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COVID_Modelling\COVASIM_IDM\covasim\data\"/>
    </mc:Choice>
  </mc:AlternateContent>
  <xr:revisionPtr revIDLastSave="0" documentId="13_ncr:1_{A74D229F-E27E-4F87-8FF2-31D6C087B62A}" xr6:coauthVersionLast="34" xr6:coauthVersionMax="34" xr10:uidLastSave="{00000000-0000-0000-0000-000000000000}"/>
  <bookViews>
    <workbookView xWindow="-120" yWindow="-120" windowWidth="29040" windowHeight="16440" activeTab="1" xr2:uid="{C084D696-E2DA-4A9F-BB83-461BC2357210}"/>
  </bookViews>
  <sheets>
    <sheet name="SA_data" sheetId="5" r:id="rId1"/>
    <sheet name="Population" sheetId="6" r:id="rId2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6" l="1"/>
  <c r="H39" i="6" s="1"/>
  <c r="J30" i="6"/>
  <c r="H31" i="6"/>
  <c r="J31" i="6"/>
  <c r="H32" i="6"/>
  <c r="J32" i="6"/>
  <c r="H33" i="6"/>
  <c r="J33" i="6"/>
  <c r="H34" i="6"/>
  <c r="J34" i="6"/>
  <c r="H35" i="6"/>
  <c r="J35" i="6"/>
  <c r="H36" i="6"/>
  <c r="J36" i="6"/>
  <c r="H37" i="6"/>
  <c r="J37" i="6"/>
  <c r="H38" i="6"/>
  <c r="J38" i="6"/>
  <c r="C39" i="6"/>
  <c r="D30" i="6" s="1"/>
  <c r="E39" i="6"/>
  <c r="F35" i="6" s="1"/>
  <c r="G39" i="6"/>
  <c r="I39" i="6"/>
  <c r="J39" i="6"/>
  <c r="F38" i="6" l="1"/>
  <c r="F36" i="6"/>
  <c r="F34" i="6"/>
  <c r="F33" i="6"/>
  <c r="F32" i="6"/>
  <c r="F31" i="6"/>
  <c r="F30" i="6"/>
  <c r="F39" i="6" s="1"/>
  <c r="F37" i="6"/>
  <c r="D38" i="6"/>
  <c r="D37" i="6"/>
  <c r="D36" i="6"/>
  <c r="D35" i="6"/>
  <c r="D34" i="6"/>
  <c r="D33" i="6"/>
  <c r="D32" i="6"/>
  <c r="D31" i="6"/>
  <c r="D39" i="6" s="1"/>
  <c r="K345" i="5"/>
  <c r="L345" i="5"/>
  <c r="M345" i="5"/>
  <c r="K346" i="5"/>
  <c r="L346" i="5"/>
  <c r="M346" i="5"/>
  <c r="K347" i="5"/>
  <c r="L347" i="5"/>
  <c r="M347" i="5"/>
  <c r="K348" i="5"/>
  <c r="L348" i="5"/>
  <c r="M348" i="5"/>
  <c r="K349" i="5"/>
  <c r="L349" i="5"/>
  <c r="M349" i="5"/>
  <c r="K350" i="5"/>
  <c r="L350" i="5"/>
  <c r="M350" i="5"/>
  <c r="K351" i="5"/>
  <c r="L351" i="5"/>
  <c r="M351" i="5"/>
  <c r="K352" i="5"/>
  <c r="L352" i="5"/>
  <c r="M352" i="5"/>
  <c r="K353" i="5"/>
  <c r="L353" i="5"/>
  <c r="M353" i="5"/>
  <c r="K354" i="5"/>
  <c r="L354" i="5"/>
  <c r="M354" i="5"/>
  <c r="K355" i="5"/>
  <c r="L355" i="5"/>
  <c r="M355" i="5"/>
  <c r="K356" i="5"/>
  <c r="L356" i="5"/>
  <c r="M356" i="5"/>
  <c r="K357" i="5"/>
  <c r="L357" i="5"/>
  <c r="M357" i="5"/>
  <c r="K358" i="5"/>
  <c r="L358" i="5"/>
  <c r="M358" i="5"/>
  <c r="K359" i="5"/>
  <c r="L359" i="5"/>
  <c r="M359" i="5"/>
  <c r="K360" i="5"/>
  <c r="L360" i="5"/>
  <c r="M360" i="5"/>
  <c r="K361" i="5"/>
  <c r="L361" i="5"/>
  <c r="M361" i="5"/>
  <c r="K362" i="5"/>
  <c r="L362" i="5"/>
  <c r="M362" i="5"/>
  <c r="K363" i="5"/>
  <c r="L363" i="5"/>
  <c r="M363" i="5"/>
  <c r="K364" i="5"/>
  <c r="L364" i="5"/>
  <c r="M364" i="5"/>
  <c r="K365" i="5"/>
  <c r="L365" i="5"/>
  <c r="M365" i="5"/>
  <c r="K366" i="5"/>
  <c r="L366" i="5"/>
  <c r="M366" i="5"/>
  <c r="K367" i="5"/>
  <c r="L367" i="5"/>
  <c r="M367" i="5"/>
  <c r="K368" i="5"/>
  <c r="L368" i="5"/>
  <c r="M368" i="5"/>
  <c r="K369" i="5"/>
  <c r="L369" i="5"/>
  <c r="M369" i="5"/>
  <c r="K370" i="5"/>
  <c r="L370" i="5"/>
  <c r="M370" i="5"/>
  <c r="K371" i="5"/>
  <c r="L371" i="5"/>
  <c r="M371" i="5"/>
  <c r="K372" i="5"/>
  <c r="L372" i="5"/>
  <c r="M372" i="5"/>
  <c r="K373" i="5"/>
  <c r="L373" i="5"/>
  <c r="M373" i="5"/>
  <c r="K374" i="5"/>
  <c r="L374" i="5"/>
  <c r="M374" i="5"/>
  <c r="K375" i="5"/>
  <c r="L375" i="5"/>
  <c r="M375" i="5"/>
  <c r="K376" i="5"/>
  <c r="L376" i="5"/>
  <c r="M376" i="5"/>
  <c r="K377" i="5"/>
  <c r="L377" i="5"/>
  <c r="M377" i="5"/>
  <c r="K378" i="5"/>
  <c r="L378" i="5"/>
  <c r="M378" i="5"/>
  <c r="K379" i="5"/>
  <c r="L379" i="5"/>
  <c r="M379" i="5"/>
  <c r="K380" i="5"/>
  <c r="L380" i="5"/>
  <c r="M380" i="5"/>
  <c r="K381" i="5"/>
  <c r="L381" i="5"/>
  <c r="M381" i="5"/>
  <c r="K382" i="5"/>
  <c r="L382" i="5"/>
  <c r="M382" i="5"/>
  <c r="K383" i="5"/>
  <c r="L383" i="5"/>
  <c r="M383" i="5"/>
  <c r="K384" i="5"/>
  <c r="L384" i="5"/>
  <c r="M384" i="5"/>
  <c r="K385" i="5"/>
  <c r="L385" i="5"/>
  <c r="M385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24" i="5" l="1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F345" i="5"/>
  <c r="F346" i="5"/>
  <c r="K312" i="5" l="1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I325" i="5" l="1"/>
  <c r="L325" i="5"/>
  <c r="M325" i="5"/>
  <c r="I326" i="5"/>
  <c r="L326" i="5"/>
  <c r="M326" i="5"/>
  <c r="L327" i="5"/>
  <c r="M327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R273" i="5" l="1"/>
  <c r="R272" i="5"/>
  <c r="R271" i="5"/>
  <c r="Q271" i="5"/>
  <c r="P271" i="5"/>
  <c r="M256" i="5" l="1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M251" i="5" l="1"/>
  <c r="M252" i="5"/>
  <c r="M253" i="5"/>
  <c r="M254" i="5"/>
  <c r="M255" i="5"/>
  <c r="L251" i="5"/>
  <c r="L252" i="5"/>
  <c r="L253" i="5"/>
  <c r="L254" i="5"/>
  <c r="L255" i="5"/>
  <c r="K251" i="5"/>
  <c r="K252" i="5"/>
  <c r="K253" i="5"/>
  <c r="K254" i="5"/>
  <c r="K255" i="5"/>
  <c r="I251" i="5"/>
  <c r="I252" i="5"/>
  <c r="I253" i="5"/>
  <c r="I254" i="5"/>
  <c r="I255" i="5"/>
  <c r="F251" i="5"/>
  <c r="F252" i="5"/>
  <c r="F253" i="5"/>
  <c r="F254" i="5"/>
  <c r="F255" i="5"/>
  <c r="M230" i="5" l="1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K116" i="5" l="1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K158" i="5"/>
  <c r="L158" i="5"/>
  <c r="M158" i="5"/>
  <c r="K159" i="5"/>
  <c r="L159" i="5"/>
  <c r="M159" i="5"/>
  <c r="K160" i="5"/>
  <c r="L160" i="5"/>
  <c r="M160" i="5"/>
  <c r="K161" i="5"/>
  <c r="L161" i="5"/>
  <c r="M161" i="5"/>
  <c r="K162" i="5"/>
  <c r="L162" i="5"/>
  <c r="M162" i="5"/>
  <c r="K163" i="5"/>
  <c r="L163" i="5"/>
  <c r="M163" i="5"/>
  <c r="K164" i="5"/>
  <c r="L164" i="5"/>
  <c r="M164" i="5"/>
  <c r="K165" i="5"/>
  <c r="L165" i="5"/>
  <c r="M165" i="5"/>
  <c r="K166" i="5"/>
  <c r="L166" i="5"/>
  <c r="M166" i="5"/>
  <c r="K167" i="5"/>
  <c r="L167" i="5"/>
  <c r="M167" i="5"/>
  <c r="K168" i="5"/>
  <c r="L168" i="5"/>
  <c r="M168" i="5"/>
  <c r="K169" i="5"/>
  <c r="L169" i="5"/>
  <c r="M169" i="5"/>
  <c r="K170" i="5"/>
  <c r="L170" i="5"/>
  <c r="M170" i="5"/>
  <c r="K171" i="5"/>
  <c r="L171" i="5"/>
  <c r="M171" i="5"/>
  <c r="K172" i="5"/>
  <c r="L172" i="5"/>
  <c r="M172" i="5"/>
  <c r="K173" i="5"/>
  <c r="L173" i="5"/>
  <c r="M173" i="5"/>
  <c r="K174" i="5"/>
  <c r="L174" i="5"/>
  <c r="M174" i="5"/>
  <c r="K175" i="5"/>
  <c r="L175" i="5"/>
  <c r="M175" i="5"/>
  <c r="K176" i="5"/>
  <c r="L176" i="5"/>
  <c r="M176" i="5"/>
  <c r="K177" i="5"/>
  <c r="L177" i="5"/>
  <c r="M177" i="5"/>
  <c r="K178" i="5"/>
  <c r="L178" i="5"/>
  <c r="M178" i="5"/>
  <c r="K179" i="5"/>
  <c r="L179" i="5"/>
  <c r="M179" i="5"/>
  <c r="K180" i="5"/>
  <c r="L180" i="5"/>
  <c r="M180" i="5"/>
  <c r="K181" i="5"/>
  <c r="L181" i="5"/>
  <c r="M181" i="5"/>
  <c r="K182" i="5"/>
  <c r="L182" i="5"/>
  <c r="M182" i="5"/>
  <c r="K183" i="5"/>
  <c r="L183" i="5"/>
  <c r="M183" i="5"/>
  <c r="K184" i="5"/>
  <c r="L184" i="5"/>
  <c r="M184" i="5"/>
  <c r="K185" i="5"/>
  <c r="L185" i="5"/>
  <c r="M185" i="5"/>
  <c r="K186" i="5"/>
  <c r="L186" i="5"/>
  <c r="M186" i="5"/>
  <c r="K187" i="5"/>
  <c r="L187" i="5"/>
  <c r="M187" i="5"/>
  <c r="K188" i="5"/>
  <c r="L188" i="5"/>
  <c r="M188" i="5"/>
  <c r="K189" i="5"/>
  <c r="L189" i="5"/>
  <c r="M189" i="5"/>
  <c r="K190" i="5"/>
  <c r="L190" i="5"/>
  <c r="M190" i="5"/>
  <c r="K191" i="5"/>
  <c r="L191" i="5"/>
  <c r="M191" i="5"/>
  <c r="K192" i="5"/>
  <c r="L192" i="5"/>
  <c r="M192" i="5"/>
  <c r="K193" i="5"/>
  <c r="L193" i="5"/>
  <c r="M193" i="5"/>
  <c r="K194" i="5"/>
  <c r="L194" i="5"/>
  <c r="M194" i="5"/>
  <c r="K195" i="5"/>
  <c r="L195" i="5"/>
  <c r="M195" i="5"/>
  <c r="K196" i="5"/>
  <c r="L196" i="5"/>
  <c r="M196" i="5"/>
  <c r="K197" i="5"/>
  <c r="L197" i="5"/>
  <c r="M197" i="5"/>
  <c r="K198" i="5"/>
  <c r="L198" i="5"/>
  <c r="M198" i="5"/>
  <c r="K199" i="5"/>
  <c r="L199" i="5"/>
  <c r="M199" i="5"/>
  <c r="K200" i="5"/>
  <c r="L200" i="5"/>
  <c r="M200" i="5"/>
  <c r="K201" i="5"/>
  <c r="L201" i="5"/>
  <c r="M201" i="5"/>
  <c r="K202" i="5"/>
  <c r="L202" i="5"/>
  <c r="M202" i="5"/>
  <c r="K203" i="5"/>
  <c r="L203" i="5"/>
  <c r="M203" i="5"/>
  <c r="K204" i="5"/>
  <c r="L204" i="5"/>
  <c r="M204" i="5"/>
  <c r="K205" i="5"/>
  <c r="L205" i="5"/>
  <c r="M205" i="5"/>
  <c r="K206" i="5"/>
  <c r="L206" i="5"/>
  <c r="M206" i="5"/>
  <c r="K207" i="5"/>
  <c r="L207" i="5"/>
  <c r="M207" i="5"/>
  <c r="K208" i="5"/>
  <c r="L208" i="5"/>
  <c r="M208" i="5"/>
  <c r="K209" i="5"/>
  <c r="L209" i="5"/>
  <c r="M209" i="5"/>
  <c r="K210" i="5"/>
  <c r="L210" i="5"/>
  <c r="M210" i="5"/>
  <c r="K211" i="5"/>
  <c r="L211" i="5"/>
  <c r="M211" i="5"/>
  <c r="K212" i="5"/>
  <c r="L212" i="5"/>
  <c r="M212" i="5"/>
  <c r="K213" i="5"/>
  <c r="L213" i="5"/>
  <c r="M213" i="5"/>
  <c r="K214" i="5"/>
  <c r="L214" i="5"/>
  <c r="M214" i="5"/>
  <c r="K215" i="5"/>
  <c r="L215" i="5"/>
  <c r="M215" i="5"/>
  <c r="K216" i="5"/>
  <c r="L216" i="5"/>
  <c r="M216" i="5"/>
  <c r="K217" i="5"/>
  <c r="L217" i="5"/>
  <c r="M217" i="5"/>
  <c r="K218" i="5"/>
  <c r="L218" i="5"/>
  <c r="M218" i="5"/>
  <c r="K219" i="5"/>
  <c r="L219" i="5"/>
  <c r="M219" i="5"/>
  <c r="K220" i="5"/>
  <c r="L220" i="5"/>
  <c r="M220" i="5"/>
  <c r="K221" i="5"/>
  <c r="L221" i="5"/>
  <c r="M221" i="5"/>
  <c r="K222" i="5"/>
  <c r="L222" i="5"/>
  <c r="M222" i="5"/>
  <c r="K223" i="5"/>
  <c r="L223" i="5"/>
  <c r="M223" i="5"/>
  <c r="K224" i="5"/>
  <c r="L224" i="5"/>
  <c r="M224" i="5"/>
  <c r="K225" i="5"/>
  <c r="L225" i="5"/>
  <c r="M225" i="5"/>
  <c r="K226" i="5"/>
  <c r="L226" i="5"/>
  <c r="M226" i="5"/>
  <c r="K227" i="5"/>
  <c r="L227" i="5"/>
  <c r="M227" i="5"/>
  <c r="K228" i="5"/>
  <c r="L228" i="5"/>
  <c r="M228" i="5"/>
  <c r="K229" i="5"/>
  <c r="L229" i="5"/>
  <c r="M229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S88" i="5" l="1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R82" i="5" l="1"/>
  <c r="S82" i="5"/>
  <c r="R83" i="5"/>
  <c r="S83" i="5"/>
  <c r="R84" i="5"/>
  <c r="S84" i="5"/>
  <c r="R85" i="5"/>
  <c r="S85" i="5"/>
  <c r="R86" i="5"/>
  <c r="S86" i="5"/>
  <c r="R87" i="5"/>
  <c r="S8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7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5" i="5"/>
  <c r="M82" i="5" l="1"/>
  <c r="M83" i="5"/>
  <c r="M84" i="5"/>
  <c r="M85" i="5"/>
  <c r="M86" i="5"/>
  <c r="M87" i="5"/>
  <c r="L82" i="5"/>
  <c r="L83" i="5"/>
  <c r="L84" i="5"/>
  <c r="L85" i="5"/>
  <c r="L86" i="5"/>
  <c r="L87" i="5"/>
  <c r="I82" i="5"/>
  <c r="I83" i="5"/>
  <c r="I84" i="5"/>
  <c r="I85" i="5"/>
  <c r="I86" i="5"/>
  <c r="I87" i="5"/>
  <c r="K87" i="5"/>
  <c r="K86" i="5"/>
  <c r="K85" i="5"/>
  <c r="K84" i="5"/>
  <c r="K83" i="5"/>
  <c r="K82" i="5"/>
  <c r="F82" i="5"/>
  <c r="F83" i="5"/>
  <c r="F84" i="5"/>
  <c r="F85" i="5"/>
  <c r="F86" i="5"/>
  <c r="F87" i="5"/>
  <c r="M75" i="5" l="1"/>
  <c r="M76" i="5"/>
  <c r="M77" i="5"/>
  <c r="M78" i="5"/>
  <c r="M79" i="5"/>
  <c r="M80" i="5"/>
  <c r="M81" i="5"/>
  <c r="L75" i="5"/>
  <c r="L76" i="5"/>
  <c r="L77" i="5"/>
  <c r="L78" i="5"/>
  <c r="L79" i="5"/>
  <c r="L80" i="5"/>
  <c r="L81" i="5"/>
  <c r="I75" i="5"/>
  <c r="I76" i="5"/>
  <c r="I77" i="5"/>
  <c r="I78" i="5"/>
  <c r="I79" i="5"/>
  <c r="I80" i="5"/>
  <c r="I81" i="5"/>
  <c r="F75" i="5"/>
  <c r="F76" i="5"/>
  <c r="F77" i="5"/>
  <c r="F78" i="5"/>
  <c r="F79" i="5"/>
  <c r="F80" i="5"/>
  <c r="F81" i="5"/>
  <c r="K75" i="5"/>
  <c r="K76" i="5"/>
  <c r="K77" i="5"/>
  <c r="K78" i="5"/>
  <c r="K79" i="5"/>
  <c r="K80" i="5"/>
  <c r="K81" i="5"/>
  <c r="M45" i="5" l="1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45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2" i="5"/>
</calcChain>
</file>

<file path=xl/sharedStrings.xml><?xml version="1.0" encoding="utf-8"?>
<sst xmlns="http://schemas.openxmlformats.org/spreadsheetml/2006/main" count="69" uniqueCount="61">
  <si>
    <t>new_tests</t>
  </si>
  <si>
    <t>date</t>
  </si>
  <si>
    <t>YYYYMMDD</t>
  </si>
  <si>
    <t>cum_tests</t>
  </si>
  <si>
    <t>cum_deaths</t>
  </si>
  <si>
    <t>cum_infections</t>
  </si>
  <si>
    <t>new_infections</t>
  </si>
  <si>
    <t>t</t>
  </si>
  <si>
    <t>cum_recoveries</t>
  </si>
  <si>
    <t>n_infectious</t>
  </si>
  <si>
    <t>new_recoveries</t>
  </si>
  <si>
    <t>new_deaths</t>
  </si>
  <si>
    <t>Day</t>
  </si>
  <si>
    <t>hospitalisation</t>
  </si>
  <si>
    <t>critical_icu</t>
  </si>
  <si>
    <t>ventilation</t>
  </si>
  <si>
    <t>doubling_time</t>
  </si>
  <si>
    <t xml:space="preserve">Data not available hence estimation was used. </t>
  </si>
  <si>
    <t>South Africa</t>
  </si>
  <si>
    <t>Kwazulu Natal</t>
  </si>
  <si>
    <t>Gauteng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</si>
  <si>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</si>
  <si>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</si>
  <si>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</si>
  <si>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</si>
  <si>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</si>
  <si>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</si>
  <si>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</si>
  <si>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</si>
  <si>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</si>
  <si>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Age</t>
  </si>
  <si>
    <t>WC</t>
  </si>
  <si>
    <t>Distribution of COVID-19 deaths in SA by age as of 16 November 2020</t>
  </si>
  <si>
    <t>Source: https://www.statista.com/statistics/1127280/coronavirus-covid-19-deaths-by-age-distribution-south-africa/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</si>
  <si>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</si>
  <si>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</si>
  <si>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</si>
  <si>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</si>
  <si>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</si>
  <si>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</si>
  <si>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</si>
  <si>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</si>
  <si>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</si>
  <si>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</si>
  <si>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</si>
  <si>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</si>
  <si>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</si>
  <si>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</si>
  <si>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</si>
  <si>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</si>
  <si>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Share of deaths (%)</t>
  </si>
  <si>
    <t>Unknown</t>
  </si>
  <si>
    <t>Total</t>
  </si>
  <si>
    <t xml:space="preserve">Gauteng </t>
  </si>
  <si>
    <t xml:space="preserve">KZN </t>
  </si>
  <si>
    <t xml:space="preserve">SA </t>
  </si>
  <si>
    <t>%</t>
  </si>
  <si>
    <t>Number</t>
  </si>
  <si>
    <t>Western Cape</t>
  </si>
  <si>
    <t>Data Source: https://www.statssa.gov.za/publications/P0302/P03022019.pdf</t>
  </si>
  <si>
    <t>Population by 10 year age groups South Africa, Western Cape, Kwazule natal and Gauteng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</si>
</sst>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right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3" fillId="0" borderId="0" xfId="0" applyFont="1"/>
    <xf numFmtId="49" fontId="3" fillId="0" borderId="1" xfId="0" applyNumberFormat="1" applyFont="1" applyBorder="1"/>
    <xf numFmtId="0" fontId="3" fillId="0" borderId="1" xfId="0" applyFont="1" applyBorder="1"/>
    <xf numFmtId="49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wrapText="1"/>
    </xf>
    <xf numFmtId="1" fontId="3" fillId="0" borderId="2" xfId="0" applyNumberFormat="1" applyFont="1" applyBorder="1"/>
    <xf numFmtId="3" fontId="3" fillId="0" borderId="3" xfId="0" applyNumberFormat="1" applyFont="1" applyBorder="1"/>
    <xf numFmtId="49" fontId="3" fillId="0" borderId="3" xfId="0" applyNumberFormat="1" applyFont="1" applyBorder="1"/>
    <xf numFmtId="2" fontId="0" fillId="0" borderId="4" xfId="0" applyNumberFormat="1" applyBorder="1"/>
    <xf numFmtId="3" fontId="0" fillId="0" borderId="5" xfId="0" applyNumberFormat="1" applyBorder="1"/>
    <xf numFmtId="49" fontId="0" fillId="0" borderId="5" xfId="0" applyNumberFormat="1" applyBorder="1"/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Population percentage by age group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Population!$D$29</c:f>
              <c:strCache>
                <c:ptCount val="1"/>
                <c:pt idx="0">
                  <c:v>SA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Population!$B$30:$B$38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Population!$D$30:$D$38</c:f>
              <c:numCache>
                <c:formatCode>0.00</c:formatCode>
                <c:ptCount val="9"/>
                <c:pt idx="0">
                  <c:v>19.517449428048693</c:v>
                </c:pt>
                <c:pt idx="1">
                  <c:v>17.163590634871912</c:v>
                </c:pt>
                <c:pt idx="2">
                  <c:v>17.767338611414534</c:v>
                </c:pt>
                <c:pt idx="3">
                  <c:v>17.199718227238066</c:v>
                </c:pt>
                <c:pt idx="4">
                  <c:v>11.282046160391843</c:v>
                </c:pt>
                <c:pt idx="5">
                  <c:v>8.043485003603827</c:v>
                </c:pt>
                <c:pt idx="6">
                  <c:v>5.3672409576850679</c:v>
                </c:pt>
                <c:pt idx="7">
                  <c:v>2.6332376810209901</c:v>
                </c:pt>
                <c:pt idx="8">
                  <c:v>1.0258932957250666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8-49BC-BB3F-BE3ED0E625D4}"/>
            </c:ext>
          </c:extLst>
        </c:ser>
        <c:ser>
          <c:idx val="1"/>
          <c:order val="1"/>
          <c:tx>
            <c:strRef>
              <c:f>Population!$F$29</c:f>
              <c:strCache>
                <c:ptCount val="1"/>
                <c:pt idx="0">
                  <c:v>WC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Population!$B$30:$B$38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Population!$F$30:$F$38</c:f>
              <c:numCache>
                <c:formatCode>0.00</c:formatCode>
                <c:ptCount val="9"/>
                <c:pt idx="0">
                  <c:v>16.763136601486149</c:v>
                </c:pt>
                <c:pt idx="1">
                  <c:v>15.236356697583995</c:v>
                </c:pt>
                <c:pt idx="2">
                  <c:v>17.262342214820737</c:v>
                </c:pt>
                <c:pt idx="3">
                  <c:v>18.152560812147499</c:v>
                </c:pt>
                <c:pt idx="4">
                  <c:v>12.819036759779051</c:v>
                </c:pt>
                <c:pt idx="5">
                  <c:v>9.7231203777055111</c:v>
                </c:pt>
                <c:pt idx="6">
                  <c:v>6.1300584985346882</c:v>
                </c:pt>
                <c:pt idx="7">
                  <c:v>2.9702639023510748</c:v>
                </c:pt>
                <c:pt idx="8">
                  <c:v>0.94312413559129871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8-49BC-BB3F-BE3ED0E625D4}"/>
            </c:ext>
          </c:extLst>
        </c:ser>
        <c:ser>
          <c:idx val="2"/>
          <c:order val="2"/>
          <c:tx>
            <c:strRef>
              <c:f>Population!$H$29</c:f>
              <c:strCache>
                <c:ptCount val="1"/>
                <c:pt idx="0">
                  <c:v>KZN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Population!$B$30:$B$38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Population!$H$30:$H$38</c:f>
              <c:numCache>
                <c:formatCode>0.00</c:formatCode>
                <c:ptCount val="9"/>
                <c:pt idx="0">
                  <c:v>21.507966197199067</c:v>
                </c:pt>
                <c:pt idx="1">
                  <c:v>18.748845656795041</c:v>
                </c:pt>
                <c:pt idx="2">
                  <c:v>18.31095483549441</c:v>
                </c:pt>
                <c:pt idx="3">
                  <c:v>16.068723161105254</c:v>
                </c:pt>
                <c:pt idx="4">
                  <c:v>10.010597147442436</c:v>
                </c:pt>
                <c:pt idx="5">
                  <c:v>7.0907787455043172</c:v>
                </c:pt>
                <c:pt idx="6">
                  <c:v>4.8843876282932053</c:v>
                </c:pt>
                <c:pt idx="7">
                  <c:v>2.523614595486694</c:v>
                </c:pt>
                <c:pt idx="8">
                  <c:v>0.85413203267957238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8-49BC-BB3F-BE3ED0E625D4}"/>
            </c:ext>
          </c:extLst>
        </c:ser>
        <c:ser>
          <c:idx val="3"/>
          <c:order val="3"/>
          <c:tx>
            <c:strRef>
              <c:f>Population!$J$29</c:f>
              <c:strCache>
                <c:ptCount val="1"/>
                <c:pt idx="0">
                  <c:v>Gauteng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Population!$B$30:$B$38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Population!$J$30:$J$38</c:f>
              <c:numCache>
                <c:formatCode>0.00</c:formatCode>
                <c:ptCount val="9"/>
                <c:pt idx="0">
                  <c:v>16.56031863227183</c:v>
                </c:pt>
                <c:pt idx="1">
                  <c:v>14.121031634248949</c:v>
                </c:pt>
                <c:pt idx="2">
                  <c:v>19.720844234509293</c:v>
                </c:pt>
                <c:pt idx="3">
                  <c:v>19.98068016748687</c:v>
                </c:pt>
                <c:pt idx="4">
                  <c:v>12.709906323192726</c:v>
                </c:pt>
                <c:pt idx="5">
                  <c:v>8.5394186852168694</c:v>
                </c:pt>
                <c:pt idx="6">
                  <c:v>5.424444925463467</c:v>
                </c:pt>
                <c:pt idx="7">
                  <c:v>2.3504302649261684</c:v>
                </c:pt>
                <c:pt idx="8">
                  <c:v>0.59292513268382585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8-49BC-BB3F-BE3ED0E6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839208"/>
        <c:axId val="443839536"/>
      </c:barChart>
      <c:catAx>
        <c:axId val="44383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39536"/>
        <c:crosses val="autoZero"/>
        <c:auto val="1"/>
        <c:lblAlgn val="ctr"/>
        <c:lblOffset val="100"/>
        <c:noMultiLvlLbl val="0"/>
      </c:catAx>
      <c:valAx>
        <c:axId val="44383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3920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10</xdr:col>
      <xdr:colOff>188595</xdr:colOff>
      <xdr:row>60</xdr:row>
      <xdr:rowOff>7621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CBA10-7371-4069-B073-DA6F8BD5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3E31-1FBD-4F5A-896C-0A0D0CADEF31}">
  <dimension ref="A1:S386"/>
  <sheetViews>
    <sheetView zoomScale="85" zoomScaleNormal="85" workbookViewId="0">
      <pane xSplit="1" ySplit="1" topLeftCell="B368" activePane="bottomRight" state="frozen"/>
      <selection pane="topRight" activeCell="B1" sqref="B1"/>
      <selection pane="bottomLeft" activeCell="A2" sqref="A2"/>
      <selection pane="bottomRight" activeCell="O352" sqref="O352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4" width="11.33203125" customWidth="1"/>
    <col min="5" max="5" width="10.44140625" bestFit="1" customWidth="1"/>
    <col min="6" max="6" width="10.5546875" bestFit="1" customWidth="1"/>
    <col min="7" max="7" width="15.109375" bestFit="1" customWidth="1"/>
    <col min="8" max="8" width="15.33203125" style="2" bestFit="1" customWidth="1"/>
    <col min="9" max="9" width="15.44140625" style="2" bestFit="1" customWidth="1"/>
    <col min="10" max="10" width="12.33203125" bestFit="1" customWidth="1"/>
    <col min="16" max="16" width="10.77734375" bestFit="1" customWidth="1"/>
  </cols>
  <sheetData>
    <row r="1" spans="1:19" x14ac:dyDescent="0.3">
      <c r="A1" t="s">
        <v>1</v>
      </c>
      <c r="B1" t="s">
        <v>12</v>
      </c>
      <c r="C1" t="s">
        <v>2</v>
      </c>
      <c r="D1" t="s">
        <v>7</v>
      </c>
      <c r="E1" s="1" t="s">
        <v>3</v>
      </c>
      <c r="F1" t="s">
        <v>0</v>
      </c>
      <c r="G1" s="1" t="s">
        <v>8</v>
      </c>
      <c r="H1" s="16" t="s">
        <v>5</v>
      </c>
      <c r="I1" s="2" t="s">
        <v>6</v>
      </c>
      <c r="J1" s="1" t="s">
        <v>4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3">
      <c r="A2" s="4">
        <v>43891</v>
      </c>
      <c r="B2" s="3">
        <v>0</v>
      </c>
      <c r="D2">
        <v>0</v>
      </c>
      <c r="K2">
        <f>H2-J2-G2</f>
        <v>0</v>
      </c>
      <c r="L2">
        <v>0</v>
      </c>
      <c r="M2">
        <v>0</v>
      </c>
    </row>
    <row r="3" spans="1:19" x14ac:dyDescent="0.3">
      <c r="A3" s="4">
        <v>43892</v>
      </c>
      <c r="B3" s="3">
        <v>1</v>
      </c>
      <c r="C3">
        <v>20200302</v>
      </c>
      <c r="D3">
        <v>1</v>
      </c>
      <c r="E3">
        <v>160</v>
      </c>
      <c r="F3">
        <v>39</v>
      </c>
      <c r="G3">
        <v>0</v>
      </c>
      <c r="H3" s="2">
        <v>0</v>
      </c>
      <c r="I3" s="2">
        <v>0</v>
      </c>
      <c r="J3">
        <v>0</v>
      </c>
      <c r="K3">
        <f t="shared" ref="K3:K66" si="0">H3-J3-G3</f>
        <v>0</v>
      </c>
      <c r="L3">
        <f>G3-G2</f>
        <v>0</v>
      </c>
      <c r="M3">
        <f>J3-J2</f>
        <v>0</v>
      </c>
      <c r="O3">
        <v>0</v>
      </c>
      <c r="P3">
        <v>0</v>
      </c>
      <c r="Q3">
        <v>0</v>
      </c>
    </row>
    <row r="4" spans="1:19" x14ac:dyDescent="0.3">
      <c r="A4" s="4">
        <v>43893</v>
      </c>
      <c r="B4" s="3">
        <v>2</v>
      </c>
      <c r="C4">
        <v>20200303</v>
      </c>
      <c r="D4">
        <v>2</v>
      </c>
      <c r="E4">
        <v>164</v>
      </c>
      <c r="F4">
        <v>4</v>
      </c>
      <c r="G4">
        <v>0</v>
      </c>
      <c r="H4" s="2">
        <v>0</v>
      </c>
      <c r="I4" s="2">
        <v>0</v>
      </c>
      <c r="J4">
        <v>0</v>
      </c>
      <c r="K4">
        <f t="shared" si="0"/>
        <v>0</v>
      </c>
      <c r="L4">
        <f t="shared" ref="L4:L67" si="1">G4-G3</f>
        <v>0</v>
      </c>
      <c r="M4">
        <f t="shared" ref="M4:M67" si="2">J4-J3</f>
        <v>0</v>
      </c>
      <c r="O4">
        <v>0</v>
      </c>
      <c r="P4">
        <v>0</v>
      </c>
      <c r="Q4">
        <v>0</v>
      </c>
    </row>
    <row r="5" spans="1:19" x14ac:dyDescent="0.3">
      <c r="A5" s="4">
        <v>43894</v>
      </c>
      <c r="B5" s="3">
        <v>3</v>
      </c>
      <c r="D5">
        <v>3</v>
      </c>
      <c r="K5">
        <f t="shared" si="0"/>
        <v>0</v>
      </c>
      <c r="L5">
        <f t="shared" si="1"/>
        <v>0</v>
      </c>
      <c r="M5">
        <f t="shared" si="2"/>
        <v>0</v>
      </c>
      <c r="O5">
        <v>0</v>
      </c>
      <c r="P5">
        <v>0</v>
      </c>
      <c r="Q5">
        <v>0</v>
      </c>
      <c r="R5" t="e">
        <f>IF((E5/E2)&gt;1,3*0.301029995/LOG(E5/E2),0)</f>
        <v>#DIV/0!</v>
      </c>
    </row>
    <row r="6" spans="1:19" x14ac:dyDescent="0.3">
      <c r="A6" s="4">
        <v>43895</v>
      </c>
      <c r="B6" s="3">
        <v>4</v>
      </c>
      <c r="D6">
        <v>4</v>
      </c>
      <c r="K6">
        <f t="shared" si="0"/>
        <v>0</v>
      </c>
      <c r="L6">
        <f t="shared" si="1"/>
        <v>0</v>
      </c>
      <c r="M6">
        <f t="shared" si="2"/>
        <v>0</v>
      </c>
      <c r="O6">
        <v>0</v>
      </c>
      <c r="P6">
        <v>0</v>
      </c>
      <c r="Q6">
        <v>0</v>
      </c>
      <c r="R6">
        <f>IF((E6/E3)&gt;1,3*0.301029995/LOG(E6/E3),0)</f>
        <v>0</v>
      </c>
    </row>
    <row r="7" spans="1:19" x14ac:dyDescent="0.3">
      <c r="A7" s="4">
        <v>43896</v>
      </c>
      <c r="B7" s="3">
        <v>5</v>
      </c>
      <c r="C7">
        <v>20200306</v>
      </c>
      <c r="D7">
        <v>5</v>
      </c>
      <c r="E7">
        <v>200</v>
      </c>
      <c r="F7">
        <v>36</v>
      </c>
      <c r="G7">
        <v>0</v>
      </c>
      <c r="H7" s="2">
        <v>0</v>
      </c>
      <c r="I7" s="2">
        <v>0</v>
      </c>
      <c r="J7">
        <v>0</v>
      </c>
      <c r="K7">
        <f t="shared" si="0"/>
        <v>0</v>
      </c>
      <c r="L7">
        <f t="shared" si="1"/>
        <v>0</v>
      </c>
      <c r="M7">
        <f t="shared" si="2"/>
        <v>0</v>
      </c>
      <c r="O7">
        <v>0</v>
      </c>
      <c r="P7">
        <v>0</v>
      </c>
      <c r="Q7">
        <v>0</v>
      </c>
      <c r="R7">
        <f t="shared" ref="R7:R69" si="3">IF((E7/E4)&gt;1,3*0.301029995/LOG(E7/E4),0)</f>
        <v>10.478365839261361</v>
      </c>
      <c r="S7" t="e">
        <f>IF((E7/E2)&gt;1,5*0.301029995/LOG(E7/E2),0)</f>
        <v>#DIV/0!</v>
      </c>
    </row>
    <row r="8" spans="1:19" x14ac:dyDescent="0.3">
      <c r="A8" s="4">
        <v>43897</v>
      </c>
      <c r="B8" s="3">
        <v>6</v>
      </c>
      <c r="C8">
        <v>20200307</v>
      </c>
      <c r="D8">
        <v>6</v>
      </c>
      <c r="E8">
        <v>241</v>
      </c>
      <c r="F8">
        <v>41</v>
      </c>
      <c r="G8">
        <v>0</v>
      </c>
      <c r="H8" s="2">
        <v>2</v>
      </c>
      <c r="I8" s="2">
        <v>2</v>
      </c>
      <c r="J8">
        <v>0</v>
      </c>
      <c r="K8">
        <f t="shared" si="0"/>
        <v>2</v>
      </c>
      <c r="L8">
        <f t="shared" si="1"/>
        <v>0</v>
      </c>
      <c r="M8">
        <f t="shared" si="2"/>
        <v>0</v>
      </c>
      <c r="O8">
        <v>0</v>
      </c>
      <c r="P8">
        <v>0</v>
      </c>
      <c r="Q8">
        <v>0</v>
      </c>
      <c r="R8" t="e">
        <f t="shared" si="3"/>
        <v>#DIV/0!</v>
      </c>
      <c r="S8">
        <f t="shared" ref="S8:S71" si="4">IF((E8/E3)&gt;1,5*0.301029995/LOG(E8/E3),0)</f>
        <v>8.4607917392552796</v>
      </c>
    </row>
    <row r="9" spans="1:19" x14ac:dyDescent="0.3">
      <c r="A9" s="4">
        <v>43898</v>
      </c>
      <c r="B9" s="3">
        <v>7</v>
      </c>
      <c r="D9">
        <v>7</v>
      </c>
      <c r="K9">
        <f t="shared" si="0"/>
        <v>0</v>
      </c>
      <c r="L9">
        <f t="shared" si="1"/>
        <v>0</v>
      </c>
      <c r="M9">
        <f t="shared" si="2"/>
        <v>0</v>
      </c>
      <c r="O9">
        <v>0</v>
      </c>
      <c r="P9">
        <v>0</v>
      </c>
      <c r="Q9">
        <v>0</v>
      </c>
      <c r="R9" t="e">
        <f t="shared" si="3"/>
        <v>#DIV/0!</v>
      </c>
      <c r="S9">
        <f t="shared" si="4"/>
        <v>0</v>
      </c>
    </row>
    <row r="10" spans="1:19" x14ac:dyDescent="0.3">
      <c r="A10" s="4">
        <v>43899</v>
      </c>
      <c r="B10" s="3">
        <v>8</v>
      </c>
      <c r="D10">
        <v>8</v>
      </c>
      <c r="K10">
        <f t="shared" si="0"/>
        <v>0</v>
      </c>
      <c r="L10">
        <f t="shared" si="1"/>
        <v>0</v>
      </c>
      <c r="M10">
        <f t="shared" si="2"/>
        <v>0</v>
      </c>
      <c r="O10">
        <v>0</v>
      </c>
      <c r="P10">
        <v>0</v>
      </c>
      <c r="Q10">
        <v>0</v>
      </c>
      <c r="R10">
        <f t="shared" si="3"/>
        <v>0</v>
      </c>
      <c r="S10" t="e">
        <f t="shared" si="4"/>
        <v>#DIV/0!</v>
      </c>
    </row>
    <row r="11" spans="1:19" x14ac:dyDescent="0.3">
      <c r="A11" s="4">
        <v>43900</v>
      </c>
      <c r="B11" s="3">
        <v>9</v>
      </c>
      <c r="D11">
        <v>9</v>
      </c>
      <c r="K11">
        <f t="shared" si="0"/>
        <v>0</v>
      </c>
      <c r="L11">
        <f t="shared" si="1"/>
        <v>0</v>
      </c>
      <c r="M11">
        <f t="shared" si="2"/>
        <v>0</v>
      </c>
      <c r="O11">
        <v>0</v>
      </c>
      <c r="P11">
        <v>0</v>
      </c>
      <c r="Q11">
        <v>0</v>
      </c>
      <c r="R11">
        <f t="shared" si="3"/>
        <v>0</v>
      </c>
      <c r="S11" t="e">
        <f t="shared" si="4"/>
        <v>#DIV/0!</v>
      </c>
    </row>
    <row r="12" spans="1:19" x14ac:dyDescent="0.3">
      <c r="A12" s="4">
        <v>43901</v>
      </c>
      <c r="B12" s="3">
        <v>10</v>
      </c>
      <c r="C12">
        <v>20200311</v>
      </c>
      <c r="D12">
        <v>10</v>
      </c>
      <c r="E12">
        <v>645</v>
      </c>
      <c r="F12">
        <v>404</v>
      </c>
      <c r="G12">
        <v>0</v>
      </c>
      <c r="H12" s="2">
        <v>13</v>
      </c>
      <c r="I12" s="2">
        <v>11</v>
      </c>
      <c r="J12">
        <v>0</v>
      </c>
      <c r="K12">
        <f t="shared" si="0"/>
        <v>13</v>
      </c>
      <c r="L12">
        <f t="shared" si="1"/>
        <v>0</v>
      </c>
      <c r="M12">
        <f t="shared" si="2"/>
        <v>0</v>
      </c>
      <c r="O12">
        <v>0</v>
      </c>
      <c r="P12">
        <v>0</v>
      </c>
      <c r="Q12">
        <v>0</v>
      </c>
      <c r="R12" t="e">
        <f t="shared" si="3"/>
        <v>#DIV/0!</v>
      </c>
      <c r="S12">
        <f t="shared" si="4"/>
        <v>2.9598073010261685</v>
      </c>
    </row>
    <row r="13" spans="1:19" x14ac:dyDescent="0.3">
      <c r="A13" s="4">
        <v>43902</v>
      </c>
      <c r="B13" s="3">
        <v>11</v>
      </c>
      <c r="C13">
        <v>20200312</v>
      </c>
      <c r="D13">
        <v>11</v>
      </c>
      <c r="E13">
        <v>848</v>
      </c>
      <c r="F13">
        <v>203</v>
      </c>
      <c r="G13">
        <v>0</v>
      </c>
      <c r="H13" s="2">
        <v>16</v>
      </c>
      <c r="I13" s="2">
        <v>3</v>
      </c>
      <c r="J13">
        <v>0</v>
      </c>
      <c r="K13">
        <f t="shared" si="0"/>
        <v>16</v>
      </c>
      <c r="L13">
        <f t="shared" si="1"/>
        <v>0</v>
      </c>
      <c r="M13">
        <f t="shared" si="2"/>
        <v>0</v>
      </c>
      <c r="O13">
        <v>0</v>
      </c>
      <c r="P13">
        <v>0</v>
      </c>
      <c r="Q13">
        <v>0</v>
      </c>
      <c r="R13" t="e">
        <f t="shared" si="3"/>
        <v>#DIV/0!</v>
      </c>
      <c r="S13">
        <f t="shared" si="4"/>
        <v>2.7547736997275645</v>
      </c>
    </row>
    <row r="14" spans="1:19" x14ac:dyDescent="0.3">
      <c r="A14" s="4">
        <v>43903</v>
      </c>
      <c r="B14" s="3">
        <v>12</v>
      </c>
      <c r="C14">
        <v>20200313</v>
      </c>
      <c r="D14">
        <v>12</v>
      </c>
      <c r="E14">
        <v>924</v>
      </c>
      <c r="F14">
        <v>76</v>
      </c>
      <c r="G14">
        <v>0</v>
      </c>
      <c r="H14" s="2">
        <v>24</v>
      </c>
      <c r="I14" s="2">
        <v>8</v>
      </c>
      <c r="J14">
        <v>0</v>
      </c>
      <c r="K14">
        <f t="shared" si="0"/>
        <v>24</v>
      </c>
      <c r="L14">
        <f t="shared" si="1"/>
        <v>0</v>
      </c>
      <c r="M14">
        <f t="shared" si="2"/>
        <v>0</v>
      </c>
      <c r="O14">
        <v>0</v>
      </c>
      <c r="P14">
        <v>0</v>
      </c>
      <c r="Q14">
        <v>0</v>
      </c>
      <c r="R14" t="e">
        <f t="shared" si="3"/>
        <v>#DIV/0!</v>
      </c>
      <c r="S14" t="e">
        <f t="shared" si="4"/>
        <v>#DIV/0!</v>
      </c>
    </row>
    <row r="15" spans="1:19" x14ac:dyDescent="0.3">
      <c r="A15" s="4">
        <v>43904</v>
      </c>
      <c r="B15" s="3">
        <v>13</v>
      </c>
      <c r="C15">
        <v>20200314</v>
      </c>
      <c r="D15">
        <v>13</v>
      </c>
      <c r="E15">
        <v>1017</v>
      </c>
      <c r="F15">
        <v>93</v>
      </c>
      <c r="G15">
        <v>0</v>
      </c>
      <c r="H15" s="2">
        <v>38</v>
      </c>
      <c r="I15" s="2">
        <v>14</v>
      </c>
      <c r="J15">
        <v>0</v>
      </c>
      <c r="K15">
        <f t="shared" si="0"/>
        <v>38</v>
      </c>
      <c r="L15">
        <f t="shared" si="1"/>
        <v>0</v>
      </c>
      <c r="M15">
        <f t="shared" si="2"/>
        <v>0</v>
      </c>
      <c r="O15">
        <v>0</v>
      </c>
      <c r="P15">
        <v>0</v>
      </c>
      <c r="Q15">
        <v>0</v>
      </c>
      <c r="R15">
        <f t="shared" si="3"/>
        <v>4.5665672040706866</v>
      </c>
      <c r="S15" t="e">
        <f t="shared" si="4"/>
        <v>#DIV/0!</v>
      </c>
    </row>
    <row r="16" spans="1:19" x14ac:dyDescent="0.3">
      <c r="A16" s="4">
        <v>43905</v>
      </c>
      <c r="B16" s="3">
        <v>14</v>
      </c>
      <c r="C16">
        <v>20200315</v>
      </c>
      <c r="D16">
        <v>14</v>
      </c>
      <c r="E16">
        <v>1476</v>
      </c>
      <c r="F16">
        <v>459</v>
      </c>
      <c r="G16">
        <v>0</v>
      </c>
      <c r="H16" s="2">
        <v>51</v>
      </c>
      <c r="I16" s="2">
        <v>13</v>
      </c>
      <c r="J16">
        <v>0</v>
      </c>
      <c r="K16">
        <f t="shared" si="0"/>
        <v>51</v>
      </c>
      <c r="L16">
        <f t="shared" si="1"/>
        <v>0</v>
      </c>
      <c r="M16">
        <f t="shared" si="2"/>
        <v>0</v>
      </c>
      <c r="O16">
        <v>0</v>
      </c>
      <c r="P16">
        <v>0</v>
      </c>
      <c r="Q16">
        <v>0</v>
      </c>
      <c r="R16">
        <f t="shared" si="3"/>
        <v>3.7520798094460046</v>
      </c>
      <c r="S16" t="e">
        <f t="shared" si="4"/>
        <v>#DIV/0!</v>
      </c>
    </row>
    <row r="17" spans="1:19" x14ac:dyDescent="0.3">
      <c r="A17" s="4">
        <v>43906</v>
      </c>
      <c r="B17" s="3">
        <v>15</v>
      </c>
      <c r="C17">
        <v>20200316</v>
      </c>
      <c r="D17">
        <v>15</v>
      </c>
      <c r="E17">
        <v>2405</v>
      </c>
      <c r="F17">
        <v>929</v>
      </c>
      <c r="G17">
        <v>0</v>
      </c>
      <c r="H17" s="2">
        <v>62</v>
      </c>
      <c r="I17" s="2">
        <v>11</v>
      </c>
      <c r="J17">
        <v>0</v>
      </c>
      <c r="K17">
        <f t="shared" si="0"/>
        <v>62</v>
      </c>
      <c r="L17">
        <f t="shared" si="1"/>
        <v>0</v>
      </c>
      <c r="M17">
        <f t="shared" si="2"/>
        <v>0</v>
      </c>
      <c r="O17">
        <v>0</v>
      </c>
      <c r="P17">
        <v>0</v>
      </c>
      <c r="Q17">
        <v>0</v>
      </c>
      <c r="R17">
        <f t="shared" si="3"/>
        <v>2.1737994068771402</v>
      </c>
      <c r="S17">
        <f t="shared" si="4"/>
        <v>2.6334281232233092</v>
      </c>
    </row>
    <row r="18" spans="1:19" x14ac:dyDescent="0.3">
      <c r="A18" s="4">
        <v>43907</v>
      </c>
      <c r="B18" s="3">
        <v>16</v>
      </c>
      <c r="C18">
        <v>20200317</v>
      </c>
      <c r="D18">
        <v>16</v>
      </c>
      <c r="E18">
        <v>2911</v>
      </c>
      <c r="F18">
        <v>506</v>
      </c>
      <c r="G18">
        <v>0</v>
      </c>
      <c r="H18" s="2">
        <v>85</v>
      </c>
      <c r="I18" s="2">
        <v>23</v>
      </c>
      <c r="J18">
        <v>0</v>
      </c>
      <c r="K18">
        <f t="shared" si="0"/>
        <v>85</v>
      </c>
      <c r="L18">
        <f t="shared" si="1"/>
        <v>0</v>
      </c>
      <c r="M18">
        <f t="shared" si="2"/>
        <v>0</v>
      </c>
      <c r="O18">
        <v>0</v>
      </c>
      <c r="P18">
        <v>0</v>
      </c>
      <c r="Q18">
        <v>0</v>
      </c>
      <c r="R18">
        <f t="shared" si="3"/>
        <v>1.977332957520368</v>
      </c>
      <c r="S18">
        <f t="shared" si="4"/>
        <v>2.8099696115886985</v>
      </c>
    </row>
    <row r="19" spans="1:19" x14ac:dyDescent="0.3">
      <c r="A19" s="4">
        <v>43908</v>
      </c>
      <c r="B19" s="3">
        <v>17</v>
      </c>
      <c r="C19">
        <v>20200318</v>
      </c>
      <c r="D19">
        <v>17</v>
      </c>
      <c r="E19">
        <v>3070</v>
      </c>
      <c r="F19">
        <v>159</v>
      </c>
      <c r="G19">
        <v>0</v>
      </c>
      <c r="H19" s="2">
        <v>116</v>
      </c>
      <c r="I19" s="2">
        <v>31</v>
      </c>
      <c r="J19">
        <v>0</v>
      </c>
      <c r="K19">
        <f t="shared" si="0"/>
        <v>116</v>
      </c>
      <c r="L19">
        <f t="shared" si="1"/>
        <v>0</v>
      </c>
      <c r="M19">
        <f t="shared" si="2"/>
        <v>0</v>
      </c>
      <c r="O19">
        <v>0</v>
      </c>
      <c r="P19">
        <v>0</v>
      </c>
      <c r="Q19">
        <v>0</v>
      </c>
      <c r="R19">
        <f t="shared" si="3"/>
        <v>2.8394411414422458</v>
      </c>
      <c r="S19">
        <f t="shared" si="4"/>
        <v>2.8863795686787332</v>
      </c>
    </row>
    <row r="20" spans="1:19" x14ac:dyDescent="0.3">
      <c r="A20" s="4">
        <v>43909</v>
      </c>
      <c r="B20" s="3">
        <v>18</v>
      </c>
      <c r="C20">
        <v>20200319</v>
      </c>
      <c r="D20">
        <v>18</v>
      </c>
      <c r="E20">
        <v>4832</v>
      </c>
      <c r="F20">
        <v>1762</v>
      </c>
      <c r="G20">
        <v>0</v>
      </c>
      <c r="H20" s="2">
        <v>150</v>
      </c>
      <c r="I20" s="2">
        <v>34</v>
      </c>
      <c r="J20">
        <v>0</v>
      </c>
      <c r="K20">
        <f t="shared" si="0"/>
        <v>150</v>
      </c>
      <c r="L20">
        <f t="shared" si="1"/>
        <v>0</v>
      </c>
      <c r="M20">
        <f t="shared" si="2"/>
        <v>0</v>
      </c>
      <c r="O20">
        <v>0</v>
      </c>
      <c r="P20">
        <v>0</v>
      </c>
      <c r="Q20">
        <v>0</v>
      </c>
      <c r="R20">
        <f t="shared" si="3"/>
        <v>2.9803784907762485</v>
      </c>
      <c r="S20">
        <f t="shared" si="4"/>
        <v>2.2239017321566603</v>
      </c>
    </row>
    <row r="21" spans="1:19" x14ac:dyDescent="0.3">
      <c r="A21" s="4">
        <v>43910</v>
      </c>
      <c r="B21" s="3">
        <v>19</v>
      </c>
      <c r="C21">
        <v>20200320</v>
      </c>
      <c r="D21">
        <v>19</v>
      </c>
      <c r="E21">
        <v>6438</v>
      </c>
      <c r="F21">
        <v>1606</v>
      </c>
      <c r="G21">
        <v>0</v>
      </c>
      <c r="H21" s="2">
        <v>202</v>
      </c>
      <c r="I21" s="2">
        <v>52</v>
      </c>
      <c r="J21">
        <v>0</v>
      </c>
      <c r="K21">
        <f t="shared" si="0"/>
        <v>202</v>
      </c>
      <c r="L21">
        <f t="shared" si="1"/>
        <v>0</v>
      </c>
      <c r="M21">
        <f t="shared" si="2"/>
        <v>0</v>
      </c>
      <c r="O21">
        <v>0</v>
      </c>
      <c r="P21">
        <v>0</v>
      </c>
      <c r="Q21">
        <v>0</v>
      </c>
      <c r="R21">
        <f t="shared" si="3"/>
        <v>2.6198636985456596</v>
      </c>
      <c r="S21">
        <f t="shared" si="4"/>
        <v>2.3530299160340022</v>
      </c>
    </row>
    <row r="22" spans="1:19" x14ac:dyDescent="0.3">
      <c r="A22" s="4">
        <v>43911</v>
      </c>
      <c r="B22" s="3">
        <v>20</v>
      </c>
      <c r="C22">
        <v>20200321</v>
      </c>
      <c r="D22">
        <v>20</v>
      </c>
      <c r="E22">
        <v>7425</v>
      </c>
      <c r="F22">
        <v>987</v>
      </c>
      <c r="G22">
        <v>0</v>
      </c>
      <c r="H22" s="2">
        <v>240</v>
      </c>
      <c r="I22" s="2">
        <v>38</v>
      </c>
      <c r="J22">
        <v>0</v>
      </c>
      <c r="K22">
        <f t="shared" si="0"/>
        <v>240</v>
      </c>
      <c r="L22">
        <f t="shared" si="1"/>
        <v>0</v>
      </c>
      <c r="M22">
        <f t="shared" si="2"/>
        <v>0</v>
      </c>
      <c r="O22">
        <v>0</v>
      </c>
      <c r="P22">
        <v>0</v>
      </c>
      <c r="Q22">
        <v>0</v>
      </c>
      <c r="R22">
        <f t="shared" si="3"/>
        <v>2.3545064650582526</v>
      </c>
      <c r="S22">
        <f t="shared" si="4"/>
        <v>3.0743611682374619</v>
      </c>
    </row>
    <row r="23" spans="1:19" x14ac:dyDescent="0.3">
      <c r="A23" s="4">
        <v>43912</v>
      </c>
      <c r="B23" s="3">
        <v>21</v>
      </c>
      <c r="C23">
        <v>20200322</v>
      </c>
      <c r="D23">
        <v>21</v>
      </c>
      <c r="E23">
        <v>9315</v>
      </c>
      <c r="F23">
        <v>1890</v>
      </c>
      <c r="G23">
        <v>1</v>
      </c>
      <c r="H23" s="2">
        <v>274</v>
      </c>
      <c r="I23" s="2">
        <v>34</v>
      </c>
      <c r="J23">
        <v>0</v>
      </c>
      <c r="K23">
        <f t="shared" si="0"/>
        <v>273</v>
      </c>
      <c r="L23">
        <f t="shared" si="1"/>
        <v>1</v>
      </c>
      <c r="M23">
        <f t="shared" si="2"/>
        <v>0</v>
      </c>
      <c r="O23">
        <v>0</v>
      </c>
      <c r="P23">
        <v>0</v>
      </c>
      <c r="Q23">
        <v>0</v>
      </c>
      <c r="R23">
        <f t="shared" si="3"/>
        <v>3.1681150205645694</v>
      </c>
      <c r="S23">
        <f t="shared" si="4"/>
        <v>2.9796650966355358</v>
      </c>
    </row>
    <row r="24" spans="1:19" x14ac:dyDescent="0.3">
      <c r="A24" s="4">
        <v>43913</v>
      </c>
      <c r="B24" s="3">
        <v>22</v>
      </c>
      <c r="C24">
        <v>20200323</v>
      </c>
      <c r="D24">
        <v>22</v>
      </c>
      <c r="E24">
        <v>12815</v>
      </c>
      <c r="F24">
        <v>3500</v>
      </c>
      <c r="G24">
        <v>1</v>
      </c>
      <c r="H24" s="2">
        <v>402</v>
      </c>
      <c r="I24" s="2">
        <v>128</v>
      </c>
      <c r="J24">
        <v>0</v>
      </c>
      <c r="K24">
        <f t="shared" si="0"/>
        <v>401</v>
      </c>
      <c r="L24">
        <f t="shared" si="1"/>
        <v>0</v>
      </c>
      <c r="M24">
        <f t="shared" si="2"/>
        <v>0</v>
      </c>
      <c r="O24">
        <v>0</v>
      </c>
      <c r="P24">
        <v>0</v>
      </c>
      <c r="Q24">
        <v>0</v>
      </c>
      <c r="R24">
        <f t="shared" si="3"/>
        <v>3.0206947833078304</v>
      </c>
      <c r="S24">
        <f t="shared" si="4"/>
        <v>2.4253914159794712</v>
      </c>
    </row>
    <row r="25" spans="1:19" x14ac:dyDescent="0.3">
      <c r="A25" s="4">
        <v>43914</v>
      </c>
      <c r="B25" s="3">
        <v>23</v>
      </c>
      <c r="C25">
        <v>20200324</v>
      </c>
      <c r="D25">
        <v>23</v>
      </c>
      <c r="E25">
        <v>15529</v>
      </c>
      <c r="F25">
        <v>2714</v>
      </c>
      <c r="G25">
        <v>2</v>
      </c>
      <c r="H25" s="2">
        <v>554</v>
      </c>
      <c r="I25" s="2">
        <v>152</v>
      </c>
      <c r="J25">
        <v>0</v>
      </c>
      <c r="K25">
        <f t="shared" si="0"/>
        <v>552</v>
      </c>
      <c r="L25">
        <f t="shared" si="1"/>
        <v>1</v>
      </c>
      <c r="M25">
        <f t="shared" si="2"/>
        <v>0</v>
      </c>
      <c r="O25">
        <v>0</v>
      </c>
      <c r="P25">
        <v>0</v>
      </c>
      <c r="Q25">
        <v>0</v>
      </c>
      <c r="R25">
        <f t="shared" si="3"/>
        <v>2.8182192216303936</v>
      </c>
      <c r="S25">
        <f t="shared" si="4"/>
        <v>2.9686406339680258</v>
      </c>
    </row>
    <row r="26" spans="1:19" x14ac:dyDescent="0.3">
      <c r="A26" s="4">
        <v>43915</v>
      </c>
      <c r="B26" s="3">
        <v>24</v>
      </c>
      <c r="C26">
        <v>20200325</v>
      </c>
      <c r="D26">
        <v>24</v>
      </c>
      <c r="E26" s="1">
        <v>18000</v>
      </c>
      <c r="F26">
        <v>2471</v>
      </c>
      <c r="G26">
        <v>4</v>
      </c>
      <c r="H26" s="2">
        <v>709</v>
      </c>
      <c r="I26" s="2">
        <v>155</v>
      </c>
      <c r="J26">
        <v>0</v>
      </c>
      <c r="K26">
        <f t="shared" si="0"/>
        <v>705</v>
      </c>
      <c r="L26">
        <f t="shared" si="1"/>
        <v>2</v>
      </c>
      <c r="M26">
        <f t="shared" si="2"/>
        <v>0</v>
      </c>
      <c r="O26">
        <v>0</v>
      </c>
      <c r="P26">
        <v>2</v>
      </c>
      <c r="Q26">
        <v>0</v>
      </c>
      <c r="R26">
        <f t="shared" si="3"/>
        <v>3.1566678418241998</v>
      </c>
      <c r="S26">
        <f t="shared" si="4"/>
        <v>3.3708340238771828</v>
      </c>
    </row>
    <row r="27" spans="1:19" x14ac:dyDescent="0.3">
      <c r="A27" s="4">
        <v>43916</v>
      </c>
      <c r="B27" s="3">
        <v>25</v>
      </c>
      <c r="C27">
        <v>20200326</v>
      </c>
      <c r="D27">
        <v>25</v>
      </c>
      <c r="E27">
        <v>20471</v>
      </c>
      <c r="F27">
        <v>2471</v>
      </c>
      <c r="G27">
        <v>4</v>
      </c>
      <c r="H27" s="2">
        <v>927</v>
      </c>
      <c r="I27" s="2">
        <v>218</v>
      </c>
      <c r="J27">
        <v>0</v>
      </c>
      <c r="K27">
        <f t="shared" si="0"/>
        <v>923</v>
      </c>
      <c r="L27">
        <f t="shared" si="1"/>
        <v>0</v>
      </c>
      <c r="M27">
        <f t="shared" si="2"/>
        <v>0</v>
      </c>
      <c r="O27">
        <v>0</v>
      </c>
      <c r="P27">
        <v>2</v>
      </c>
      <c r="Q27">
        <v>0</v>
      </c>
      <c r="R27">
        <f t="shared" si="3"/>
        <v>4.4395241230947065</v>
      </c>
      <c r="S27">
        <f t="shared" si="4"/>
        <v>3.4173578440770123</v>
      </c>
    </row>
    <row r="28" spans="1:19" x14ac:dyDescent="0.3">
      <c r="A28" s="4">
        <v>43917</v>
      </c>
      <c r="B28" s="3">
        <v>26</v>
      </c>
      <c r="C28">
        <v>20200327</v>
      </c>
      <c r="D28">
        <v>26</v>
      </c>
      <c r="E28">
        <v>28537</v>
      </c>
      <c r="F28">
        <v>8066</v>
      </c>
      <c r="G28">
        <v>31</v>
      </c>
      <c r="H28" s="2">
        <v>1170</v>
      </c>
      <c r="I28" s="2">
        <v>243</v>
      </c>
      <c r="J28">
        <v>1</v>
      </c>
      <c r="K28">
        <f t="shared" si="0"/>
        <v>1138</v>
      </c>
      <c r="L28">
        <f t="shared" si="1"/>
        <v>27</v>
      </c>
      <c r="M28">
        <f t="shared" si="2"/>
        <v>1</v>
      </c>
      <c r="O28">
        <v>55</v>
      </c>
      <c r="P28">
        <v>4</v>
      </c>
      <c r="Q28">
        <v>3</v>
      </c>
      <c r="R28">
        <f t="shared" si="3"/>
        <v>3.4173673473868216</v>
      </c>
      <c r="S28">
        <f t="shared" si="4"/>
        <v>3.0955803658477499</v>
      </c>
    </row>
    <row r="29" spans="1:19" x14ac:dyDescent="0.3">
      <c r="A29" s="4">
        <v>43918</v>
      </c>
      <c r="B29" s="3">
        <v>27</v>
      </c>
      <c r="C29">
        <v>20200328</v>
      </c>
      <c r="D29">
        <v>27</v>
      </c>
      <c r="E29">
        <v>31963</v>
      </c>
      <c r="F29">
        <v>3426</v>
      </c>
      <c r="G29">
        <v>31</v>
      </c>
      <c r="H29" s="2">
        <v>1187</v>
      </c>
      <c r="I29" s="2">
        <v>17</v>
      </c>
      <c r="J29">
        <v>1</v>
      </c>
      <c r="K29">
        <f t="shared" si="0"/>
        <v>1155</v>
      </c>
      <c r="L29">
        <f t="shared" si="1"/>
        <v>0</v>
      </c>
      <c r="M29">
        <f t="shared" si="2"/>
        <v>0</v>
      </c>
      <c r="O29">
        <v>0</v>
      </c>
      <c r="P29">
        <v>0</v>
      </c>
      <c r="Q29">
        <v>0</v>
      </c>
      <c r="R29">
        <f t="shared" si="3"/>
        <v>3.6214130425167554</v>
      </c>
      <c r="S29">
        <f t="shared" si="4"/>
        <v>3.7919886482292933</v>
      </c>
    </row>
    <row r="30" spans="1:19" x14ac:dyDescent="0.3">
      <c r="A30" s="4">
        <v>43919</v>
      </c>
      <c r="B30" s="3">
        <v>28</v>
      </c>
      <c r="C30">
        <v>20200329</v>
      </c>
      <c r="D30">
        <v>28</v>
      </c>
      <c r="E30">
        <v>35593</v>
      </c>
      <c r="F30">
        <v>3630</v>
      </c>
      <c r="G30">
        <v>31</v>
      </c>
      <c r="H30" s="2">
        <v>1280</v>
      </c>
      <c r="I30" s="2">
        <v>93</v>
      </c>
      <c r="J30">
        <v>2</v>
      </c>
      <c r="K30">
        <f t="shared" si="0"/>
        <v>1247</v>
      </c>
      <c r="L30">
        <f t="shared" si="1"/>
        <v>0</v>
      </c>
      <c r="M30">
        <f t="shared" si="2"/>
        <v>1</v>
      </c>
      <c r="O30">
        <v>0</v>
      </c>
      <c r="P30">
        <v>0</v>
      </c>
      <c r="Q30">
        <v>0</v>
      </c>
      <c r="R30">
        <f t="shared" si="3"/>
        <v>3.7593421535923182</v>
      </c>
      <c r="S30">
        <f t="shared" si="4"/>
        <v>4.178405861335639</v>
      </c>
    </row>
    <row r="31" spans="1:19" x14ac:dyDescent="0.3">
      <c r="A31" s="4">
        <v>43920</v>
      </c>
      <c r="B31" s="3">
        <v>29</v>
      </c>
      <c r="C31">
        <v>20200330</v>
      </c>
      <c r="D31">
        <v>29</v>
      </c>
      <c r="E31">
        <v>38409</v>
      </c>
      <c r="F31">
        <v>2816</v>
      </c>
      <c r="G31">
        <v>31</v>
      </c>
      <c r="H31" s="2">
        <v>1326</v>
      </c>
      <c r="I31" s="2">
        <v>46</v>
      </c>
      <c r="J31">
        <v>3</v>
      </c>
      <c r="K31">
        <f t="shared" si="0"/>
        <v>1292</v>
      </c>
      <c r="L31">
        <f t="shared" si="1"/>
        <v>0</v>
      </c>
      <c r="M31">
        <f t="shared" si="2"/>
        <v>1</v>
      </c>
      <c r="O31">
        <v>0</v>
      </c>
      <c r="P31">
        <v>0</v>
      </c>
      <c r="Q31">
        <v>0</v>
      </c>
      <c r="R31">
        <f t="shared" si="3"/>
        <v>6.9993581865642716</v>
      </c>
      <c r="S31">
        <f t="shared" si="4"/>
        <v>4.5726932526048856</v>
      </c>
    </row>
    <row r="32" spans="1:19" x14ac:dyDescent="0.3">
      <c r="A32" s="4">
        <v>43921</v>
      </c>
      <c r="B32" s="3">
        <v>30</v>
      </c>
      <c r="C32">
        <v>20200331</v>
      </c>
      <c r="D32">
        <v>30</v>
      </c>
      <c r="E32">
        <v>41072</v>
      </c>
      <c r="F32">
        <v>2663</v>
      </c>
      <c r="G32">
        <v>31</v>
      </c>
      <c r="H32" s="2">
        <v>1353</v>
      </c>
      <c r="I32" s="2">
        <v>27</v>
      </c>
      <c r="J32">
        <v>5</v>
      </c>
      <c r="K32">
        <f t="shared" si="0"/>
        <v>1317</v>
      </c>
      <c r="L32">
        <f t="shared" si="1"/>
        <v>0</v>
      </c>
      <c r="M32">
        <f t="shared" si="2"/>
        <v>2</v>
      </c>
      <c r="O32">
        <v>0</v>
      </c>
      <c r="P32">
        <v>0</v>
      </c>
      <c r="Q32">
        <v>0</v>
      </c>
      <c r="R32">
        <f t="shared" si="3"/>
        <v>8.2929655273738696</v>
      </c>
      <c r="S32">
        <f t="shared" si="4"/>
        <v>4.9772359935346859</v>
      </c>
    </row>
    <row r="33" spans="1:19" x14ac:dyDescent="0.3">
      <c r="A33" s="4">
        <v>43922</v>
      </c>
      <c r="B33" s="3">
        <v>31</v>
      </c>
      <c r="C33">
        <v>20200401</v>
      </c>
      <c r="D33">
        <v>31</v>
      </c>
      <c r="E33">
        <v>44292</v>
      </c>
      <c r="F33">
        <v>3220</v>
      </c>
      <c r="G33">
        <v>31</v>
      </c>
      <c r="H33" s="2">
        <v>1380</v>
      </c>
      <c r="I33" s="2">
        <v>27</v>
      </c>
      <c r="J33">
        <v>5</v>
      </c>
      <c r="K33">
        <f t="shared" si="0"/>
        <v>1344</v>
      </c>
      <c r="L33">
        <f t="shared" si="1"/>
        <v>0</v>
      </c>
      <c r="M33">
        <f t="shared" si="2"/>
        <v>0</v>
      </c>
      <c r="O33">
        <v>0</v>
      </c>
      <c r="P33">
        <v>0</v>
      </c>
      <c r="Q33">
        <v>0</v>
      </c>
      <c r="R33">
        <f t="shared" si="3"/>
        <v>9.5101449006162166</v>
      </c>
      <c r="S33">
        <f t="shared" si="4"/>
        <v>7.88379329343738</v>
      </c>
    </row>
    <row r="34" spans="1:19" x14ac:dyDescent="0.3">
      <c r="A34" s="4">
        <v>43923</v>
      </c>
      <c r="B34" s="3">
        <v>32</v>
      </c>
      <c r="C34">
        <v>20200402</v>
      </c>
      <c r="D34">
        <v>32</v>
      </c>
      <c r="E34">
        <v>47965</v>
      </c>
      <c r="F34">
        <v>3673</v>
      </c>
      <c r="G34">
        <v>45</v>
      </c>
      <c r="H34" s="2">
        <v>1462</v>
      </c>
      <c r="I34" s="2">
        <v>82</v>
      </c>
      <c r="J34">
        <v>5</v>
      </c>
      <c r="K34">
        <f t="shared" si="0"/>
        <v>1412</v>
      </c>
      <c r="L34">
        <f t="shared" si="1"/>
        <v>14</v>
      </c>
      <c r="M34">
        <f t="shared" si="2"/>
        <v>0</v>
      </c>
      <c r="O34">
        <v>0</v>
      </c>
      <c r="P34">
        <v>0</v>
      </c>
      <c r="Q34">
        <v>0</v>
      </c>
      <c r="R34">
        <f t="shared" si="3"/>
        <v>9.3592748180656375</v>
      </c>
      <c r="S34">
        <f t="shared" si="4"/>
        <v>8.5385541461083267</v>
      </c>
    </row>
    <row r="35" spans="1:19" x14ac:dyDescent="0.3">
      <c r="A35" s="4">
        <v>43924</v>
      </c>
      <c r="B35" s="3">
        <v>33</v>
      </c>
      <c r="C35">
        <v>20200403</v>
      </c>
      <c r="D35">
        <v>33</v>
      </c>
      <c r="E35">
        <v>50361</v>
      </c>
      <c r="F35">
        <v>2396</v>
      </c>
      <c r="G35">
        <v>45</v>
      </c>
      <c r="H35" s="2">
        <v>1505</v>
      </c>
      <c r="I35" s="2">
        <v>43</v>
      </c>
      <c r="J35">
        <v>9</v>
      </c>
      <c r="K35">
        <f t="shared" si="0"/>
        <v>1451</v>
      </c>
      <c r="L35">
        <f t="shared" si="1"/>
        <v>0</v>
      </c>
      <c r="M35">
        <f t="shared" si="2"/>
        <v>4</v>
      </c>
      <c r="O35">
        <v>0</v>
      </c>
      <c r="P35">
        <v>0</v>
      </c>
      <c r="Q35">
        <v>0</v>
      </c>
      <c r="R35">
        <f t="shared" si="3"/>
        <v>10.198818139406129</v>
      </c>
      <c r="S35">
        <f t="shared" si="4"/>
        <v>9.9857524440993846</v>
      </c>
    </row>
    <row r="36" spans="1:19" x14ac:dyDescent="0.3">
      <c r="A36" s="4">
        <v>43925</v>
      </c>
      <c r="B36" s="3">
        <v>34</v>
      </c>
      <c r="C36">
        <v>20200404</v>
      </c>
      <c r="D36">
        <v>34</v>
      </c>
      <c r="E36">
        <v>53937</v>
      </c>
      <c r="F36">
        <v>3576</v>
      </c>
      <c r="G36">
        <v>45</v>
      </c>
      <c r="H36" s="2">
        <v>1585</v>
      </c>
      <c r="I36" s="2">
        <v>80</v>
      </c>
      <c r="J36">
        <v>9</v>
      </c>
      <c r="K36">
        <f t="shared" si="0"/>
        <v>1531</v>
      </c>
      <c r="L36">
        <f t="shared" si="1"/>
        <v>0</v>
      </c>
      <c r="M36">
        <f t="shared" si="2"/>
        <v>0</v>
      </c>
      <c r="O36">
        <v>0</v>
      </c>
      <c r="P36">
        <v>0</v>
      </c>
      <c r="Q36">
        <v>0</v>
      </c>
      <c r="R36">
        <f t="shared" si="3"/>
        <v>10.554864376545668</v>
      </c>
      <c r="S36">
        <f t="shared" si="4"/>
        <v>10.207604744398566</v>
      </c>
    </row>
    <row r="37" spans="1:19" x14ac:dyDescent="0.3">
      <c r="A37" s="4">
        <v>43926</v>
      </c>
      <c r="B37" s="3">
        <v>35</v>
      </c>
      <c r="C37">
        <v>20200405</v>
      </c>
      <c r="D37">
        <v>35</v>
      </c>
      <c r="E37">
        <v>56873</v>
      </c>
      <c r="F37">
        <v>2936</v>
      </c>
      <c r="G37">
        <v>45</v>
      </c>
      <c r="H37" s="2">
        <v>1655</v>
      </c>
      <c r="I37" s="2">
        <v>70</v>
      </c>
      <c r="J37">
        <v>11</v>
      </c>
      <c r="K37">
        <f t="shared" si="0"/>
        <v>1599</v>
      </c>
      <c r="L37">
        <f t="shared" si="1"/>
        <v>0</v>
      </c>
      <c r="M37">
        <f t="shared" si="2"/>
        <v>2</v>
      </c>
      <c r="O37">
        <v>0</v>
      </c>
      <c r="P37">
        <v>10</v>
      </c>
      <c r="Q37">
        <v>0</v>
      </c>
      <c r="R37">
        <f t="shared" si="3"/>
        <v>12.206939323882381</v>
      </c>
      <c r="S37">
        <f t="shared" si="4"/>
        <v>10.647615505901836</v>
      </c>
    </row>
    <row r="38" spans="1:19" x14ac:dyDescent="0.3">
      <c r="A38" s="4">
        <v>43927</v>
      </c>
      <c r="B38" s="3">
        <v>36</v>
      </c>
      <c r="C38">
        <v>20200406</v>
      </c>
      <c r="D38">
        <v>36</v>
      </c>
      <c r="E38">
        <v>58098</v>
      </c>
      <c r="F38">
        <v>1225</v>
      </c>
      <c r="G38">
        <v>45</v>
      </c>
      <c r="H38" s="2">
        <v>1686</v>
      </c>
      <c r="I38" s="2">
        <v>31</v>
      </c>
      <c r="J38">
        <v>12</v>
      </c>
      <c r="K38">
        <f t="shared" si="0"/>
        <v>1629</v>
      </c>
      <c r="L38">
        <f t="shared" si="1"/>
        <v>0</v>
      </c>
      <c r="M38">
        <f t="shared" si="2"/>
        <v>1</v>
      </c>
      <c r="O38">
        <v>0</v>
      </c>
      <c r="P38">
        <v>10</v>
      </c>
      <c r="Q38">
        <v>0</v>
      </c>
      <c r="R38">
        <f t="shared" si="3"/>
        <v>14.550282040530149</v>
      </c>
      <c r="S38">
        <f t="shared" si="4"/>
        <v>12.773272746598554</v>
      </c>
    </row>
    <row r="39" spans="1:19" x14ac:dyDescent="0.3">
      <c r="A39" s="4">
        <v>43928</v>
      </c>
      <c r="B39" s="3">
        <v>37</v>
      </c>
      <c r="C39">
        <v>20200407</v>
      </c>
      <c r="D39">
        <v>37</v>
      </c>
      <c r="E39" s="1">
        <v>60937</v>
      </c>
      <c r="F39">
        <v>2839</v>
      </c>
      <c r="G39">
        <v>45</v>
      </c>
      <c r="H39" s="2">
        <v>1749</v>
      </c>
      <c r="I39" s="2">
        <v>63</v>
      </c>
      <c r="J39">
        <v>13</v>
      </c>
      <c r="K39">
        <f t="shared" si="0"/>
        <v>1691</v>
      </c>
      <c r="L39">
        <f t="shared" si="1"/>
        <v>0</v>
      </c>
      <c r="M39">
        <f t="shared" si="2"/>
        <v>1</v>
      </c>
      <c r="O39">
        <v>0</v>
      </c>
      <c r="P39">
        <v>10</v>
      </c>
      <c r="Q39">
        <v>0</v>
      </c>
      <c r="R39">
        <f t="shared" si="3"/>
        <v>17.041272062647334</v>
      </c>
      <c r="S39">
        <f t="shared" si="4"/>
        <v>14.478635066292574</v>
      </c>
    </row>
    <row r="40" spans="1:19" x14ac:dyDescent="0.3">
      <c r="A40" s="4">
        <v>43929</v>
      </c>
      <c r="B40" s="3">
        <v>38</v>
      </c>
      <c r="C40">
        <v>20200408</v>
      </c>
      <c r="D40">
        <v>38</v>
      </c>
      <c r="E40">
        <v>63776</v>
      </c>
      <c r="F40">
        <v>2839</v>
      </c>
      <c r="G40">
        <v>45</v>
      </c>
      <c r="H40" s="2">
        <v>1845</v>
      </c>
      <c r="I40" s="2">
        <v>96</v>
      </c>
      <c r="J40">
        <v>18</v>
      </c>
      <c r="K40">
        <f t="shared" si="0"/>
        <v>1782</v>
      </c>
      <c r="L40">
        <f t="shared" si="1"/>
        <v>0</v>
      </c>
      <c r="M40">
        <f t="shared" si="2"/>
        <v>5</v>
      </c>
      <c r="O40">
        <v>0</v>
      </c>
      <c r="P40">
        <v>10</v>
      </c>
      <c r="Q40">
        <v>0</v>
      </c>
      <c r="R40">
        <f t="shared" si="3"/>
        <v>18.15214673987947</v>
      </c>
      <c r="S40">
        <f t="shared" si="4"/>
        <v>14.675379764688639</v>
      </c>
    </row>
    <row r="41" spans="1:19" x14ac:dyDescent="0.3">
      <c r="A41" s="4">
        <v>43930</v>
      </c>
      <c r="B41" s="3">
        <v>39</v>
      </c>
      <c r="C41">
        <v>20200409</v>
      </c>
      <c r="D41">
        <v>39</v>
      </c>
      <c r="E41">
        <v>68874</v>
      </c>
      <c r="F41">
        <v>5098</v>
      </c>
      <c r="G41">
        <v>45</v>
      </c>
      <c r="H41" s="2">
        <v>1934</v>
      </c>
      <c r="I41" s="2">
        <v>89</v>
      </c>
      <c r="J41">
        <v>18</v>
      </c>
      <c r="K41">
        <f t="shared" si="0"/>
        <v>1871</v>
      </c>
      <c r="L41">
        <f t="shared" si="1"/>
        <v>0</v>
      </c>
      <c r="M41">
        <f t="shared" si="2"/>
        <v>0</v>
      </c>
      <c r="O41">
        <v>0</v>
      </c>
      <c r="P41">
        <v>10</v>
      </c>
      <c r="Q41">
        <v>0</v>
      </c>
      <c r="R41">
        <f t="shared" si="3"/>
        <v>12.221404568235689</v>
      </c>
      <c r="S41">
        <f t="shared" si="4"/>
        <v>14.176989443784612</v>
      </c>
    </row>
    <row r="42" spans="1:19" x14ac:dyDescent="0.3">
      <c r="A42" s="4">
        <v>43931</v>
      </c>
      <c r="B42" s="3">
        <v>40</v>
      </c>
      <c r="C42">
        <v>20200410</v>
      </c>
      <c r="D42">
        <v>40</v>
      </c>
      <c r="E42">
        <v>73028</v>
      </c>
      <c r="F42">
        <v>4154</v>
      </c>
      <c r="G42">
        <v>410</v>
      </c>
      <c r="H42" s="2">
        <v>2003</v>
      </c>
      <c r="I42" s="2">
        <v>69</v>
      </c>
      <c r="J42">
        <v>24</v>
      </c>
      <c r="K42">
        <f t="shared" si="0"/>
        <v>1569</v>
      </c>
      <c r="L42">
        <f t="shared" si="1"/>
        <v>365</v>
      </c>
      <c r="M42">
        <f t="shared" si="2"/>
        <v>6</v>
      </c>
      <c r="O42">
        <v>0</v>
      </c>
      <c r="P42">
        <v>0</v>
      </c>
      <c r="Q42">
        <v>0</v>
      </c>
      <c r="R42">
        <f t="shared" si="3"/>
        <v>11.488475853881784</v>
      </c>
      <c r="S42">
        <f t="shared" si="4"/>
        <v>13.86171169398423</v>
      </c>
    </row>
    <row r="43" spans="1:19" x14ac:dyDescent="0.3">
      <c r="A43" s="4">
        <v>43932</v>
      </c>
      <c r="B43" s="3">
        <v>41</v>
      </c>
      <c r="C43">
        <v>20200411</v>
      </c>
      <c r="D43">
        <v>41</v>
      </c>
      <c r="E43">
        <v>75053</v>
      </c>
      <c r="F43">
        <v>2025</v>
      </c>
      <c r="G43">
        <v>410</v>
      </c>
      <c r="H43" s="2">
        <v>2028</v>
      </c>
      <c r="I43" s="2">
        <v>25</v>
      </c>
      <c r="J43">
        <v>25</v>
      </c>
      <c r="K43">
        <f t="shared" si="0"/>
        <v>1593</v>
      </c>
      <c r="L43">
        <f t="shared" si="1"/>
        <v>0</v>
      </c>
      <c r="M43">
        <f t="shared" si="2"/>
        <v>1</v>
      </c>
      <c r="O43">
        <v>0</v>
      </c>
      <c r="P43">
        <v>0</v>
      </c>
      <c r="Q43">
        <v>0</v>
      </c>
      <c r="R43">
        <f t="shared" si="3"/>
        <v>12.77160275189191</v>
      </c>
      <c r="S43">
        <f t="shared" si="4"/>
        <v>13.534684665953868</v>
      </c>
    </row>
    <row r="44" spans="1:19" x14ac:dyDescent="0.3">
      <c r="A44" s="4">
        <v>43933</v>
      </c>
      <c r="B44" s="3">
        <v>42</v>
      </c>
      <c r="C44">
        <v>20200412</v>
      </c>
      <c r="D44">
        <v>42</v>
      </c>
      <c r="E44">
        <v>80085</v>
      </c>
      <c r="F44">
        <v>5032</v>
      </c>
      <c r="G44">
        <v>410</v>
      </c>
      <c r="H44" s="2">
        <v>2173</v>
      </c>
      <c r="I44" s="2">
        <v>145</v>
      </c>
      <c r="J44">
        <v>25</v>
      </c>
      <c r="K44">
        <f t="shared" si="0"/>
        <v>1738</v>
      </c>
      <c r="L44">
        <f t="shared" si="1"/>
        <v>0</v>
      </c>
      <c r="M44">
        <f t="shared" si="2"/>
        <v>0</v>
      </c>
      <c r="O44">
        <v>0</v>
      </c>
      <c r="P44">
        <v>0</v>
      </c>
      <c r="Q44">
        <v>0</v>
      </c>
      <c r="R44">
        <f t="shared" si="3"/>
        <v>13.788502003766787</v>
      </c>
      <c r="S44">
        <f t="shared" si="4"/>
        <v>12.683480034240786</v>
      </c>
    </row>
    <row r="45" spans="1:19" x14ac:dyDescent="0.3">
      <c r="A45" s="4">
        <v>43934</v>
      </c>
      <c r="B45" s="3">
        <v>43</v>
      </c>
      <c r="C45">
        <v>20200413</v>
      </c>
      <c r="D45">
        <v>43</v>
      </c>
      <c r="E45">
        <v>83663</v>
      </c>
      <c r="F45">
        <f>E45-E44</f>
        <v>3578</v>
      </c>
      <c r="G45">
        <v>410</v>
      </c>
      <c r="H45" s="2">
        <v>2272</v>
      </c>
      <c r="I45" s="2">
        <f>H45-H44</f>
        <v>99</v>
      </c>
      <c r="J45">
        <v>27</v>
      </c>
      <c r="K45">
        <f t="shared" si="0"/>
        <v>1835</v>
      </c>
      <c r="L45">
        <f t="shared" si="1"/>
        <v>0</v>
      </c>
      <c r="M45">
        <f t="shared" si="2"/>
        <v>2</v>
      </c>
      <c r="O45">
        <v>0</v>
      </c>
      <c r="P45">
        <v>0</v>
      </c>
      <c r="Q45">
        <v>0</v>
      </c>
      <c r="R45">
        <f t="shared" si="3"/>
        <v>15.295196424253421</v>
      </c>
      <c r="S45">
        <f t="shared" si="4"/>
        <v>12.768909503978746</v>
      </c>
    </row>
    <row r="46" spans="1:19" x14ac:dyDescent="0.3">
      <c r="A46" s="4">
        <v>43935</v>
      </c>
      <c r="B46" s="3">
        <v>44</v>
      </c>
      <c r="C46">
        <v>20200414</v>
      </c>
      <c r="D46">
        <v>44</v>
      </c>
      <c r="E46">
        <v>87022</v>
      </c>
      <c r="F46">
        <f t="shared" ref="F46:F109" si="5">E46-E45</f>
        <v>3359</v>
      </c>
      <c r="G46">
        <v>410</v>
      </c>
      <c r="H46" s="2">
        <v>2415</v>
      </c>
      <c r="I46" s="2">
        <f t="shared" ref="I46:I109" si="6">H46-H45</f>
        <v>143</v>
      </c>
      <c r="J46">
        <v>27</v>
      </c>
      <c r="K46">
        <f t="shared" si="0"/>
        <v>1978</v>
      </c>
      <c r="L46">
        <f t="shared" si="1"/>
        <v>0</v>
      </c>
      <c r="M46">
        <f t="shared" si="2"/>
        <v>0</v>
      </c>
      <c r="O46">
        <v>0</v>
      </c>
      <c r="P46">
        <v>0</v>
      </c>
      <c r="Q46">
        <v>0</v>
      </c>
      <c r="R46">
        <f t="shared" si="3"/>
        <v>14.053468360677384</v>
      </c>
      <c r="S46">
        <f t="shared" si="4"/>
        <v>14.818296211665167</v>
      </c>
    </row>
    <row r="47" spans="1:19" x14ac:dyDescent="0.3">
      <c r="A47" s="4">
        <v>43936</v>
      </c>
      <c r="B47" s="3">
        <v>45</v>
      </c>
      <c r="C47">
        <v>20200415</v>
      </c>
      <c r="D47">
        <v>45</v>
      </c>
      <c r="E47">
        <v>90515</v>
      </c>
      <c r="F47">
        <f t="shared" si="5"/>
        <v>3493</v>
      </c>
      <c r="G47">
        <v>410</v>
      </c>
      <c r="H47" s="2">
        <v>2506</v>
      </c>
      <c r="I47" s="2">
        <f t="shared" si="6"/>
        <v>91</v>
      </c>
      <c r="J47">
        <v>34</v>
      </c>
      <c r="K47">
        <f t="shared" si="0"/>
        <v>2062</v>
      </c>
      <c r="L47">
        <f t="shared" si="1"/>
        <v>0</v>
      </c>
      <c r="M47">
        <f t="shared" si="2"/>
        <v>7</v>
      </c>
      <c r="O47">
        <v>0</v>
      </c>
      <c r="P47">
        <v>0</v>
      </c>
      <c r="Q47">
        <v>0</v>
      </c>
      <c r="R47">
        <f t="shared" si="3"/>
        <v>16.985153027881495</v>
      </c>
      <c r="S47">
        <f t="shared" si="4"/>
        <v>16.144282177599344</v>
      </c>
    </row>
    <row r="48" spans="1:19" x14ac:dyDescent="0.3">
      <c r="A48" s="4">
        <v>43937</v>
      </c>
      <c r="B48" s="3">
        <v>46</v>
      </c>
      <c r="C48">
        <v>20200416</v>
      </c>
      <c r="D48">
        <v>46</v>
      </c>
      <c r="E48">
        <v>95060</v>
      </c>
      <c r="F48">
        <f t="shared" si="5"/>
        <v>4545</v>
      </c>
      <c r="G48">
        <v>903</v>
      </c>
      <c r="H48" s="2">
        <v>2605</v>
      </c>
      <c r="I48" s="2">
        <f t="shared" si="6"/>
        <v>99</v>
      </c>
      <c r="J48">
        <v>48</v>
      </c>
      <c r="K48">
        <f t="shared" si="0"/>
        <v>1654</v>
      </c>
      <c r="L48">
        <f t="shared" si="1"/>
        <v>493</v>
      </c>
      <c r="M48">
        <f t="shared" si="2"/>
        <v>14</v>
      </c>
      <c r="O48">
        <v>0</v>
      </c>
      <c r="P48">
        <v>0</v>
      </c>
      <c r="Q48">
        <v>0</v>
      </c>
      <c r="R48">
        <f t="shared" si="3"/>
        <v>16.28234270282589</v>
      </c>
      <c r="S48">
        <f t="shared" si="4"/>
        <v>14.665824708404463</v>
      </c>
    </row>
    <row r="49" spans="1:19" x14ac:dyDescent="0.3">
      <c r="A49" s="4">
        <v>43938</v>
      </c>
      <c r="B49" s="3">
        <v>47</v>
      </c>
      <c r="C49">
        <v>20200417</v>
      </c>
      <c r="D49">
        <v>47</v>
      </c>
      <c r="E49">
        <v>100827</v>
      </c>
      <c r="F49">
        <f t="shared" si="5"/>
        <v>5767</v>
      </c>
      <c r="G49">
        <v>903</v>
      </c>
      <c r="H49" s="2">
        <v>2783</v>
      </c>
      <c r="I49" s="2">
        <f t="shared" si="6"/>
        <v>178</v>
      </c>
      <c r="J49">
        <v>50</v>
      </c>
      <c r="K49">
        <f t="shared" si="0"/>
        <v>1830</v>
      </c>
      <c r="L49">
        <f t="shared" si="1"/>
        <v>0</v>
      </c>
      <c r="M49">
        <f t="shared" si="2"/>
        <v>2</v>
      </c>
      <c r="O49">
        <v>0</v>
      </c>
      <c r="P49">
        <v>0</v>
      </c>
      <c r="Q49">
        <v>0</v>
      </c>
      <c r="R49">
        <f t="shared" si="3"/>
        <v>14.122302810451643</v>
      </c>
      <c r="S49">
        <f t="shared" si="4"/>
        <v>15.047637698844557</v>
      </c>
    </row>
    <row r="50" spans="1:19" x14ac:dyDescent="0.3">
      <c r="A50" s="4">
        <v>43939</v>
      </c>
      <c r="B50" s="3">
        <v>48</v>
      </c>
      <c r="C50">
        <v>20200418</v>
      </c>
      <c r="D50">
        <v>48</v>
      </c>
      <c r="E50">
        <v>108201</v>
      </c>
      <c r="F50">
        <f t="shared" si="5"/>
        <v>7374</v>
      </c>
      <c r="G50">
        <v>903</v>
      </c>
      <c r="H50" s="2">
        <v>3034</v>
      </c>
      <c r="I50" s="2">
        <f t="shared" si="6"/>
        <v>251</v>
      </c>
      <c r="J50">
        <v>52</v>
      </c>
      <c r="K50">
        <f t="shared" si="0"/>
        <v>2079</v>
      </c>
      <c r="L50">
        <f t="shared" si="1"/>
        <v>0</v>
      </c>
      <c r="M50">
        <f t="shared" si="2"/>
        <v>2</v>
      </c>
      <c r="O50">
        <v>241</v>
      </c>
      <c r="P50">
        <v>36</v>
      </c>
      <c r="Q50">
        <v>26</v>
      </c>
      <c r="R50">
        <f t="shared" si="3"/>
        <v>11.651162559586037</v>
      </c>
      <c r="S50">
        <f t="shared" si="4"/>
        <v>13.475193082583353</v>
      </c>
    </row>
    <row r="51" spans="1:19" x14ac:dyDescent="0.3">
      <c r="A51" s="4">
        <v>43940</v>
      </c>
      <c r="B51" s="3">
        <v>49</v>
      </c>
      <c r="C51">
        <v>20200419</v>
      </c>
      <c r="D51">
        <v>49</v>
      </c>
      <c r="E51">
        <v>114711</v>
      </c>
      <c r="F51">
        <f t="shared" si="5"/>
        <v>6510</v>
      </c>
      <c r="G51">
        <v>903</v>
      </c>
      <c r="H51" s="2">
        <v>3158</v>
      </c>
      <c r="I51" s="2">
        <f t="shared" si="6"/>
        <v>124</v>
      </c>
      <c r="J51">
        <v>54</v>
      </c>
      <c r="K51">
        <f t="shared" si="0"/>
        <v>2201</v>
      </c>
      <c r="L51">
        <f t="shared" si="1"/>
        <v>0</v>
      </c>
      <c r="M51">
        <f t="shared" si="2"/>
        <v>2</v>
      </c>
      <c r="O51">
        <v>241</v>
      </c>
      <c r="P51">
        <v>36</v>
      </c>
      <c r="Q51">
        <v>26</v>
      </c>
      <c r="R51">
        <f t="shared" si="3"/>
        <v>11.066295221564761</v>
      </c>
      <c r="S51">
        <f t="shared" si="4"/>
        <v>12.545424974730977</v>
      </c>
    </row>
    <row r="52" spans="1:19" x14ac:dyDescent="0.3">
      <c r="A52" s="4">
        <v>43941</v>
      </c>
      <c r="B52" s="3">
        <v>50</v>
      </c>
      <c r="C52">
        <v>20200420</v>
      </c>
      <c r="D52">
        <v>50</v>
      </c>
      <c r="E52">
        <v>121510</v>
      </c>
      <c r="F52">
        <f t="shared" si="5"/>
        <v>6799</v>
      </c>
      <c r="G52">
        <v>1055</v>
      </c>
      <c r="H52" s="2">
        <v>3300</v>
      </c>
      <c r="I52" s="2">
        <f t="shared" si="6"/>
        <v>142</v>
      </c>
      <c r="J52">
        <v>58</v>
      </c>
      <c r="K52">
        <f t="shared" si="0"/>
        <v>2187</v>
      </c>
      <c r="L52">
        <f t="shared" si="1"/>
        <v>152</v>
      </c>
      <c r="M52">
        <f t="shared" si="2"/>
        <v>4</v>
      </c>
      <c r="O52">
        <v>241</v>
      </c>
      <c r="P52">
        <v>36</v>
      </c>
      <c r="Q52">
        <v>26</v>
      </c>
      <c r="R52">
        <f t="shared" si="3"/>
        <v>11.144419444326676</v>
      </c>
      <c r="S52">
        <f t="shared" si="4"/>
        <v>11.768963422685005</v>
      </c>
    </row>
    <row r="53" spans="1:19" x14ac:dyDescent="0.3">
      <c r="A53" s="4">
        <v>43942</v>
      </c>
      <c r="B53" s="3">
        <v>51</v>
      </c>
      <c r="C53">
        <v>20200421</v>
      </c>
      <c r="D53">
        <v>51</v>
      </c>
      <c r="E53">
        <v>126937</v>
      </c>
      <c r="F53">
        <f t="shared" si="5"/>
        <v>5427</v>
      </c>
      <c r="G53">
        <v>1055</v>
      </c>
      <c r="H53" s="2">
        <v>3465</v>
      </c>
      <c r="I53" s="2">
        <f t="shared" si="6"/>
        <v>165</v>
      </c>
      <c r="J53">
        <v>58</v>
      </c>
      <c r="K53">
        <f t="shared" si="0"/>
        <v>2352</v>
      </c>
      <c r="L53">
        <f t="shared" si="1"/>
        <v>0</v>
      </c>
      <c r="M53">
        <f t="shared" si="2"/>
        <v>0</v>
      </c>
      <c r="O53">
        <v>241</v>
      </c>
      <c r="P53">
        <v>36</v>
      </c>
      <c r="Q53">
        <v>26</v>
      </c>
      <c r="R53">
        <f t="shared" si="3"/>
        <v>13.020900041630787</v>
      </c>
      <c r="S53">
        <f t="shared" si="4"/>
        <v>11.984592244476223</v>
      </c>
    </row>
    <row r="54" spans="1:19" x14ac:dyDescent="0.3">
      <c r="A54" s="4">
        <v>43943</v>
      </c>
      <c r="B54" s="3">
        <v>52</v>
      </c>
      <c r="C54">
        <v>20200422</v>
      </c>
      <c r="D54">
        <v>52</v>
      </c>
      <c r="E54">
        <v>133774</v>
      </c>
      <c r="F54">
        <f t="shared" si="5"/>
        <v>6837</v>
      </c>
      <c r="G54">
        <v>1055</v>
      </c>
      <c r="H54" s="2">
        <v>3635</v>
      </c>
      <c r="I54" s="2">
        <f t="shared" si="6"/>
        <v>170</v>
      </c>
      <c r="J54">
        <v>65</v>
      </c>
      <c r="K54">
        <f t="shared" si="0"/>
        <v>2515</v>
      </c>
      <c r="L54">
        <f t="shared" si="1"/>
        <v>0</v>
      </c>
      <c r="M54">
        <f t="shared" si="2"/>
        <v>7</v>
      </c>
      <c r="O54">
        <v>241</v>
      </c>
      <c r="P54">
        <v>36</v>
      </c>
      <c r="Q54">
        <v>26</v>
      </c>
      <c r="R54">
        <f t="shared" si="3"/>
        <v>13.526064584708621</v>
      </c>
      <c r="S54">
        <f t="shared" si="4"/>
        <v>12.257433900624996</v>
      </c>
    </row>
    <row r="55" spans="1:19" x14ac:dyDescent="0.3">
      <c r="A55" s="4">
        <v>43944</v>
      </c>
      <c r="B55" s="3">
        <v>53</v>
      </c>
      <c r="C55">
        <v>20200423</v>
      </c>
      <c r="D55">
        <v>53</v>
      </c>
      <c r="E55">
        <v>143570</v>
      </c>
      <c r="F55">
        <f t="shared" si="5"/>
        <v>9796</v>
      </c>
      <c r="G55">
        <v>1437</v>
      </c>
      <c r="H55" s="2">
        <v>3953</v>
      </c>
      <c r="I55" s="2">
        <f t="shared" si="6"/>
        <v>318</v>
      </c>
      <c r="J55">
        <v>75</v>
      </c>
      <c r="K55">
        <f t="shared" si="0"/>
        <v>2441</v>
      </c>
      <c r="L55">
        <f t="shared" si="1"/>
        <v>382</v>
      </c>
      <c r="M55">
        <f t="shared" si="2"/>
        <v>10</v>
      </c>
      <c r="O55">
        <v>241</v>
      </c>
      <c r="P55">
        <v>36</v>
      </c>
      <c r="Q55">
        <v>26</v>
      </c>
      <c r="R55">
        <f t="shared" si="3"/>
        <v>12.464721190948609</v>
      </c>
      <c r="S55">
        <f t="shared" si="4"/>
        <v>12.253685986998496</v>
      </c>
    </row>
    <row r="56" spans="1:19" x14ac:dyDescent="0.3">
      <c r="A56" s="4">
        <v>43945</v>
      </c>
      <c r="B56" s="3">
        <v>54</v>
      </c>
      <c r="C56">
        <v>20200424</v>
      </c>
      <c r="D56">
        <v>54</v>
      </c>
      <c r="E56">
        <v>152390</v>
      </c>
      <c r="F56">
        <f t="shared" si="5"/>
        <v>8820</v>
      </c>
      <c r="G56">
        <v>1437</v>
      </c>
      <c r="H56" s="2">
        <v>4220</v>
      </c>
      <c r="I56" s="2">
        <f t="shared" si="6"/>
        <v>267</v>
      </c>
      <c r="J56">
        <v>79</v>
      </c>
      <c r="K56">
        <f t="shared" si="0"/>
        <v>2704</v>
      </c>
      <c r="L56">
        <f t="shared" si="1"/>
        <v>0</v>
      </c>
      <c r="M56">
        <f t="shared" si="2"/>
        <v>4</v>
      </c>
      <c r="O56">
        <v>241</v>
      </c>
      <c r="P56">
        <v>36</v>
      </c>
      <c r="Q56">
        <v>26</v>
      </c>
      <c r="R56">
        <f t="shared" si="3"/>
        <v>11.378480821692012</v>
      </c>
      <c r="S56">
        <f t="shared" si="4"/>
        <v>12.202130943625766</v>
      </c>
    </row>
    <row r="57" spans="1:19" x14ac:dyDescent="0.3">
      <c r="A57" s="4">
        <v>43946</v>
      </c>
      <c r="B57" s="3">
        <v>55</v>
      </c>
      <c r="C57">
        <v>20200425</v>
      </c>
      <c r="D57">
        <v>55</v>
      </c>
      <c r="E57">
        <v>161004</v>
      </c>
      <c r="F57">
        <f t="shared" si="5"/>
        <v>8614</v>
      </c>
      <c r="G57">
        <v>1437</v>
      </c>
      <c r="H57" s="2">
        <v>4361</v>
      </c>
      <c r="I57" s="2">
        <f t="shared" si="6"/>
        <v>141</v>
      </c>
      <c r="J57">
        <v>86</v>
      </c>
      <c r="K57">
        <f t="shared" si="0"/>
        <v>2838</v>
      </c>
      <c r="L57">
        <f t="shared" si="1"/>
        <v>0</v>
      </c>
      <c r="M57">
        <f t="shared" si="2"/>
        <v>7</v>
      </c>
      <c r="O57">
        <v>241</v>
      </c>
      <c r="P57">
        <v>36</v>
      </c>
      <c r="Q57">
        <v>26</v>
      </c>
      <c r="R57">
        <f t="shared" si="3"/>
        <v>11.22339547010225</v>
      </c>
      <c r="S57">
        <f t="shared" si="4"/>
        <v>12.314619326751826</v>
      </c>
    </row>
    <row r="58" spans="1:19" x14ac:dyDescent="0.3">
      <c r="A58" s="4">
        <v>43947</v>
      </c>
      <c r="B58" s="3">
        <v>56</v>
      </c>
      <c r="C58">
        <v>20200426</v>
      </c>
      <c r="D58">
        <v>56</v>
      </c>
      <c r="E58">
        <v>168643</v>
      </c>
      <c r="F58">
        <f t="shared" si="5"/>
        <v>7639</v>
      </c>
      <c r="G58">
        <v>1473</v>
      </c>
      <c r="H58" s="2">
        <v>4546</v>
      </c>
      <c r="I58" s="2">
        <f t="shared" si="6"/>
        <v>185</v>
      </c>
      <c r="J58">
        <v>87</v>
      </c>
      <c r="K58">
        <f t="shared" si="0"/>
        <v>2986</v>
      </c>
      <c r="L58">
        <f t="shared" si="1"/>
        <v>36</v>
      </c>
      <c r="M58">
        <f t="shared" si="2"/>
        <v>1</v>
      </c>
      <c r="O58">
        <v>241</v>
      </c>
      <c r="P58">
        <v>36</v>
      </c>
      <c r="Q58">
        <v>26</v>
      </c>
      <c r="R58">
        <f t="shared" si="3"/>
        <v>12.91888861004445</v>
      </c>
      <c r="S58">
        <f t="shared" si="4"/>
        <v>12.199293943331881</v>
      </c>
    </row>
    <row r="59" spans="1:19" x14ac:dyDescent="0.3">
      <c r="A59" s="4">
        <v>43948</v>
      </c>
      <c r="B59" s="3">
        <v>57</v>
      </c>
      <c r="C59">
        <v>20200427</v>
      </c>
      <c r="D59">
        <v>57</v>
      </c>
      <c r="E59">
        <v>178470</v>
      </c>
      <c r="F59">
        <f t="shared" si="5"/>
        <v>9827</v>
      </c>
      <c r="G59">
        <v>1473</v>
      </c>
      <c r="H59" s="2">
        <v>4793</v>
      </c>
      <c r="I59" s="2">
        <f t="shared" si="6"/>
        <v>247</v>
      </c>
      <c r="J59">
        <v>90</v>
      </c>
      <c r="K59">
        <f t="shared" si="0"/>
        <v>3230</v>
      </c>
      <c r="L59">
        <f t="shared" si="1"/>
        <v>0</v>
      </c>
      <c r="M59">
        <f t="shared" si="2"/>
        <v>3</v>
      </c>
      <c r="O59">
        <v>241</v>
      </c>
      <c r="P59">
        <v>36</v>
      </c>
      <c r="Q59">
        <v>26</v>
      </c>
      <c r="R59">
        <f t="shared" si="3"/>
        <v>13.162897219258863</v>
      </c>
      <c r="S59">
        <f t="shared" si="4"/>
        <v>12.022587827492542</v>
      </c>
    </row>
    <row r="60" spans="1:19" x14ac:dyDescent="0.3">
      <c r="A60" s="4">
        <v>43949</v>
      </c>
      <c r="B60" s="3">
        <v>58</v>
      </c>
      <c r="C60">
        <v>20200428</v>
      </c>
      <c r="D60">
        <v>58</v>
      </c>
      <c r="E60">
        <v>185497</v>
      </c>
      <c r="F60">
        <f t="shared" si="5"/>
        <v>7027</v>
      </c>
      <c r="G60">
        <v>2073</v>
      </c>
      <c r="H60" s="2">
        <v>4996</v>
      </c>
      <c r="I60" s="2">
        <f t="shared" si="6"/>
        <v>203</v>
      </c>
      <c r="J60">
        <v>93</v>
      </c>
      <c r="K60">
        <f t="shared" si="0"/>
        <v>2830</v>
      </c>
      <c r="L60">
        <f t="shared" si="1"/>
        <v>600</v>
      </c>
      <c r="M60">
        <f t="shared" si="2"/>
        <v>3</v>
      </c>
      <c r="O60">
        <v>241</v>
      </c>
      <c r="P60">
        <v>36</v>
      </c>
      <c r="Q60">
        <v>26</v>
      </c>
      <c r="R60">
        <f t="shared" si="3"/>
        <v>14.684336410289731</v>
      </c>
      <c r="S60">
        <f t="shared" si="4"/>
        <v>13.526618375970111</v>
      </c>
    </row>
    <row r="61" spans="1:19" x14ac:dyDescent="0.3">
      <c r="A61" s="4">
        <v>43950</v>
      </c>
      <c r="B61" s="3">
        <v>59</v>
      </c>
      <c r="C61">
        <v>20200429</v>
      </c>
      <c r="D61">
        <v>59</v>
      </c>
      <c r="E61">
        <v>197127</v>
      </c>
      <c r="F61">
        <f t="shared" si="5"/>
        <v>11630</v>
      </c>
      <c r="G61">
        <v>2073</v>
      </c>
      <c r="H61" s="2">
        <v>5350</v>
      </c>
      <c r="I61" s="2">
        <f t="shared" si="6"/>
        <v>354</v>
      </c>
      <c r="J61">
        <v>103</v>
      </c>
      <c r="K61">
        <f t="shared" si="0"/>
        <v>3174</v>
      </c>
      <c r="L61">
        <f t="shared" si="1"/>
        <v>0</v>
      </c>
      <c r="M61">
        <f t="shared" si="2"/>
        <v>10</v>
      </c>
      <c r="O61">
        <v>241</v>
      </c>
      <c r="P61">
        <v>36</v>
      </c>
      <c r="Q61">
        <v>26</v>
      </c>
      <c r="R61">
        <f t="shared" si="3"/>
        <v>13.324275413935567</v>
      </c>
      <c r="S61">
        <f t="shared" si="4"/>
        <v>13.464127152367842</v>
      </c>
    </row>
    <row r="62" spans="1:19" x14ac:dyDescent="0.3">
      <c r="A62" s="4">
        <v>43951</v>
      </c>
      <c r="B62" s="3">
        <v>60</v>
      </c>
      <c r="C62">
        <v>20200430</v>
      </c>
      <c r="D62">
        <v>60</v>
      </c>
      <c r="E62">
        <v>207530</v>
      </c>
      <c r="F62">
        <f t="shared" si="5"/>
        <v>10403</v>
      </c>
      <c r="G62">
        <v>2073</v>
      </c>
      <c r="H62" s="2">
        <v>5647</v>
      </c>
      <c r="I62" s="2">
        <f t="shared" si="6"/>
        <v>297</v>
      </c>
      <c r="J62">
        <v>103</v>
      </c>
      <c r="K62">
        <f t="shared" si="0"/>
        <v>3471</v>
      </c>
      <c r="L62">
        <f t="shared" si="1"/>
        <v>0</v>
      </c>
      <c r="M62">
        <f t="shared" si="2"/>
        <v>0</v>
      </c>
      <c r="O62">
        <v>241</v>
      </c>
      <c r="P62">
        <v>36</v>
      </c>
      <c r="Q62">
        <v>26</v>
      </c>
      <c r="R62">
        <f t="shared" si="3"/>
        <v>13.784337233629854</v>
      </c>
      <c r="S62">
        <f t="shared" si="4"/>
        <v>13.652869706746088</v>
      </c>
    </row>
    <row r="63" spans="1:19" x14ac:dyDescent="0.3">
      <c r="A63" s="4">
        <v>43952</v>
      </c>
      <c r="B63" s="3">
        <v>61</v>
      </c>
      <c r="C63">
        <v>20200501</v>
      </c>
      <c r="D63">
        <v>61</v>
      </c>
      <c r="E63">
        <v>217522</v>
      </c>
      <c r="F63">
        <f t="shared" si="5"/>
        <v>9992</v>
      </c>
      <c r="G63">
        <v>2382</v>
      </c>
      <c r="H63" s="2">
        <v>5951</v>
      </c>
      <c r="I63" s="2">
        <f t="shared" si="6"/>
        <v>304</v>
      </c>
      <c r="J63">
        <v>116</v>
      </c>
      <c r="K63">
        <f t="shared" si="0"/>
        <v>3453</v>
      </c>
      <c r="L63">
        <f t="shared" si="1"/>
        <v>309</v>
      </c>
      <c r="M63">
        <f t="shared" si="2"/>
        <v>13</v>
      </c>
      <c r="O63">
        <v>241</v>
      </c>
      <c r="P63">
        <v>36</v>
      </c>
      <c r="Q63">
        <v>26</v>
      </c>
      <c r="R63">
        <f t="shared" si="3"/>
        <v>13.056792374207923</v>
      </c>
      <c r="S63">
        <f t="shared" si="4"/>
        <v>13.616969889886869</v>
      </c>
    </row>
    <row r="64" spans="1:19" x14ac:dyDescent="0.3">
      <c r="A64" s="4">
        <v>43953</v>
      </c>
      <c r="B64" s="3">
        <v>62</v>
      </c>
      <c r="C64">
        <v>20200502</v>
      </c>
      <c r="D64">
        <v>62</v>
      </c>
      <c r="E64">
        <v>230686</v>
      </c>
      <c r="F64">
        <f t="shared" si="5"/>
        <v>13164</v>
      </c>
      <c r="G64">
        <v>2549</v>
      </c>
      <c r="H64" s="2">
        <v>6336</v>
      </c>
      <c r="I64" s="2">
        <f t="shared" si="6"/>
        <v>385</v>
      </c>
      <c r="J64">
        <v>123</v>
      </c>
      <c r="K64">
        <f t="shared" si="0"/>
        <v>3664</v>
      </c>
      <c r="L64">
        <f t="shared" si="1"/>
        <v>167</v>
      </c>
      <c r="M64">
        <f t="shared" si="2"/>
        <v>7</v>
      </c>
      <c r="O64">
        <v>241</v>
      </c>
      <c r="P64">
        <v>36</v>
      </c>
      <c r="Q64">
        <v>26</v>
      </c>
      <c r="R64">
        <f t="shared" si="3"/>
        <v>13.227218134780866</v>
      </c>
      <c r="S64">
        <f t="shared" si="4"/>
        <v>13.504430203993751</v>
      </c>
    </row>
    <row r="65" spans="1:19" x14ac:dyDescent="0.3">
      <c r="A65" s="4">
        <v>43954</v>
      </c>
      <c r="B65" s="3">
        <v>63</v>
      </c>
      <c r="C65">
        <v>20200503</v>
      </c>
      <c r="D65">
        <v>63</v>
      </c>
      <c r="E65">
        <v>245747</v>
      </c>
      <c r="F65">
        <f t="shared" si="5"/>
        <v>15061</v>
      </c>
      <c r="G65">
        <v>2549</v>
      </c>
      <c r="H65" s="2">
        <v>6783</v>
      </c>
      <c r="I65" s="2">
        <f t="shared" si="6"/>
        <v>447</v>
      </c>
      <c r="J65">
        <v>131</v>
      </c>
      <c r="K65">
        <f t="shared" si="0"/>
        <v>4103</v>
      </c>
      <c r="L65">
        <f t="shared" si="1"/>
        <v>0</v>
      </c>
      <c r="M65">
        <f t="shared" si="2"/>
        <v>8</v>
      </c>
      <c r="O65">
        <v>241</v>
      </c>
      <c r="P65">
        <v>36</v>
      </c>
      <c r="Q65">
        <v>26</v>
      </c>
      <c r="R65">
        <f t="shared" si="3"/>
        <v>12.302448236690365</v>
      </c>
      <c r="S65">
        <f t="shared" si="4"/>
        <v>12.322010075411097</v>
      </c>
    </row>
    <row r="66" spans="1:19" x14ac:dyDescent="0.3">
      <c r="A66" s="4">
        <v>43955</v>
      </c>
      <c r="B66" s="3">
        <v>64</v>
      </c>
      <c r="C66">
        <v>20200504</v>
      </c>
      <c r="D66">
        <v>64</v>
      </c>
      <c r="E66">
        <v>257541</v>
      </c>
      <c r="F66">
        <f t="shared" si="5"/>
        <v>11794</v>
      </c>
      <c r="G66">
        <v>2746</v>
      </c>
      <c r="H66" s="2">
        <v>7220</v>
      </c>
      <c r="I66" s="2">
        <f t="shared" si="6"/>
        <v>437</v>
      </c>
      <c r="J66">
        <v>138</v>
      </c>
      <c r="K66">
        <f t="shared" si="0"/>
        <v>4336</v>
      </c>
      <c r="L66">
        <f t="shared" si="1"/>
        <v>197</v>
      </c>
      <c r="M66">
        <f t="shared" si="2"/>
        <v>7</v>
      </c>
      <c r="O66">
        <v>411</v>
      </c>
      <c r="P66">
        <v>36</v>
      </c>
      <c r="Q66">
        <v>26</v>
      </c>
      <c r="R66">
        <f t="shared" si="3"/>
        <v>12.313208430159378</v>
      </c>
      <c r="S66">
        <f t="shared" si="4"/>
        <v>12.964225138005114</v>
      </c>
    </row>
    <row r="67" spans="1:19" x14ac:dyDescent="0.3">
      <c r="A67" s="4">
        <v>43956</v>
      </c>
      <c r="B67" s="3">
        <v>65</v>
      </c>
      <c r="C67">
        <v>20200505</v>
      </c>
      <c r="D67">
        <v>65</v>
      </c>
      <c r="E67">
        <v>268064</v>
      </c>
      <c r="F67">
        <f t="shared" si="5"/>
        <v>10523</v>
      </c>
      <c r="G67">
        <v>2746</v>
      </c>
      <c r="H67" s="2">
        <v>7572</v>
      </c>
      <c r="I67" s="2">
        <f t="shared" si="6"/>
        <v>352</v>
      </c>
      <c r="J67">
        <v>148</v>
      </c>
      <c r="K67">
        <f t="shared" ref="K67:K115" si="7">H67-J67-G67</f>
        <v>4678</v>
      </c>
      <c r="L67">
        <f t="shared" si="1"/>
        <v>0</v>
      </c>
      <c r="M67">
        <f t="shared" si="2"/>
        <v>10</v>
      </c>
      <c r="O67">
        <v>411</v>
      </c>
      <c r="P67">
        <v>36</v>
      </c>
      <c r="Q67">
        <v>26</v>
      </c>
      <c r="R67">
        <f t="shared" si="3"/>
        <v>13.847408680079626</v>
      </c>
      <c r="S67">
        <f t="shared" si="4"/>
        <v>13.540683416016227</v>
      </c>
    </row>
    <row r="68" spans="1:19" x14ac:dyDescent="0.3">
      <c r="A68" s="4">
        <v>43957</v>
      </c>
      <c r="B68" s="3">
        <v>66</v>
      </c>
      <c r="C68">
        <v>20200506</v>
      </c>
      <c r="D68">
        <v>66</v>
      </c>
      <c r="E68">
        <v>279379</v>
      </c>
      <c r="F68">
        <f t="shared" si="5"/>
        <v>11315</v>
      </c>
      <c r="G68">
        <v>3153</v>
      </c>
      <c r="H68" s="2">
        <v>7808</v>
      </c>
      <c r="I68" s="2">
        <f t="shared" si="6"/>
        <v>236</v>
      </c>
      <c r="J68">
        <v>153</v>
      </c>
      <c r="K68">
        <f t="shared" si="7"/>
        <v>4502</v>
      </c>
      <c r="L68">
        <f t="shared" ref="L68:L115" si="8">G68-G67</f>
        <v>407</v>
      </c>
      <c r="M68">
        <f t="shared" ref="M68:M115" si="9">J68-J67</f>
        <v>5</v>
      </c>
      <c r="O68">
        <v>411</v>
      </c>
      <c r="P68">
        <v>36</v>
      </c>
      <c r="Q68">
        <v>26</v>
      </c>
      <c r="R68">
        <f t="shared" si="3"/>
        <v>16.211854099263768</v>
      </c>
      <c r="S68">
        <f t="shared" si="4"/>
        <v>13.848027144949953</v>
      </c>
    </row>
    <row r="69" spans="1:19" x14ac:dyDescent="0.3">
      <c r="A69" s="4">
        <v>43958</v>
      </c>
      <c r="B69" s="3">
        <v>67</v>
      </c>
      <c r="C69">
        <v>20200507</v>
      </c>
      <c r="D69">
        <v>67</v>
      </c>
      <c r="E69">
        <v>292153</v>
      </c>
      <c r="F69">
        <f t="shared" si="5"/>
        <v>12774</v>
      </c>
      <c r="G69">
        <v>3153</v>
      </c>
      <c r="H69" s="2">
        <v>8232</v>
      </c>
      <c r="I69" s="2">
        <f t="shared" si="6"/>
        <v>424</v>
      </c>
      <c r="J69">
        <v>161</v>
      </c>
      <c r="K69">
        <f t="shared" si="7"/>
        <v>4918</v>
      </c>
      <c r="L69">
        <f t="shared" si="8"/>
        <v>0</v>
      </c>
      <c r="M69">
        <f t="shared" si="9"/>
        <v>8</v>
      </c>
      <c r="O69">
        <v>411</v>
      </c>
      <c r="P69">
        <v>36</v>
      </c>
      <c r="Q69">
        <v>26</v>
      </c>
      <c r="R69">
        <f t="shared" si="3"/>
        <v>16.490585732104901</v>
      </c>
      <c r="S69">
        <f t="shared" si="4"/>
        <v>14.671634746157308</v>
      </c>
    </row>
    <row r="70" spans="1:19" x14ac:dyDescent="0.3">
      <c r="A70" s="4">
        <v>43959</v>
      </c>
      <c r="B70" s="3">
        <v>68</v>
      </c>
      <c r="C70">
        <v>20200508</v>
      </c>
      <c r="D70">
        <v>68</v>
      </c>
      <c r="E70">
        <v>307752</v>
      </c>
      <c r="F70">
        <f t="shared" si="5"/>
        <v>15599</v>
      </c>
      <c r="G70">
        <v>3153</v>
      </c>
      <c r="H70" s="2">
        <v>8895</v>
      </c>
      <c r="I70" s="2">
        <f t="shared" si="6"/>
        <v>663</v>
      </c>
      <c r="J70">
        <v>178</v>
      </c>
      <c r="K70">
        <f t="shared" si="7"/>
        <v>5564</v>
      </c>
      <c r="L70">
        <f t="shared" si="8"/>
        <v>0</v>
      </c>
      <c r="M70">
        <f t="shared" si="9"/>
        <v>17</v>
      </c>
      <c r="O70">
        <v>411</v>
      </c>
      <c r="P70">
        <v>36</v>
      </c>
      <c r="Q70">
        <v>26</v>
      </c>
      <c r="R70">
        <f t="shared" ref="R70:R81" si="10">IF((E70/E67)&gt;1,3*0.301029995/LOG(E70/E67),0)</f>
        <v>15.060940395047524</v>
      </c>
      <c r="S70">
        <f t="shared" si="4"/>
        <v>15.403838026672384</v>
      </c>
    </row>
    <row r="71" spans="1:19" x14ac:dyDescent="0.3">
      <c r="A71" s="4">
        <v>43960</v>
      </c>
      <c r="B71" s="3">
        <v>69</v>
      </c>
      <c r="C71">
        <v>20200509</v>
      </c>
      <c r="D71">
        <v>69</v>
      </c>
      <c r="E71">
        <v>324079</v>
      </c>
      <c r="F71">
        <f t="shared" si="5"/>
        <v>16327</v>
      </c>
      <c r="G71">
        <v>3983</v>
      </c>
      <c r="H71" s="2">
        <v>9420</v>
      </c>
      <c r="I71" s="2">
        <f t="shared" si="6"/>
        <v>525</v>
      </c>
      <c r="J71">
        <v>186</v>
      </c>
      <c r="K71">
        <f t="shared" si="7"/>
        <v>5251</v>
      </c>
      <c r="L71">
        <f t="shared" si="8"/>
        <v>830</v>
      </c>
      <c r="M71">
        <f t="shared" si="9"/>
        <v>8</v>
      </c>
      <c r="O71">
        <v>411</v>
      </c>
      <c r="P71">
        <v>36</v>
      </c>
      <c r="Q71">
        <v>26</v>
      </c>
      <c r="R71">
        <f t="shared" si="10"/>
        <v>14.010707007677633</v>
      </c>
      <c r="S71">
        <f t="shared" si="4"/>
        <v>15.080981195841265</v>
      </c>
    </row>
    <row r="72" spans="1:19" x14ac:dyDescent="0.3">
      <c r="A72" s="4">
        <v>43961</v>
      </c>
      <c r="B72" s="3">
        <v>70</v>
      </c>
      <c r="C72">
        <v>20200510</v>
      </c>
      <c r="D72">
        <v>70</v>
      </c>
      <c r="E72">
        <v>341336</v>
      </c>
      <c r="F72">
        <f t="shared" si="5"/>
        <v>17257</v>
      </c>
      <c r="G72">
        <v>4173</v>
      </c>
      <c r="H72" s="2">
        <v>10015</v>
      </c>
      <c r="I72" s="2">
        <f t="shared" si="6"/>
        <v>595</v>
      </c>
      <c r="J72">
        <v>194</v>
      </c>
      <c r="K72">
        <f t="shared" si="7"/>
        <v>5648</v>
      </c>
      <c r="L72">
        <f t="shared" si="8"/>
        <v>190</v>
      </c>
      <c r="M72">
        <f t="shared" si="9"/>
        <v>8</v>
      </c>
      <c r="O72">
        <v>411</v>
      </c>
      <c r="P72">
        <v>36</v>
      </c>
      <c r="Q72">
        <v>26</v>
      </c>
      <c r="R72">
        <f t="shared" si="10"/>
        <v>13.364905564314144</v>
      </c>
      <c r="S72">
        <f t="shared" ref="S72:S81" si="11">IF((E72/E67)&gt;1,5*0.301029995/LOG(E72/E67),0)</f>
        <v>14.342465473361449</v>
      </c>
    </row>
    <row r="73" spans="1:19" x14ac:dyDescent="0.3">
      <c r="A73" s="4">
        <v>43962</v>
      </c>
      <c r="B73" s="3">
        <v>71</v>
      </c>
      <c r="C73">
        <v>20200511</v>
      </c>
      <c r="D73">
        <v>71</v>
      </c>
      <c r="E73">
        <v>356067</v>
      </c>
      <c r="F73">
        <f t="shared" si="5"/>
        <v>14731</v>
      </c>
      <c r="G73" s="1">
        <v>4173</v>
      </c>
      <c r="H73" s="2">
        <v>10652</v>
      </c>
      <c r="I73" s="2">
        <f t="shared" si="6"/>
        <v>637</v>
      </c>
      <c r="J73">
        <v>206</v>
      </c>
      <c r="K73">
        <f t="shared" si="7"/>
        <v>6273</v>
      </c>
      <c r="L73">
        <f t="shared" si="8"/>
        <v>0</v>
      </c>
      <c r="M73">
        <f t="shared" si="9"/>
        <v>12</v>
      </c>
      <c r="O73">
        <v>411</v>
      </c>
      <c r="P73">
        <v>36</v>
      </c>
      <c r="Q73">
        <v>26</v>
      </c>
      <c r="R73">
        <f t="shared" si="10"/>
        <v>14.259876603547228</v>
      </c>
      <c r="S73">
        <f t="shared" si="11"/>
        <v>14.288769931784669</v>
      </c>
    </row>
    <row r="74" spans="1:19" x14ac:dyDescent="0.3">
      <c r="A74" s="4">
        <v>43963</v>
      </c>
      <c r="B74" s="3">
        <v>72</v>
      </c>
      <c r="C74">
        <v>20200512</v>
      </c>
      <c r="D74">
        <v>72</v>
      </c>
      <c r="E74">
        <v>369697</v>
      </c>
      <c r="F74">
        <f t="shared" si="5"/>
        <v>13630</v>
      </c>
      <c r="G74" s="1">
        <v>4173</v>
      </c>
      <c r="H74" s="2">
        <v>11350</v>
      </c>
      <c r="I74" s="2">
        <f t="shared" si="6"/>
        <v>698</v>
      </c>
      <c r="J74">
        <v>206</v>
      </c>
      <c r="K74">
        <f t="shared" si="7"/>
        <v>6971</v>
      </c>
      <c r="L74">
        <f t="shared" si="8"/>
        <v>0</v>
      </c>
      <c r="M74">
        <f t="shared" si="9"/>
        <v>0</v>
      </c>
      <c r="O74">
        <v>411</v>
      </c>
      <c r="P74">
        <v>36</v>
      </c>
      <c r="Q74">
        <v>26</v>
      </c>
      <c r="R74">
        <f t="shared" si="10"/>
        <v>15.789656643917166</v>
      </c>
      <c r="S74">
        <f t="shared" si="11"/>
        <v>14.722369960987285</v>
      </c>
    </row>
    <row r="75" spans="1:19" x14ac:dyDescent="0.3">
      <c r="A75" s="4">
        <v>43964</v>
      </c>
      <c r="B75" s="3">
        <v>73</v>
      </c>
      <c r="C75">
        <v>20200513</v>
      </c>
      <c r="D75">
        <v>73</v>
      </c>
      <c r="E75">
        <v>386352</v>
      </c>
      <c r="F75">
        <f t="shared" si="5"/>
        <v>16655</v>
      </c>
      <c r="G75">
        <v>4745</v>
      </c>
      <c r="H75" s="2">
        <v>12074</v>
      </c>
      <c r="I75" s="2">
        <f t="shared" si="6"/>
        <v>724</v>
      </c>
      <c r="J75">
        <v>219</v>
      </c>
      <c r="K75">
        <f t="shared" si="7"/>
        <v>7110</v>
      </c>
      <c r="L75">
        <f t="shared" si="8"/>
        <v>572</v>
      </c>
      <c r="M75">
        <f t="shared" si="9"/>
        <v>13</v>
      </c>
      <c r="O75">
        <v>411</v>
      </c>
      <c r="P75">
        <v>36</v>
      </c>
      <c r="Q75">
        <v>26</v>
      </c>
      <c r="R75">
        <f t="shared" si="10"/>
        <v>16.785725378638382</v>
      </c>
      <c r="S75">
        <f t="shared" si="11"/>
        <v>15.23704416411662</v>
      </c>
    </row>
    <row r="76" spans="1:19" x14ac:dyDescent="0.3">
      <c r="A76" s="4">
        <v>43965</v>
      </c>
      <c r="B76" s="3">
        <v>74</v>
      </c>
      <c r="C76">
        <v>20200514</v>
      </c>
      <c r="D76">
        <v>74</v>
      </c>
      <c r="E76">
        <v>403018</v>
      </c>
      <c r="F76">
        <f t="shared" si="5"/>
        <v>16666</v>
      </c>
      <c r="G76">
        <v>5676</v>
      </c>
      <c r="H76" s="2">
        <v>12739</v>
      </c>
      <c r="I76" s="2">
        <f t="shared" si="6"/>
        <v>665</v>
      </c>
      <c r="J76">
        <v>238</v>
      </c>
      <c r="K76">
        <f t="shared" si="7"/>
        <v>6825</v>
      </c>
      <c r="L76">
        <f t="shared" si="8"/>
        <v>931</v>
      </c>
      <c r="M76">
        <f t="shared" si="9"/>
        <v>19</v>
      </c>
      <c r="O76">
        <v>411</v>
      </c>
      <c r="P76">
        <v>36</v>
      </c>
      <c r="Q76">
        <v>26</v>
      </c>
      <c r="R76">
        <f t="shared" si="10"/>
        <v>16.788331555578743</v>
      </c>
      <c r="S76">
        <f t="shared" si="11"/>
        <v>15.89831501144106</v>
      </c>
    </row>
    <row r="77" spans="1:19" x14ac:dyDescent="0.3">
      <c r="A77" s="4">
        <v>43966</v>
      </c>
      <c r="B77" s="3">
        <v>75</v>
      </c>
      <c r="C77">
        <v>20200515</v>
      </c>
      <c r="D77">
        <v>75</v>
      </c>
      <c r="E77">
        <v>421555</v>
      </c>
      <c r="F77">
        <f t="shared" si="5"/>
        <v>18537</v>
      </c>
      <c r="G77">
        <v>6083</v>
      </c>
      <c r="H77" s="2">
        <v>13524</v>
      </c>
      <c r="I77" s="2">
        <f t="shared" si="6"/>
        <v>785</v>
      </c>
      <c r="J77">
        <v>247</v>
      </c>
      <c r="K77">
        <f t="shared" si="7"/>
        <v>7194</v>
      </c>
      <c r="L77">
        <f t="shared" si="8"/>
        <v>407</v>
      </c>
      <c r="M77">
        <f t="shared" si="9"/>
        <v>9</v>
      </c>
      <c r="O77">
        <v>411</v>
      </c>
      <c r="P77">
        <v>36</v>
      </c>
      <c r="Q77">
        <v>26</v>
      </c>
      <c r="R77">
        <f t="shared" si="10"/>
        <v>15.841372114671682</v>
      </c>
      <c r="S77">
        <f t="shared" si="11"/>
        <v>16.418835775543581</v>
      </c>
    </row>
    <row r="78" spans="1:19" x14ac:dyDescent="0.3">
      <c r="A78" s="4">
        <v>43967</v>
      </c>
      <c r="B78" s="3">
        <v>76</v>
      </c>
      <c r="C78">
        <v>20200516</v>
      </c>
      <c r="D78">
        <v>76</v>
      </c>
      <c r="E78">
        <v>439559</v>
      </c>
      <c r="F78">
        <f t="shared" si="5"/>
        <v>18004</v>
      </c>
      <c r="G78">
        <v>6478</v>
      </c>
      <c r="H78" s="2">
        <v>14355</v>
      </c>
      <c r="I78" s="2">
        <f t="shared" si="6"/>
        <v>831</v>
      </c>
      <c r="J78">
        <v>261</v>
      </c>
      <c r="K78">
        <f t="shared" si="7"/>
        <v>7616</v>
      </c>
      <c r="L78">
        <f t="shared" si="8"/>
        <v>395</v>
      </c>
      <c r="M78">
        <f t="shared" si="9"/>
        <v>14</v>
      </c>
      <c r="O78">
        <v>411</v>
      </c>
      <c r="P78">
        <v>36</v>
      </c>
      <c r="Q78">
        <v>26</v>
      </c>
      <c r="R78">
        <f t="shared" si="10"/>
        <v>16.116818232509175</v>
      </c>
      <c r="S78">
        <f t="shared" si="11"/>
        <v>16.452342477292667</v>
      </c>
    </row>
    <row r="79" spans="1:19" x14ac:dyDescent="0.3">
      <c r="A79" s="4">
        <v>43968</v>
      </c>
      <c r="B79" s="3">
        <v>77</v>
      </c>
      <c r="C79">
        <v>20200517</v>
      </c>
      <c r="D79">
        <v>77</v>
      </c>
      <c r="E79">
        <v>460873</v>
      </c>
      <c r="F79">
        <f t="shared" si="5"/>
        <v>21314</v>
      </c>
      <c r="G79">
        <v>7006</v>
      </c>
      <c r="H79" s="2">
        <v>15515</v>
      </c>
      <c r="I79" s="2">
        <f t="shared" si="6"/>
        <v>1160</v>
      </c>
      <c r="J79">
        <v>264</v>
      </c>
      <c r="K79">
        <f t="shared" si="7"/>
        <v>8245</v>
      </c>
      <c r="L79">
        <f t="shared" si="8"/>
        <v>528</v>
      </c>
      <c r="M79">
        <f t="shared" si="9"/>
        <v>3</v>
      </c>
      <c r="O79">
        <v>411</v>
      </c>
      <c r="P79">
        <v>36</v>
      </c>
      <c r="Q79">
        <v>26</v>
      </c>
      <c r="R79">
        <f t="shared" si="10"/>
        <v>15.501875085654948</v>
      </c>
      <c r="S79">
        <f t="shared" si="11"/>
        <v>15.721989203408384</v>
      </c>
    </row>
    <row r="80" spans="1:19" x14ac:dyDescent="0.3">
      <c r="A80" s="4">
        <v>43969</v>
      </c>
      <c r="B80" s="3">
        <v>78</v>
      </c>
      <c r="C80">
        <v>20200518</v>
      </c>
      <c r="D80">
        <v>78</v>
      </c>
      <c r="E80">
        <v>475071</v>
      </c>
      <c r="F80">
        <f t="shared" si="5"/>
        <v>14198</v>
      </c>
      <c r="G80">
        <v>7298</v>
      </c>
      <c r="H80" s="2">
        <v>16433</v>
      </c>
      <c r="I80" s="2">
        <f t="shared" si="6"/>
        <v>918</v>
      </c>
      <c r="J80">
        <v>286</v>
      </c>
      <c r="K80">
        <f t="shared" si="7"/>
        <v>8849</v>
      </c>
      <c r="L80">
        <f t="shared" si="8"/>
        <v>292</v>
      </c>
      <c r="M80">
        <f t="shared" si="9"/>
        <v>22</v>
      </c>
      <c r="O80">
        <v>411</v>
      </c>
      <c r="P80">
        <v>36</v>
      </c>
      <c r="Q80">
        <v>26</v>
      </c>
      <c r="R80">
        <f t="shared" si="10"/>
        <v>17.399144377709408</v>
      </c>
      <c r="S80">
        <f t="shared" si="11"/>
        <v>16.765736709070417</v>
      </c>
    </row>
    <row r="81" spans="1:19" x14ac:dyDescent="0.3">
      <c r="A81" s="4">
        <v>43970</v>
      </c>
      <c r="B81" s="3">
        <v>79</v>
      </c>
      <c r="C81">
        <v>20200519</v>
      </c>
      <c r="D81">
        <v>79</v>
      </c>
      <c r="E81">
        <v>488609</v>
      </c>
      <c r="F81">
        <f t="shared" si="5"/>
        <v>13538</v>
      </c>
      <c r="G81">
        <v>7960</v>
      </c>
      <c r="H81" s="2">
        <v>17200</v>
      </c>
      <c r="I81" s="2">
        <f t="shared" si="6"/>
        <v>767</v>
      </c>
      <c r="J81">
        <v>312</v>
      </c>
      <c r="K81">
        <f t="shared" si="7"/>
        <v>8928</v>
      </c>
      <c r="L81">
        <f t="shared" si="8"/>
        <v>662</v>
      </c>
      <c r="M81">
        <f t="shared" si="9"/>
        <v>26</v>
      </c>
      <c r="O81">
        <v>411</v>
      </c>
      <c r="P81">
        <v>36</v>
      </c>
      <c r="Q81">
        <v>26</v>
      </c>
      <c r="R81">
        <f t="shared" si="10"/>
        <v>19.656198237683601</v>
      </c>
      <c r="S81">
        <f t="shared" si="11"/>
        <v>17.996217427830441</v>
      </c>
    </row>
    <row r="82" spans="1:19" x14ac:dyDescent="0.3">
      <c r="A82" s="4">
        <v>43971</v>
      </c>
      <c r="B82" s="3">
        <v>80</v>
      </c>
      <c r="C82">
        <v>20200520</v>
      </c>
      <c r="D82">
        <v>80</v>
      </c>
      <c r="E82">
        <v>505861</v>
      </c>
      <c r="F82">
        <f t="shared" si="5"/>
        <v>17252</v>
      </c>
      <c r="G82">
        <v>8950</v>
      </c>
      <c r="H82" s="2">
        <v>18003</v>
      </c>
      <c r="I82" s="2">
        <f t="shared" si="6"/>
        <v>803</v>
      </c>
      <c r="J82">
        <v>339</v>
      </c>
      <c r="K82">
        <f t="shared" si="7"/>
        <v>8714</v>
      </c>
      <c r="L82">
        <f t="shared" si="8"/>
        <v>990</v>
      </c>
      <c r="M82">
        <f t="shared" si="9"/>
        <v>27</v>
      </c>
      <c r="R82">
        <f t="shared" ref="R82:R115" si="12">IF((E82/E79)&gt;1,3*0.301029995/LOG(E82/E79),0)</f>
        <v>22.326118603795017</v>
      </c>
      <c r="S82">
        <f t="shared" ref="S82:S115" si="13">IF((E82/E77)&gt;1,5*0.301029995/LOG(E82/E77),0)</f>
        <v>19.009950617751052</v>
      </c>
    </row>
    <row r="83" spans="1:19" x14ac:dyDescent="0.3">
      <c r="A83" s="4">
        <v>43972</v>
      </c>
      <c r="B83" s="3">
        <v>81</v>
      </c>
      <c r="C83">
        <v>20200521</v>
      </c>
      <c r="D83">
        <v>81</v>
      </c>
      <c r="E83">
        <v>525433</v>
      </c>
      <c r="F83">
        <f t="shared" si="5"/>
        <v>19572</v>
      </c>
      <c r="G83">
        <v>8950</v>
      </c>
      <c r="H83" s="2">
        <v>19137</v>
      </c>
      <c r="I83" s="2">
        <f t="shared" si="6"/>
        <v>1134</v>
      </c>
      <c r="J83">
        <v>369</v>
      </c>
      <c r="K83">
        <f t="shared" si="7"/>
        <v>9818</v>
      </c>
      <c r="L83">
        <f t="shared" si="8"/>
        <v>0</v>
      </c>
      <c r="M83">
        <f t="shared" si="9"/>
        <v>30</v>
      </c>
      <c r="R83">
        <f t="shared" si="12"/>
        <v>20.637893865238574</v>
      </c>
      <c r="S83">
        <f t="shared" si="13"/>
        <v>19.421247741723199</v>
      </c>
    </row>
    <row r="84" spans="1:19" x14ac:dyDescent="0.3">
      <c r="A84" s="4">
        <v>43973</v>
      </c>
      <c r="B84" s="3">
        <v>82</v>
      </c>
      <c r="C84">
        <v>20200522</v>
      </c>
      <c r="D84">
        <v>82</v>
      </c>
      <c r="E84">
        <v>543032</v>
      </c>
      <c r="F84">
        <f t="shared" si="5"/>
        <v>17599</v>
      </c>
      <c r="G84">
        <v>10104</v>
      </c>
      <c r="H84" s="2">
        <v>20125</v>
      </c>
      <c r="I84" s="2">
        <f t="shared" si="6"/>
        <v>988</v>
      </c>
      <c r="J84">
        <v>397</v>
      </c>
      <c r="K84">
        <f t="shared" si="7"/>
        <v>9624</v>
      </c>
      <c r="L84">
        <f t="shared" si="8"/>
        <v>1154</v>
      </c>
      <c r="M84">
        <f t="shared" si="9"/>
        <v>28</v>
      </c>
      <c r="R84">
        <f t="shared" si="12"/>
        <v>19.690623703940958</v>
      </c>
      <c r="S84">
        <f t="shared" si="13"/>
        <v>21.126644564280809</v>
      </c>
    </row>
    <row r="85" spans="1:19" x14ac:dyDescent="0.3">
      <c r="A85" s="4">
        <v>43974</v>
      </c>
      <c r="B85" s="3">
        <v>83</v>
      </c>
      <c r="C85">
        <v>20200523</v>
      </c>
      <c r="D85">
        <v>83</v>
      </c>
      <c r="E85">
        <v>564370</v>
      </c>
      <c r="F85">
        <f t="shared" si="5"/>
        <v>21338</v>
      </c>
      <c r="G85">
        <v>10104</v>
      </c>
      <c r="H85" s="2">
        <v>21343</v>
      </c>
      <c r="I85" s="2">
        <f t="shared" si="6"/>
        <v>1218</v>
      </c>
      <c r="J85">
        <v>407</v>
      </c>
      <c r="K85">
        <f t="shared" si="7"/>
        <v>10832</v>
      </c>
      <c r="L85">
        <f t="shared" si="8"/>
        <v>0</v>
      </c>
      <c r="M85">
        <f t="shared" si="9"/>
        <v>10</v>
      </c>
      <c r="R85">
        <f t="shared" si="12"/>
        <v>18.999332453081209</v>
      </c>
      <c r="S85">
        <f t="shared" si="13"/>
        <v>20.12087337316289</v>
      </c>
    </row>
    <row r="86" spans="1:19" x14ac:dyDescent="0.3">
      <c r="A86" s="4">
        <v>43975</v>
      </c>
      <c r="B86" s="3">
        <v>84</v>
      </c>
      <c r="C86">
        <v>20200524</v>
      </c>
      <c r="D86">
        <v>84</v>
      </c>
      <c r="E86">
        <v>583855</v>
      </c>
      <c r="F86">
        <f t="shared" si="5"/>
        <v>19485</v>
      </c>
      <c r="G86">
        <v>11100</v>
      </c>
      <c r="H86" s="2">
        <v>22583</v>
      </c>
      <c r="I86" s="2">
        <f t="shared" si="6"/>
        <v>1240</v>
      </c>
      <c r="J86">
        <v>429</v>
      </c>
      <c r="K86">
        <f t="shared" si="7"/>
        <v>11054</v>
      </c>
      <c r="L86">
        <f t="shared" si="8"/>
        <v>996</v>
      </c>
      <c r="M86">
        <f t="shared" si="9"/>
        <v>22</v>
      </c>
      <c r="O86">
        <v>842</v>
      </c>
      <c r="P86">
        <v>128</v>
      </c>
      <c r="R86">
        <f t="shared" si="12"/>
        <v>19.723436747314803</v>
      </c>
      <c r="S86">
        <f t="shared" si="13"/>
        <v>19.460577390094457</v>
      </c>
    </row>
    <row r="87" spans="1:19" x14ac:dyDescent="0.3">
      <c r="A87" s="4">
        <v>43976</v>
      </c>
      <c r="B87" s="3">
        <v>85</v>
      </c>
      <c r="C87">
        <v>20200525</v>
      </c>
      <c r="D87">
        <v>85</v>
      </c>
      <c r="E87">
        <v>596777</v>
      </c>
      <c r="F87">
        <f t="shared" si="5"/>
        <v>12922</v>
      </c>
      <c r="G87">
        <v>11917</v>
      </c>
      <c r="H87" s="2">
        <v>23615</v>
      </c>
      <c r="I87" s="2">
        <f t="shared" si="6"/>
        <v>1032</v>
      </c>
      <c r="J87">
        <v>481</v>
      </c>
      <c r="K87">
        <f t="shared" si="7"/>
        <v>11217</v>
      </c>
      <c r="L87">
        <f t="shared" si="8"/>
        <v>817</v>
      </c>
      <c r="M87">
        <f t="shared" si="9"/>
        <v>52</v>
      </c>
      <c r="O87">
        <v>842</v>
      </c>
      <c r="P87">
        <v>128</v>
      </c>
      <c r="R87">
        <f t="shared" si="12"/>
        <v>22.033757092503468</v>
      </c>
      <c r="S87">
        <f t="shared" si="13"/>
        <v>20.968675809493575</v>
      </c>
    </row>
    <row r="88" spans="1:19" x14ac:dyDescent="0.3">
      <c r="A88" s="4">
        <v>43977</v>
      </c>
      <c r="B88" s="3">
        <v>86</v>
      </c>
      <c r="C88">
        <v>20200526</v>
      </c>
      <c r="D88">
        <v>86</v>
      </c>
      <c r="E88">
        <v>605991</v>
      </c>
      <c r="F88">
        <f t="shared" si="5"/>
        <v>9214</v>
      </c>
      <c r="G88">
        <v>12741</v>
      </c>
      <c r="H88" s="2">
        <v>24264</v>
      </c>
      <c r="I88" s="2">
        <f t="shared" si="6"/>
        <v>649</v>
      </c>
      <c r="J88">
        <v>524</v>
      </c>
      <c r="K88">
        <f t="shared" si="7"/>
        <v>10999</v>
      </c>
      <c r="L88">
        <f t="shared" si="8"/>
        <v>824</v>
      </c>
      <c r="M88">
        <f t="shared" si="9"/>
        <v>43</v>
      </c>
      <c r="R88">
        <f t="shared" si="12"/>
        <v>29.224081233746674</v>
      </c>
      <c r="S88">
        <f t="shared" si="13"/>
        <v>24.296665525740789</v>
      </c>
    </row>
    <row r="89" spans="1:19" x14ac:dyDescent="0.3">
      <c r="A89" s="4">
        <v>43978</v>
      </c>
      <c r="B89" s="3">
        <v>87</v>
      </c>
      <c r="C89">
        <v>20200527</v>
      </c>
      <c r="D89">
        <v>87</v>
      </c>
      <c r="E89">
        <v>634996</v>
      </c>
      <c r="F89">
        <f t="shared" si="5"/>
        <v>29005</v>
      </c>
      <c r="G89">
        <v>13451</v>
      </c>
      <c r="H89" s="2">
        <v>25937</v>
      </c>
      <c r="I89" s="2">
        <f t="shared" si="6"/>
        <v>1673</v>
      </c>
      <c r="J89">
        <v>552</v>
      </c>
      <c r="K89">
        <f t="shared" si="7"/>
        <v>11934</v>
      </c>
      <c r="L89">
        <f t="shared" si="8"/>
        <v>710</v>
      </c>
      <c r="M89">
        <f t="shared" si="9"/>
        <v>28</v>
      </c>
      <c r="R89">
        <f t="shared" si="12"/>
        <v>24.765270015160805</v>
      </c>
      <c r="S89">
        <f t="shared" si="13"/>
        <v>22.152291054174555</v>
      </c>
    </row>
    <row r="90" spans="1:19" x14ac:dyDescent="0.3">
      <c r="A90" s="4">
        <v>43979</v>
      </c>
      <c r="B90" s="3">
        <v>88</v>
      </c>
      <c r="C90">
        <v>20200528</v>
      </c>
      <c r="D90">
        <v>88</v>
      </c>
      <c r="E90">
        <v>655723</v>
      </c>
      <c r="F90">
        <f t="shared" si="5"/>
        <v>20727</v>
      </c>
      <c r="G90">
        <v>14370</v>
      </c>
      <c r="H90" s="2">
        <v>27403</v>
      </c>
      <c r="I90" s="2">
        <f t="shared" si="6"/>
        <v>1466</v>
      </c>
      <c r="J90">
        <v>577</v>
      </c>
      <c r="K90">
        <f t="shared" si="7"/>
        <v>12456</v>
      </c>
      <c r="L90">
        <f t="shared" si="8"/>
        <v>919</v>
      </c>
      <c r="M90">
        <f t="shared" si="9"/>
        <v>25</v>
      </c>
      <c r="R90">
        <f t="shared" si="12"/>
        <v>22.075938057327949</v>
      </c>
      <c r="S90">
        <f t="shared" si="13"/>
        <v>23.100535516247259</v>
      </c>
    </row>
    <row r="91" spans="1:19" x14ac:dyDescent="0.3">
      <c r="A91" s="4">
        <v>43980</v>
      </c>
      <c r="B91" s="3">
        <v>89</v>
      </c>
      <c r="C91">
        <v>20200529</v>
      </c>
      <c r="D91">
        <v>89</v>
      </c>
      <c r="E91">
        <v>680175</v>
      </c>
      <c r="F91">
        <f t="shared" si="5"/>
        <v>24452</v>
      </c>
      <c r="G91">
        <v>15093</v>
      </c>
      <c r="H91" s="2">
        <v>29240</v>
      </c>
      <c r="I91" s="2">
        <f t="shared" si="6"/>
        <v>1837</v>
      </c>
      <c r="J91">
        <v>611</v>
      </c>
      <c r="K91">
        <f t="shared" si="7"/>
        <v>13536</v>
      </c>
      <c r="L91">
        <f t="shared" si="8"/>
        <v>723</v>
      </c>
      <c r="M91">
        <f t="shared" si="9"/>
        <v>34</v>
      </c>
      <c r="R91">
        <f t="shared" si="12"/>
        <v>18.006163862781097</v>
      </c>
      <c r="S91">
        <f t="shared" si="13"/>
        <v>22.696749760948165</v>
      </c>
    </row>
    <row r="92" spans="1:19" x14ac:dyDescent="0.3">
      <c r="A92" s="4">
        <v>43981</v>
      </c>
      <c r="B92" s="3">
        <v>90</v>
      </c>
      <c r="C92">
        <v>20200530</v>
      </c>
      <c r="D92">
        <v>90</v>
      </c>
      <c r="E92">
        <v>701883</v>
      </c>
      <c r="F92">
        <f t="shared" si="5"/>
        <v>21708</v>
      </c>
      <c r="G92">
        <v>16116</v>
      </c>
      <c r="H92" s="2">
        <v>30967</v>
      </c>
      <c r="I92" s="2">
        <f t="shared" si="6"/>
        <v>1727</v>
      </c>
      <c r="J92">
        <v>643</v>
      </c>
      <c r="K92">
        <f t="shared" si="7"/>
        <v>14208</v>
      </c>
      <c r="L92">
        <f t="shared" si="8"/>
        <v>1023</v>
      </c>
      <c r="M92">
        <f t="shared" si="9"/>
        <v>32</v>
      </c>
      <c r="R92">
        <f t="shared" si="12"/>
        <v>20.763680180752363</v>
      </c>
      <c r="S92">
        <f t="shared" si="13"/>
        <v>21.363994742283619</v>
      </c>
    </row>
    <row r="93" spans="1:19" x14ac:dyDescent="0.3">
      <c r="A93" s="4">
        <v>43982</v>
      </c>
      <c r="B93" s="3">
        <v>91</v>
      </c>
      <c r="C93">
        <v>20200531</v>
      </c>
      <c r="D93">
        <v>91</v>
      </c>
      <c r="E93">
        <v>725125</v>
      </c>
      <c r="F93">
        <f t="shared" si="5"/>
        <v>23242</v>
      </c>
      <c r="G93">
        <v>16809</v>
      </c>
      <c r="H93" s="2">
        <v>32683</v>
      </c>
      <c r="I93" s="2">
        <f t="shared" si="6"/>
        <v>1716</v>
      </c>
      <c r="J93">
        <v>683</v>
      </c>
      <c r="K93">
        <f t="shared" si="7"/>
        <v>15191</v>
      </c>
      <c r="L93">
        <f t="shared" si="8"/>
        <v>693</v>
      </c>
      <c r="M93">
        <f t="shared" si="9"/>
        <v>40</v>
      </c>
      <c r="R93">
        <f t="shared" si="12"/>
        <v>20.669240360633054</v>
      </c>
      <c r="S93">
        <f t="shared" si="13"/>
        <v>19.309988651781136</v>
      </c>
    </row>
    <row r="94" spans="1:19" x14ac:dyDescent="0.3">
      <c r="A94" s="4">
        <v>43983</v>
      </c>
      <c r="B94" s="3">
        <v>92</v>
      </c>
      <c r="C94">
        <v>20200601</v>
      </c>
      <c r="D94">
        <v>92</v>
      </c>
      <c r="E94">
        <v>742742</v>
      </c>
      <c r="F94">
        <f t="shared" si="5"/>
        <v>17617</v>
      </c>
      <c r="G94">
        <v>17291</v>
      </c>
      <c r="H94" s="2">
        <v>34357</v>
      </c>
      <c r="I94" s="2">
        <f t="shared" si="6"/>
        <v>1674</v>
      </c>
      <c r="J94">
        <v>705</v>
      </c>
      <c r="K94">
        <f t="shared" si="7"/>
        <v>16361</v>
      </c>
      <c r="L94">
        <f t="shared" si="8"/>
        <v>482</v>
      </c>
      <c r="M94">
        <f t="shared" si="9"/>
        <v>22</v>
      </c>
      <c r="R94">
        <f t="shared" si="12"/>
        <v>23.630386557837745</v>
      </c>
      <c r="S94">
        <f t="shared" si="13"/>
        <v>22.112773085731671</v>
      </c>
    </row>
    <row r="95" spans="1:19" x14ac:dyDescent="0.3">
      <c r="A95" s="4">
        <v>43984</v>
      </c>
      <c r="B95" s="3">
        <v>93</v>
      </c>
      <c r="C95">
        <v>20200602</v>
      </c>
      <c r="D95">
        <v>93</v>
      </c>
      <c r="E95">
        <v>761534</v>
      </c>
      <c r="F95">
        <f t="shared" si="5"/>
        <v>18792</v>
      </c>
      <c r="G95">
        <v>18313</v>
      </c>
      <c r="H95" s="2">
        <v>35812</v>
      </c>
      <c r="I95" s="2">
        <f t="shared" si="6"/>
        <v>1455</v>
      </c>
      <c r="J95">
        <v>755</v>
      </c>
      <c r="K95">
        <f t="shared" si="7"/>
        <v>16744</v>
      </c>
      <c r="L95">
        <f t="shared" si="8"/>
        <v>1022</v>
      </c>
      <c r="M95">
        <f t="shared" si="9"/>
        <v>50</v>
      </c>
      <c r="R95">
        <f t="shared" si="12"/>
        <v>25.493319374123189</v>
      </c>
      <c r="S95">
        <f t="shared" si="13"/>
        <v>23.167244948461342</v>
      </c>
    </row>
    <row r="96" spans="1:19" x14ac:dyDescent="0.3">
      <c r="A96" s="4">
        <v>43985</v>
      </c>
      <c r="B96" s="3">
        <v>94</v>
      </c>
      <c r="C96">
        <v>20200603</v>
      </c>
      <c r="D96">
        <v>94</v>
      </c>
      <c r="E96">
        <v>785979</v>
      </c>
      <c r="F96">
        <f t="shared" si="5"/>
        <v>24445</v>
      </c>
      <c r="G96">
        <v>19682</v>
      </c>
      <c r="H96" s="2">
        <v>37525</v>
      </c>
      <c r="I96" s="2">
        <f t="shared" si="6"/>
        <v>1713</v>
      </c>
      <c r="J96">
        <v>792</v>
      </c>
      <c r="K96">
        <f t="shared" si="7"/>
        <v>17051</v>
      </c>
      <c r="L96">
        <f t="shared" si="8"/>
        <v>1369</v>
      </c>
      <c r="M96">
        <f t="shared" si="9"/>
        <v>37</v>
      </c>
      <c r="R96">
        <f t="shared" si="12"/>
        <v>25.803998240477789</v>
      </c>
      <c r="S96">
        <f t="shared" si="13"/>
        <v>23.97106748912811</v>
      </c>
    </row>
    <row r="97" spans="1:19" x14ac:dyDescent="0.3">
      <c r="A97" s="4">
        <v>43986</v>
      </c>
      <c r="B97" s="3">
        <v>95</v>
      </c>
      <c r="C97">
        <v>20200604</v>
      </c>
      <c r="D97">
        <v>95</v>
      </c>
      <c r="E97">
        <v>820675</v>
      </c>
      <c r="F97">
        <f t="shared" si="5"/>
        <v>34696</v>
      </c>
      <c r="G97">
        <v>21311</v>
      </c>
      <c r="H97" s="2">
        <v>40792</v>
      </c>
      <c r="I97" s="2">
        <f t="shared" si="6"/>
        <v>3267</v>
      </c>
      <c r="J97">
        <v>848</v>
      </c>
      <c r="K97">
        <f t="shared" si="7"/>
        <v>18633</v>
      </c>
      <c r="L97">
        <f t="shared" si="8"/>
        <v>1629</v>
      </c>
      <c r="M97">
        <f t="shared" si="9"/>
        <v>56</v>
      </c>
      <c r="R97">
        <f t="shared" si="12"/>
        <v>20.840592106291943</v>
      </c>
      <c r="S97">
        <f t="shared" si="13"/>
        <v>22.165041859950882</v>
      </c>
    </row>
    <row r="98" spans="1:19" x14ac:dyDescent="0.3">
      <c r="A98" s="4">
        <v>43987</v>
      </c>
      <c r="B98" s="3">
        <v>96</v>
      </c>
      <c r="C98">
        <v>20200605</v>
      </c>
      <c r="D98">
        <v>96</v>
      </c>
      <c r="E98">
        <v>850871</v>
      </c>
      <c r="F98">
        <f t="shared" si="5"/>
        <v>30196</v>
      </c>
      <c r="G98">
        <v>23088</v>
      </c>
      <c r="H98" s="2">
        <v>43434</v>
      </c>
      <c r="I98" s="2">
        <f t="shared" si="6"/>
        <v>2642</v>
      </c>
      <c r="J98">
        <v>908</v>
      </c>
      <c r="K98">
        <f t="shared" si="7"/>
        <v>19438</v>
      </c>
      <c r="L98">
        <f t="shared" si="8"/>
        <v>1777</v>
      </c>
      <c r="M98">
        <f t="shared" si="9"/>
        <v>60</v>
      </c>
      <c r="R98">
        <f t="shared" si="12"/>
        <v>18.746253909915012</v>
      </c>
      <c r="S98">
        <f t="shared" si="13"/>
        <v>21.672162629747262</v>
      </c>
    </row>
    <row r="99" spans="1:19" x14ac:dyDescent="0.3">
      <c r="A99" s="4">
        <v>43988</v>
      </c>
      <c r="B99" s="3">
        <v>97</v>
      </c>
      <c r="C99">
        <v>20200606</v>
      </c>
      <c r="D99">
        <v>97</v>
      </c>
      <c r="E99">
        <v>891668</v>
      </c>
      <c r="F99">
        <f t="shared" si="5"/>
        <v>40797</v>
      </c>
      <c r="G99">
        <v>24258</v>
      </c>
      <c r="H99" s="2">
        <v>45973</v>
      </c>
      <c r="I99" s="2">
        <f t="shared" si="6"/>
        <v>2539</v>
      </c>
      <c r="J99">
        <v>952</v>
      </c>
      <c r="K99">
        <f t="shared" si="7"/>
        <v>20763</v>
      </c>
      <c r="L99">
        <f t="shared" si="8"/>
        <v>1170</v>
      </c>
      <c r="M99">
        <f t="shared" si="9"/>
        <v>44</v>
      </c>
      <c r="R99">
        <f t="shared" si="12"/>
        <v>16.482078675791033</v>
      </c>
      <c r="S99">
        <f t="shared" si="13"/>
        <v>18.964861266773781</v>
      </c>
    </row>
    <row r="100" spans="1:19" x14ac:dyDescent="0.3">
      <c r="A100" s="4">
        <v>43989</v>
      </c>
      <c r="B100" s="3">
        <v>98</v>
      </c>
      <c r="C100">
        <v>20200607</v>
      </c>
      <c r="D100">
        <v>98</v>
      </c>
      <c r="E100">
        <v>920064</v>
      </c>
      <c r="F100">
        <f t="shared" si="5"/>
        <v>28396</v>
      </c>
      <c r="G100">
        <v>24364</v>
      </c>
      <c r="H100" s="2">
        <v>48285</v>
      </c>
      <c r="I100" s="2">
        <f t="shared" si="6"/>
        <v>2312</v>
      </c>
      <c r="J100">
        <v>998</v>
      </c>
      <c r="K100">
        <f t="shared" si="7"/>
        <v>22923</v>
      </c>
      <c r="L100">
        <f t="shared" si="8"/>
        <v>106</v>
      </c>
      <c r="M100">
        <f t="shared" si="9"/>
        <v>46</v>
      </c>
      <c r="R100">
        <f t="shared" si="12"/>
        <v>18.190283399736813</v>
      </c>
      <c r="S100">
        <f t="shared" si="13"/>
        <v>18.326714523990137</v>
      </c>
    </row>
    <row r="101" spans="1:19" x14ac:dyDescent="0.3">
      <c r="A101" s="4">
        <v>43990</v>
      </c>
      <c r="B101" s="3">
        <v>99</v>
      </c>
      <c r="C101">
        <v>20200608</v>
      </c>
      <c r="D101">
        <v>99</v>
      </c>
      <c r="E101">
        <v>943059</v>
      </c>
      <c r="F101">
        <f t="shared" si="5"/>
        <v>22995</v>
      </c>
      <c r="G101">
        <v>26099</v>
      </c>
      <c r="H101" s="2">
        <v>50879</v>
      </c>
      <c r="I101" s="2">
        <f t="shared" si="6"/>
        <v>2594</v>
      </c>
      <c r="J101">
        <v>1080</v>
      </c>
      <c r="K101">
        <f t="shared" si="7"/>
        <v>23700</v>
      </c>
      <c r="L101">
        <f t="shared" si="8"/>
        <v>1735</v>
      </c>
      <c r="M101">
        <f t="shared" si="9"/>
        <v>82</v>
      </c>
      <c r="R101">
        <f t="shared" si="12"/>
        <v>20.214596807825675</v>
      </c>
      <c r="S101">
        <f t="shared" si="13"/>
        <v>19.02173021672974</v>
      </c>
    </row>
    <row r="102" spans="1:19" x14ac:dyDescent="0.3">
      <c r="A102" s="4">
        <v>43991</v>
      </c>
      <c r="B102" s="3">
        <v>100</v>
      </c>
      <c r="C102">
        <v>20200609</v>
      </c>
      <c r="D102">
        <v>100</v>
      </c>
      <c r="E102">
        <v>968070</v>
      </c>
      <c r="F102">
        <f t="shared" si="5"/>
        <v>25011</v>
      </c>
      <c r="G102">
        <v>29006</v>
      </c>
      <c r="H102" s="2">
        <v>52991</v>
      </c>
      <c r="I102" s="2">
        <f t="shared" si="6"/>
        <v>2112</v>
      </c>
      <c r="J102">
        <v>1162</v>
      </c>
      <c r="K102">
        <f t="shared" si="7"/>
        <v>22823</v>
      </c>
      <c r="L102">
        <f t="shared" si="8"/>
        <v>2907</v>
      </c>
      <c r="M102">
        <f t="shared" si="9"/>
        <v>82</v>
      </c>
      <c r="R102">
        <f t="shared" si="12"/>
        <v>25.294101232543031</v>
      </c>
      <c r="S102">
        <f t="shared" si="13"/>
        <v>20.981923307054391</v>
      </c>
    </row>
    <row r="103" spans="1:19" x14ac:dyDescent="0.3">
      <c r="A103" s="4">
        <v>43992</v>
      </c>
      <c r="B103" s="3">
        <v>101</v>
      </c>
      <c r="C103">
        <v>20200610</v>
      </c>
      <c r="D103">
        <v>101</v>
      </c>
      <c r="E103">
        <v>998400</v>
      </c>
      <c r="F103">
        <f t="shared" si="5"/>
        <v>30330</v>
      </c>
      <c r="G103">
        <v>31505</v>
      </c>
      <c r="H103" s="2">
        <v>55421</v>
      </c>
      <c r="I103" s="2">
        <f t="shared" si="6"/>
        <v>2430</v>
      </c>
      <c r="J103">
        <v>1210</v>
      </c>
      <c r="K103">
        <f t="shared" si="7"/>
        <v>22706</v>
      </c>
      <c r="L103">
        <f t="shared" si="8"/>
        <v>2499</v>
      </c>
      <c r="M103">
        <f t="shared" si="9"/>
        <v>48</v>
      </c>
      <c r="R103">
        <f t="shared" si="12"/>
        <v>25.448807667370435</v>
      </c>
      <c r="S103">
        <f t="shared" si="13"/>
        <v>21.675281437847271</v>
      </c>
    </row>
    <row r="104" spans="1:19" x14ac:dyDescent="0.3">
      <c r="A104" s="4">
        <v>43993</v>
      </c>
      <c r="B104" s="3">
        <v>102</v>
      </c>
      <c r="C104">
        <v>20200611</v>
      </c>
      <c r="D104">
        <v>102</v>
      </c>
      <c r="E104">
        <v>1028399</v>
      </c>
      <c r="F104">
        <f t="shared" si="5"/>
        <v>29999</v>
      </c>
      <c r="G104">
        <v>31505</v>
      </c>
      <c r="H104" s="2">
        <v>58568</v>
      </c>
      <c r="I104" s="2">
        <f t="shared" si="6"/>
        <v>3147</v>
      </c>
      <c r="J104">
        <v>1284</v>
      </c>
      <c r="K104">
        <f t="shared" si="7"/>
        <v>25779</v>
      </c>
      <c r="L104">
        <f t="shared" si="8"/>
        <v>0</v>
      </c>
      <c r="M104">
        <f t="shared" si="9"/>
        <v>74</v>
      </c>
      <c r="R104">
        <f t="shared" si="12"/>
        <v>24.003806916007566</v>
      </c>
      <c r="S104">
        <f t="shared" si="13"/>
        <v>24.292886923996154</v>
      </c>
    </row>
    <row r="105" spans="1:19" x14ac:dyDescent="0.3">
      <c r="A105" s="4">
        <v>43994</v>
      </c>
      <c r="B105" s="3">
        <v>103</v>
      </c>
      <c r="C105">
        <v>20200612</v>
      </c>
      <c r="D105">
        <v>103</v>
      </c>
      <c r="E105">
        <v>1060425</v>
      </c>
      <c r="F105">
        <f t="shared" si="5"/>
        <v>32026</v>
      </c>
      <c r="G105">
        <v>35008</v>
      </c>
      <c r="H105" s="2">
        <v>61927</v>
      </c>
      <c r="I105" s="2">
        <f t="shared" si="6"/>
        <v>3359</v>
      </c>
      <c r="J105">
        <v>1354</v>
      </c>
      <c r="K105">
        <f t="shared" si="7"/>
        <v>25565</v>
      </c>
      <c r="L105">
        <f t="shared" si="8"/>
        <v>3503</v>
      </c>
      <c r="M105">
        <f t="shared" si="9"/>
        <v>70</v>
      </c>
      <c r="R105">
        <f t="shared" si="12"/>
        <v>22.820749241357198</v>
      </c>
      <c r="S105">
        <f t="shared" si="13"/>
        <v>24.409716405505225</v>
      </c>
    </row>
    <row r="106" spans="1:19" x14ac:dyDescent="0.3">
      <c r="A106" s="4">
        <v>43995</v>
      </c>
      <c r="B106" s="3">
        <v>104</v>
      </c>
      <c r="C106">
        <v>20200613</v>
      </c>
      <c r="D106">
        <v>104</v>
      </c>
      <c r="E106">
        <v>1087887</v>
      </c>
      <c r="F106">
        <f t="shared" si="5"/>
        <v>27462</v>
      </c>
      <c r="G106">
        <v>36850</v>
      </c>
      <c r="H106" s="2">
        <v>65736</v>
      </c>
      <c r="I106" s="2">
        <f t="shared" si="6"/>
        <v>3809</v>
      </c>
      <c r="J106">
        <v>1423</v>
      </c>
      <c r="K106">
        <f t="shared" si="7"/>
        <v>27463</v>
      </c>
      <c r="L106">
        <f t="shared" si="8"/>
        <v>1842</v>
      </c>
      <c r="M106">
        <f t="shared" si="9"/>
        <v>69</v>
      </c>
      <c r="R106">
        <f t="shared" si="12"/>
        <v>24.225027044508398</v>
      </c>
      <c r="S106">
        <f t="shared" si="13"/>
        <v>24.25903526758005</v>
      </c>
    </row>
    <row r="107" spans="1:19" x14ac:dyDescent="0.3">
      <c r="A107" s="4">
        <v>43996</v>
      </c>
      <c r="B107" s="3">
        <v>105</v>
      </c>
      <c r="C107">
        <v>20200614</v>
      </c>
      <c r="D107">
        <v>105</v>
      </c>
      <c r="E107">
        <v>1121958</v>
      </c>
      <c r="F107">
        <f t="shared" si="5"/>
        <v>34071</v>
      </c>
      <c r="G107">
        <v>38531</v>
      </c>
      <c r="H107" s="2">
        <v>70038</v>
      </c>
      <c r="I107" s="2">
        <f t="shared" si="6"/>
        <v>4302</v>
      </c>
      <c r="J107">
        <v>1480</v>
      </c>
      <c r="K107">
        <f t="shared" si="7"/>
        <v>30027</v>
      </c>
      <c r="L107">
        <f t="shared" si="8"/>
        <v>1681</v>
      </c>
      <c r="M107">
        <f t="shared" si="9"/>
        <v>57</v>
      </c>
      <c r="R107">
        <f t="shared" si="12"/>
        <v>23.881821635531892</v>
      </c>
      <c r="S107">
        <f t="shared" si="13"/>
        <v>23.49233314459557</v>
      </c>
    </row>
    <row r="108" spans="1:19" x14ac:dyDescent="0.3">
      <c r="A108" s="4">
        <v>43997</v>
      </c>
      <c r="B108" s="3">
        <v>106</v>
      </c>
      <c r="C108">
        <v>20200615</v>
      </c>
      <c r="D108">
        <v>106</v>
      </c>
      <c r="E108">
        <v>1148933</v>
      </c>
      <c r="F108">
        <f t="shared" si="5"/>
        <v>26975</v>
      </c>
      <c r="G108">
        <v>39867</v>
      </c>
      <c r="H108" s="2">
        <v>73533</v>
      </c>
      <c r="I108" s="2">
        <f t="shared" si="6"/>
        <v>3495</v>
      </c>
      <c r="J108">
        <v>1568</v>
      </c>
      <c r="K108">
        <f t="shared" si="7"/>
        <v>32098</v>
      </c>
      <c r="L108">
        <f t="shared" si="8"/>
        <v>1336</v>
      </c>
      <c r="M108">
        <f t="shared" si="9"/>
        <v>88</v>
      </c>
      <c r="R108">
        <f t="shared" si="12"/>
        <v>25.939870226518817</v>
      </c>
      <c r="S108">
        <f t="shared" si="13"/>
        <v>24.678582337608354</v>
      </c>
    </row>
    <row r="109" spans="1:19" x14ac:dyDescent="0.3">
      <c r="A109" s="4">
        <v>43998</v>
      </c>
      <c r="B109" s="3">
        <v>107</v>
      </c>
      <c r="C109">
        <v>20200616</v>
      </c>
      <c r="D109">
        <v>107</v>
      </c>
      <c r="E109">
        <v>1172513</v>
      </c>
      <c r="F109">
        <f t="shared" si="5"/>
        <v>23580</v>
      </c>
      <c r="G109">
        <v>42063</v>
      </c>
      <c r="H109" s="2">
        <v>76334</v>
      </c>
      <c r="I109" s="2">
        <f t="shared" si="6"/>
        <v>2801</v>
      </c>
      <c r="J109">
        <v>1625</v>
      </c>
      <c r="K109">
        <f t="shared" si="7"/>
        <v>32646</v>
      </c>
      <c r="L109">
        <f t="shared" si="8"/>
        <v>2196</v>
      </c>
      <c r="M109">
        <f t="shared" si="9"/>
        <v>57</v>
      </c>
      <c r="R109">
        <f t="shared" si="12"/>
        <v>27.758447468110511</v>
      </c>
      <c r="S109">
        <f t="shared" si="13"/>
        <v>26.426529650673853</v>
      </c>
    </row>
    <row r="110" spans="1:19" x14ac:dyDescent="0.3">
      <c r="A110" s="4">
        <v>43999</v>
      </c>
      <c r="B110" s="3">
        <v>108</v>
      </c>
      <c r="C110">
        <v>20200617</v>
      </c>
      <c r="D110">
        <v>108</v>
      </c>
      <c r="E110">
        <v>1207360</v>
      </c>
      <c r="F110">
        <f t="shared" ref="F110:F173" si="14">E110-E109</f>
        <v>34847</v>
      </c>
      <c r="G110">
        <v>44331</v>
      </c>
      <c r="H110" s="2">
        <v>80412</v>
      </c>
      <c r="I110" s="2">
        <f t="shared" ref="I110:I173" si="15">H110-H109</f>
        <v>4078</v>
      </c>
      <c r="J110">
        <v>1674</v>
      </c>
      <c r="K110">
        <f t="shared" si="7"/>
        <v>34407</v>
      </c>
      <c r="L110">
        <f t="shared" si="8"/>
        <v>2268</v>
      </c>
      <c r="M110">
        <f t="shared" si="9"/>
        <v>49</v>
      </c>
      <c r="R110">
        <f t="shared" si="12"/>
        <v>28.34541028802191</v>
      </c>
      <c r="S110">
        <f t="shared" si="13"/>
        <v>26.707500957385516</v>
      </c>
    </row>
    <row r="111" spans="1:19" x14ac:dyDescent="0.3">
      <c r="A111" s="4">
        <v>44000</v>
      </c>
      <c r="B111" s="3">
        <v>109</v>
      </c>
      <c r="C111">
        <v>20200618</v>
      </c>
      <c r="D111">
        <v>109</v>
      </c>
      <c r="E111">
        <v>1228098</v>
      </c>
      <c r="F111">
        <f t="shared" si="14"/>
        <v>20738</v>
      </c>
      <c r="G111">
        <v>44920</v>
      </c>
      <c r="H111" s="2">
        <v>83890</v>
      </c>
      <c r="I111" s="2">
        <f t="shared" si="15"/>
        <v>3478</v>
      </c>
      <c r="J111">
        <v>1737</v>
      </c>
      <c r="K111">
        <f t="shared" si="7"/>
        <v>37233</v>
      </c>
      <c r="L111">
        <f t="shared" si="8"/>
        <v>589</v>
      </c>
      <c r="M111">
        <f t="shared" si="9"/>
        <v>63</v>
      </c>
      <c r="R111">
        <f t="shared" si="12"/>
        <v>31.207408305039102</v>
      </c>
      <c r="S111">
        <f t="shared" si="13"/>
        <v>28.588258059428938</v>
      </c>
    </row>
    <row r="112" spans="1:19" x14ac:dyDescent="0.3">
      <c r="A112" s="4">
        <v>44001</v>
      </c>
      <c r="B112" s="3">
        <v>110</v>
      </c>
      <c r="C112">
        <v>20200619</v>
      </c>
      <c r="D112">
        <v>110</v>
      </c>
      <c r="E112">
        <v>1260434</v>
      </c>
      <c r="F112">
        <f t="shared" si="14"/>
        <v>32336</v>
      </c>
      <c r="G112">
        <v>47825</v>
      </c>
      <c r="H112" s="2">
        <v>87715</v>
      </c>
      <c r="I112" s="2">
        <f t="shared" si="15"/>
        <v>3825</v>
      </c>
      <c r="J112">
        <v>1831</v>
      </c>
      <c r="K112">
        <f t="shared" si="7"/>
        <v>38059</v>
      </c>
      <c r="L112">
        <f t="shared" si="8"/>
        <v>2905</v>
      </c>
      <c r="M112">
        <f t="shared" si="9"/>
        <v>94</v>
      </c>
      <c r="R112">
        <f t="shared" si="12"/>
        <v>28.758589949526179</v>
      </c>
      <c r="S112">
        <f t="shared" si="13"/>
        <v>29.779292586628117</v>
      </c>
    </row>
    <row r="113" spans="1:19" x14ac:dyDescent="0.3">
      <c r="A113" s="4">
        <v>44002</v>
      </c>
      <c r="B113" s="3">
        <v>111</v>
      </c>
      <c r="C113">
        <v>20200620</v>
      </c>
      <c r="D113">
        <v>111</v>
      </c>
      <c r="E113">
        <v>1293608</v>
      </c>
      <c r="F113">
        <f t="shared" si="14"/>
        <v>33174</v>
      </c>
      <c r="G113">
        <v>50326</v>
      </c>
      <c r="H113" s="2">
        <v>92681</v>
      </c>
      <c r="I113" s="2">
        <f t="shared" si="15"/>
        <v>4966</v>
      </c>
      <c r="J113">
        <v>1877</v>
      </c>
      <c r="K113">
        <f t="shared" si="7"/>
        <v>40478</v>
      </c>
      <c r="L113">
        <f t="shared" si="8"/>
        <v>2501</v>
      </c>
      <c r="M113">
        <f t="shared" si="9"/>
        <v>46</v>
      </c>
      <c r="R113">
        <f t="shared" si="12"/>
        <v>30.137246288331443</v>
      </c>
      <c r="S113">
        <f t="shared" si="13"/>
        <v>29.221679979152537</v>
      </c>
    </row>
    <row r="114" spans="1:19" x14ac:dyDescent="0.3">
      <c r="A114" s="4">
        <v>44003</v>
      </c>
      <c r="B114" s="3">
        <v>112</v>
      </c>
      <c r="C114">
        <v>20200621</v>
      </c>
      <c r="D114">
        <v>112</v>
      </c>
      <c r="E114">
        <v>1328060</v>
      </c>
      <c r="F114">
        <f t="shared" si="14"/>
        <v>34452</v>
      </c>
      <c r="G114">
        <v>51608</v>
      </c>
      <c r="H114" s="2">
        <v>97302</v>
      </c>
      <c r="I114" s="2">
        <f t="shared" si="15"/>
        <v>4621</v>
      </c>
      <c r="J114">
        <v>1930</v>
      </c>
      <c r="K114">
        <f t="shared" si="7"/>
        <v>43764</v>
      </c>
      <c r="L114">
        <f t="shared" si="8"/>
        <v>1282</v>
      </c>
      <c r="M114">
        <f t="shared" si="9"/>
        <v>53</v>
      </c>
      <c r="R114">
        <f t="shared" si="12"/>
        <v>26.573449907699832</v>
      </c>
      <c r="S114">
        <f t="shared" si="13"/>
        <v>27.821610849977624</v>
      </c>
    </row>
    <row r="115" spans="1:19" x14ac:dyDescent="0.3">
      <c r="A115" s="4">
        <v>44004</v>
      </c>
      <c r="B115" s="3">
        <v>113</v>
      </c>
      <c r="C115">
        <v>20200622</v>
      </c>
      <c r="D115">
        <v>113</v>
      </c>
      <c r="E115">
        <v>1353176</v>
      </c>
      <c r="F115">
        <f t="shared" si="14"/>
        <v>25116</v>
      </c>
      <c r="G115">
        <v>53444</v>
      </c>
      <c r="H115" s="2">
        <v>101590</v>
      </c>
      <c r="I115" s="2">
        <f t="shared" si="15"/>
        <v>4288</v>
      </c>
      <c r="J115">
        <v>1991</v>
      </c>
      <c r="K115">
        <f t="shared" si="7"/>
        <v>46155</v>
      </c>
      <c r="L115">
        <f t="shared" si="8"/>
        <v>1836</v>
      </c>
      <c r="M115">
        <f t="shared" si="9"/>
        <v>61</v>
      </c>
      <c r="R115">
        <f t="shared" si="12"/>
        <v>29.28860367854244</v>
      </c>
      <c r="S115">
        <f t="shared" si="13"/>
        <v>30.39632218911353</v>
      </c>
    </row>
    <row r="116" spans="1:19" x14ac:dyDescent="0.3">
      <c r="A116" s="4">
        <v>44005</v>
      </c>
      <c r="B116" s="3">
        <v>114</v>
      </c>
      <c r="C116">
        <v>20200623</v>
      </c>
      <c r="D116">
        <v>114</v>
      </c>
      <c r="E116">
        <v>1382772</v>
      </c>
      <c r="F116">
        <f t="shared" si="14"/>
        <v>29596</v>
      </c>
      <c r="G116">
        <v>55045</v>
      </c>
      <c r="H116" s="2">
        <v>106108</v>
      </c>
      <c r="I116" s="2">
        <f t="shared" si="15"/>
        <v>4518</v>
      </c>
      <c r="J116">
        <v>2101</v>
      </c>
      <c r="K116">
        <f t="shared" ref="K116:K179" si="16">H116-J116-G116</f>
        <v>48962</v>
      </c>
      <c r="L116">
        <f t="shared" ref="L116:L179" si="17">G116-G115</f>
        <v>1601</v>
      </c>
      <c r="M116">
        <f t="shared" ref="M116:M179" si="18">J116-J115</f>
        <v>110</v>
      </c>
    </row>
    <row r="117" spans="1:19" x14ac:dyDescent="0.3">
      <c r="A117" s="4">
        <v>44006</v>
      </c>
      <c r="B117" s="3">
        <v>115</v>
      </c>
      <c r="C117">
        <v>20200624</v>
      </c>
      <c r="D117">
        <v>115</v>
      </c>
      <c r="E117">
        <v>1416894</v>
      </c>
      <c r="F117">
        <f t="shared" si="14"/>
        <v>34122</v>
      </c>
      <c r="G117">
        <v>56874</v>
      </c>
      <c r="H117" s="2">
        <v>111796</v>
      </c>
      <c r="I117" s="2">
        <f t="shared" si="15"/>
        <v>5688</v>
      </c>
      <c r="J117">
        <v>2205</v>
      </c>
      <c r="K117">
        <f t="shared" si="16"/>
        <v>52717</v>
      </c>
      <c r="L117">
        <f t="shared" si="17"/>
        <v>1829</v>
      </c>
      <c r="M117">
        <f t="shared" si="18"/>
        <v>104</v>
      </c>
    </row>
    <row r="118" spans="1:19" x14ac:dyDescent="0.3">
      <c r="A118" s="4">
        <v>44007</v>
      </c>
      <c r="B118" s="3">
        <v>116</v>
      </c>
      <c r="C118">
        <v>20200625</v>
      </c>
      <c r="D118">
        <v>116</v>
      </c>
      <c r="E118">
        <v>1460012</v>
      </c>
      <c r="F118">
        <f t="shared" si="14"/>
        <v>43118</v>
      </c>
      <c r="G118">
        <v>59974</v>
      </c>
      <c r="H118" s="2">
        <v>118375</v>
      </c>
      <c r="I118" s="2">
        <f t="shared" si="15"/>
        <v>6579</v>
      </c>
      <c r="J118">
        <v>2292</v>
      </c>
      <c r="K118">
        <f t="shared" si="16"/>
        <v>56109</v>
      </c>
      <c r="L118">
        <f t="shared" si="17"/>
        <v>3100</v>
      </c>
      <c r="M118">
        <f t="shared" si="18"/>
        <v>87</v>
      </c>
    </row>
    <row r="119" spans="1:19" x14ac:dyDescent="0.3">
      <c r="A119" s="4">
        <v>44008</v>
      </c>
      <c r="B119" s="3">
        <v>117</v>
      </c>
      <c r="C119">
        <v>20200626</v>
      </c>
      <c r="D119">
        <v>117</v>
      </c>
      <c r="E119">
        <v>1493104</v>
      </c>
      <c r="F119">
        <f t="shared" si="14"/>
        <v>33092</v>
      </c>
      <c r="G119">
        <v>64111</v>
      </c>
      <c r="H119" s="2">
        <v>124590</v>
      </c>
      <c r="I119" s="2">
        <f t="shared" si="15"/>
        <v>6215</v>
      </c>
      <c r="J119">
        <v>2340</v>
      </c>
      <c r="K119">
        <f t="shared" si="16"/>
        <v>58139</v>
      </c>
      <c r="L119">
        <f t="shared" si="17"/>
        <v>4137</v>
      </c>
      <c r="M119">
        <f t="shared" si="18"/>
        <v>48</v>
      </c>
    </row>
    <row r="120" spans="1:19" x14ac:dyDescent="0.3">
      <c r="A120" s="4">
        <v>44009</v>
      </c>
      <c r="B120" s="3">
        <v>118</v>
      </c>
      <c r="C120">
        <v>20200627</v>
      </c>
      <c r="D120">
        <v>118</v>
      </c>
      <c r="E120">
        <v>1529009</v>
      </c>
      <c r="F120">
        <f t="shared" si="14"/>
        <v>35905</v>
      </c>
      <c r="G120">
        <v>67094</v>
      </c>
      <c r="H120" s="2">
        <v>131800</v>
      </c>
      <c r="I120" s="2">
        <f t="shared" si="15"/>
        <v>7210</v>
      </c>
      <c r="J120">
        <v>2413</v>
      </c>
      <c r="K120">
        <f t="shared" si="16"/>
        <v>62293</v>
      </c>
      <c r="L120">
        <f t="shared" si="17"/>
        <v>2983</v>
      </c>
      <c r="M120">
        <f t="shared" si="18"/>
        <v>73</v>
      </c>
    </row>
    <row r="121" spans="1:19" x14ac:dyDescent="0.3">
      <c r="A121" s="4">
        <v>44010</v>
      </c>
      <c r="B121" s="3">
        <v>119</v>
      </c>
      <c r="C121">
        <v>20200628</v>
      </c>
      <c r="D121">
        <v>119</v>
      </c>
      <c r="E121">
        <v>1567084</v>
      </c>
      <c r="F121">
        <f t="shared" si="14"/>
        <v>38075</v>
      </c>
      <c r="G121">
        <v>68925</v>
      </c>
      <c r="H121" s="2">
        <v>138134</v>
      </c>
      <c r="I121" s="2">
        <f t="shared" si="15"/>
        <v>6334</v>
      </c>
      <c r="J121">
        <v>2456</v>
      </c>
      <c r="K121">
        <f t="shared" si="16"/>
        <v>66753</v>
      </c>
      <c r="L121">
        <f t="shared" si="17"/>
        <v>1831</v>
      </c>
      <c r="M121">
        <f t="shared" si="18"/>
        <v>43</v>
      </c>
    </row>
    <row r="122" spans="1:19" x14ac:dyDescent="0.3">
      <c r="A122" s="4">
        <v>44011</v>
      </c>
      <c r="B122" s="3">
        <v>120</v>
      </c>
      <c r="C122">
        <v>20200629</v>
      </c>
      <c r="D122">
        <v>120</v>
      </c>
      <c r="E122">
        <v>1596995</v>
      </c>
      <c r="F122">
        <f t="shared" si="14"/>
        <v>29911</v>
      </c>
      <c r="G122">
        <v>70614</v>
      </c>
      <c r="H122" s="2">
        <v>144264</v>
      </c>
      <c r="I122" s="2">
        <f t="shared" si="15"/>
        <v>6130</v>
      </c>
      <c r="J122">
        <v>2529</v>
      </c>
      <c r="K122">
        <f t="shared" si="16"/>
        <v>71121</v>
      </c>
      <c r="L122">
        <f t="shared" si="17"/>
        <v>1689</v>
      </c>
      <c r="M122">
        <f t="shared" si="18"/>
        <v>73</v>
      </c>
    </row>
    <row r="123" spans="1:19" x14ac:dyDescent="0.3">
      <c r="A123" s="4">
        <v>44012</v>
      </c>
      <c r="B123" s="3">
        <v>121</v>
      </c>
      <c r="C123">
        <v>20200630</v>
      </c>
      <c r="D123">
        <v>121</v>
      </c>
      <c r="E123">
        <v>1630008</v>
      </c>
      <c r="F123">
        <f t="shared" si="14"/>
        <v>33013</v>
      </c>
      <c r="G123">
        <v>73543</v>
      </c>
      <c r="H123" s="2">
        <v>151209</v>
      </c>
      <c r="I123" s="2">
        <f t="shared" si="15"/>
        <v>6945</v>
      </c>
      <c r="J123">
        <v>2657</v>
      </c>
      <c r="K123">
        <f t="shared" si="16"/>
        <v>75009</v>
      </c>
      <c r="L123">
        <f t="shared" si="17"/>
        <v>2929</v>
      </c>
      <c r="M123">
        <f t="shared" si="18"/>
        <v>128</v>
      </c>
    </row>
    <row r="124" spans="1:19" x14ac:dyDescent="0.3">
      <c r="A124" s="4">
        <v>44013</v>
      </c>
      <c r="B124" s="3">
        <v>122</v>
      </c>
      <c r="C124">
        <v>20200701</v>
      </c>
      <c r="D124">
        <v>122</v>
      </c>
      <c r="E124">
        <v>1666939</v>
      </c>
      <c r="F124">
        <f t="shared" si="14"/>
        <v>36931</v>
      </c>
      <c r="G124">
        <v>76025</v>
      </c>
      <c r="H124" s="2">
        <v>159333</v>
      </c>
      <c r="I124" s="2">
        <f t="shared" si="15"/>
        <v>8124</v>
      </c>
      <c r="J124">
        <v>2749</v>
      </c>
      <c r="K124">
        <f t="shared" si="16"/>
        <v>80559</v>
      </c>
      <c r="L124">
        <f t="shared" si="17"/>
        <v>2482</v>
      </c>
      <c r="M124">
        <f t="shared" si="18"/>
        <v>92</v>
      </c>
    </row>
    <row r="125" spans="1:19" x14ac:dyDescent="0.3">
      <c r="A125" s="4">
        <v>44014</v>
      </c>
      <c r="B125" s="3">
        <v>123</v>
      </c>
      <c r="C125">
        <v>20200702</v>
      </c>
      <c r="D125">
        <v>123</v>
      </c>
      <c r="E125">
        <v>1706127</v>
      </c>
      <c r="F125">
        <f t="shared" si="14"/>
        <v>39188</v>
      </c>
      <c r="G125">
        <v>81999</v>
      </c>
      <c r="H125" s="2">
        <v>168061</v>
      </c>
      <c r="I125" s="2">
        <f t="shared" si="15"/>
        <v>8728</v>
      </c>
      <c r="J125">
        <v>2844</v>
      </c>
      <c r="K125">
        <f t="shared" si="16"/>
        <v>83218</v>
      </c>
      <c r="L125">
        <f t="shared" si="17"/>
        <v>5974</v>
      </c>
      <c r="M125">
        <f t="shared" si="18"/>
        <v>95</v>
      </c>
    </row>
    <row r="126" spans="1:19" x14ac:dyDescent="0.3">
      <c r="A126" s="4">
        <v>44015</v>
      </c>
      <c r="B126" s="3">
        <v>124</v>
      </c>
      <c r="C126">
        <v>20200703</v>
      </c>
      <c r="D126">
        <v>124</v>
      </c>
      <c r="E126">
        <v>1745153</v>
      </c>
      <c r="F126">
        <f t="shared" si="14"/>
        <v>39026</v>
      </c>
      <c r="G126">
        <v>86298</v>
      </c>
      <c r="H126" s="2">
        <v>177124</v>
      </c>
      <c r="I126" s="2">
        <f t="shared" si="15"/>
        <v>9063</v>
      </c>
      <c r="J126">
        <v>2952</v>
      </c>
      <c r="K126">
        <f t="shared" si="16"/>
        <v>87874</v>
      </c>
      <c r="L126">
        <f t="shared" si="17"/>
        <v>4299</v>
      </c>
      <c r="M126">
        <f t="shared" si="18"/>
        <v>108</v>
      </c>
    </row>
    <row r="127" spans="1:19" x14ac:dyDescent="0.3">
      <c r="A127" s="4">
        <v>44016</v>
      </c>
      <c r="B127" s="3">
        <v>125</v>
      </c>
      <c r="C127">
        <v>20200704</v>
      </c>
      <c r="D127">
        <v>125</v>
      </c>
      <c r="E127">
        <v>1792078</v>
      </c>
      <c r="F127">
        <f t="shared" si="14"/>
        <v>46925</v>
      </c>
      <c r="G127">
        <v>91227</v>
      </c>
      <c r="H127" s="2">
        <v>187977</v>
      </c>
      <c r="I127" s="2">
        <f t="shared" si="15"/>
        <v>10853</v>
      </c>
      <c r="J127">
        <v>3026</v>
      </c>
      <c r="K127">
        <f t="shared" si="16"/>
        <v>93724</v>
      </c>
      <c r="L127">
        <f t="shared" si="17"/>
        <v>4929</v>
      </c>
      <c r="M127">
        <f t="shared" si="18"/>
        <v>74</v>
      </c>
    </row>
    <row r="128" spans="1:19" x14ac:dyDescent="0.3">
      <c r="A128" s="4">
        <v>44017</v>
      </c>
      <c r="B128" s="3">
        <v>126</v>
      </c>
      <c r="C128">
        <v>20200705</v>
      </c>
      <c r="D128">
        <v>126</v>
      </c>
      <c r="E128">
        <v>1830161</v>
      </c>
      <c r="F128">
        <f t="shared" si="14"/>
        <v>38083</v>
      </c>
      <c r="G128">
        <v>93315</v>
      </c>
      <c r="H128" s="2">
        <v>196750</v>
      </c>
      <c r="I128" s="2">
        <f t="shared" si="15"/>
        <v>8773</v>
      </c>
      <c r="J128">
        <v>3199</v>
      </c>
      <c r="K128">
        <f t="shared" si="16"/>
        <v>100236</v>
      </c>
      <c r="L128">
        <f t="shared" si="17"/>
        <v>2088</v>
      </c>
      <c r="M128">
        <f t="shared" si="18"/>
        <v>173</v>
      </c>
    </row>
    <row r="129" spans="1:13" x14ac:dyDescent="0.3">
      <c r="A129" s="4">
        <v>44018</v>
      </c>
      <c r="B129" s="3">
        <v>127</v>
      </c>
      <c r="C129">
        <v>20200706</v>
      </c>
      <c r="D129">
        <v>127</v>
      </c>
      <c r="E129">
        <v>1864111</v>
      </c>
      <c r="F129">
        <f t="shared" si="14"/>
        <v>33950</v>
      </c>
      <c r="G129">
        <v>97848</v>
      </c>
      <c r="H129" s="2">
        <v>205721</v>
      </c>
      <c r="I129" s="2">
        <f t="shared" si="15"/>
        <v>8971</v>
      </c>
      <c r="J129">
        <v>3310</v>
      </c>
      <c r="K129">
        <f t="shared" si="16"/>
        <v>104563</v>
      </c>
      <c r="L129">
        <f t="shared" si="17"/>
        <v>4533</v>
      </c>
      <c r="M129">
        <f t="shared" si="18"/>
        <v>111</v>
      </c>
    </row>
    <row r="130" spans="1:13" x14ac:dyDescent="0.3">
      <c r="A130" s="4">
        <v>44019</v>
      </c>
      <c r="B130" s="3">
        <v>128</v>
      </c>
      <c r="C130">
        <v>20200707</v>
      </c>
      <c r="D130">
        <v>128</v>
      </c>
      <c r="E130">
        <v>1907532</v>
      </c>
      <c r="F130">
        <f t="shared" si="14"/>
        <v>43421</v>
      </c>
      <c r="G130">
        <v>102299</v>
      </c>
      <c r="H130" s="2">
        <v>215855</v>
      </c>
      <c r="I130" s="2">
        <f t="shared" si="15"/>
        <v>10134</v>
      </c>
      <c r="J130">
        <v>3502</v>
      </c>
      <c r="K130">
        <f t="shared" si="16"/>
        <v>110054</v>
      </c>
      <c r="L130">
        <f t="shared" si="17"/>
        <v>4451</v>
      </c>
      <c r="M130">
        <f t="shared" si="18"/>
        <v>192</v>
      </c>
    </row>
    <row r="131" spans="1:13" x14ac:dyDescent="0.3">
      <c r="A131" s="4">
        <v>44020</v>
      </c>
      <c r="B131" s="3">
        <v>129</v>
      </c>
      <c r="C131">
        <v>20200708</v>
      </c>
      <c r="D131">
        <v>129</v>
      </c>
      <c r="E131">
        <v>1944399</v>
      </c>
      <c r="F131">
        <f t="shared" si="14"/>
        <v>36867</v>
      </c>
      <c r="G131">
        <v>106842</v>
      </c>
      <c r="H131" s="2">
        <v>224665</v>
      </c>
      <c r="I131" s="2">
        <f t="shared" si="15"/>
        <v>8810</v>
      </c>
      <c r="J131">
        <v>3602</v>
      </c>
      <c r="K131">
        <f t="shared" si="16"/>
        <v>114221</v>
      </c>
      <c r="L131">
        <f t="shared" si="17"/>
        <v>4543</v>
      </c>
      <c r="M131">
        <f t="shared" si="18"/>
        <v>100</v>
      </c>
    </row>
    <row r="132" spans="1:13" x14ac:dyDescent="0.3">
      <c r="A132" s="4">
        <v>44021</v>
      </c>
      <c r="B132" s="3">
        <v>130</v>
      </c>
      <c r="C132">
        <v>20200709</v>
      </c>
      <c r="D132">
        <v>130</v>
      </c>
      <c r="E132">
        <v>2000569</v>
      </c>
      <c r="F132">
        <f t="shared" si="14"/>
        <v>56170</v>
      </c>
      <c r="G132">
        <v>113061</v>
      </c>
      <c r="H132" s="2">
        <v>238339</v>
      </c>
      <c r="I132" s="2">
        <f t="shared" si="15"/>
        <v>13674</v>
      </c>
      <c r="J132">
        <v>3720</v>
      </c>
      <c r="K132">
        <f t="shared" si="16"/>
        <v>121558</v>
      </c>
      <c r="L132">
        <f t="shared" si="17"/>
        <v>6219</v>
      </c>
      <c r="M132">
        <f t="shared" si="18"/>
        <v>118</v>
      </c>
    </row>
    <row r="133" spans="1:13" x14ac:dyDescent="0.3">
      <c r="A133" s="4">
        <v>44022</v>
      </c>
      <c r="B133" s="3">
        <v>131</v>
      </c>
      <c r="C133">
        <v>20200710</v>
      </c>
      <c r="D133">
        <v>131</v>
      </c>
      <c r="E133">
        <v>2057232</v>
      </c>
      <c r="F133">
        <f t="shared" si="14"/>
        <v>56663</v>
      </c>
      <c r="G133">
        <v>118232</v>
      </c>
      <c r="H133" s="2">
        <v>250687</v>
      </c>
      <c r="I133" s="2">
        <f t="shared" si="15"/>
        <v>12348</v>
      </c>
      <c r="J133">
        <v>3860</v>
      </c>
      <c r="K133">
        <f t="shared" si="16"/>
        <v>128595</v>
      </c>
      <c r="L133">
        <f t="shared" si="17"/>
        <v>5171</v>
      </c>
      <c r="M133">
        <f t="shared" si="18"/>
        <v>140</v>
      </c>
    </row>
    <row r="134" spans="1:13" x14ac:dyDescent="0.3">
      <c r="A134" s="4">
        <v>44023</v>
      </c>
      <c r="B134" s="3">
        <v>132</v>
      </c>
      <c r="C134">
        <v>20200711</v>
      </c>
      <c r="D134">
        <v>132</v>
      </c>
      <c r="E134">
        <v>2108570</v>
      </c>
      <c r="F134">
        <f t="shared" si="14"/>
        <v>51338</v>
      </c>
      <c r="G134">
        <v>127715</v>
      </c>
      <c r="H134" s="2">
        <v>264184</v>
      </c>
      <c r="I134" s="2">
        <f t="shared" si="15"/>
        <v>13497</v>
      </c>
      <c r="J134">
        <v>3971</v>
      </c>
      <c r="K134">
        <f t="shared" si="16"/>
        <v>132498</v>
      </c>
      <c r="L134">
        <f t="shared" si="17"/>
        <v>9483</v>
      </c>
      <c r="M134">
        <f t="shared" si="18"/>
        <v>111</v>
      </c>
    </row>
    <row r="135" spans="1:13" x14ac:dyDescent="0.3">
      <c r="A135" s="4">
        <v>44024</v>
      </c>
      <c r="B135" s="3">
        <v>133</v>
      </c>
      <c r="C135">
        <v>20200712</v>
      </c>
      <c r="D135">
        <v>133</v>
      </c>
      <c r="E135">
        <v>2154391</v>
      </c>
      <c r="F135">
        <f t="shared" si="14"/>
        <v>45821</v>
      </c>
      <c r="G135">
        <v>134874</v>
      </c>
      <c r="H135" s="2">
        <v>276242</v>
      </c>
      <c r="I135" s="2">
        <f t="shared" si="15"/>
        <v>12058</v>
      </c>
      <c r="J135">
        <v>4079</v>
      </c>
      <c r="K135">
        <f t="shared" si="16"/>
        <v>137289</v>
      </c>
      <c r="L135">
        <f t="shared" si="17"/>
        <v>7159</v>
      </c>
      <c r="M135">
        <f t="shared" si="18"/>
        <v>108</v>
      </c>
    </row>
    <row r="136" spans="1:13" x14ac:dyDescent="0.3">
      <c r="A136" s="4">
        <v>44025</v>
      </c>
      <c r="B136" s="3">
        <v>134</v>
      </c>
      <c r="C136">
        <v>20200713</v>
      </c>
      <c r="D136">
        <v>134</v>
      </c>
      <c r="E136">
        <v>2194624</v>
      </c>
      <c r="F136">
        <f t="shared" si="14"/>
        <v>40233</v>
      </c>
      <c r="G136">
        <v>138241</v>
      </c>
      <c r="H136" s="2">
        <v>287796</v>
      </c>
      <c r="I136" s="2">
        <f t="shared" si="15"/>
        <v>11554</v>
      </c>
      <c r="J136">
        <v>4172</v>
      </c>
      <c r="K136">
        <f t="shared" si="16"/>
        <v>145383</v>
      </c>
      <c r="L136">
        <f t="shared" si="17"/>
        <v>3367</v>
      </c>
      <c r="M136">
        <f t="shared" si="18"/>
        <v>93</v>
      </c>
    </row>
    <row r="137" spans="1:13" x14ac:dyDescent="0.3">
      <c r="A137" s="4">
        <v>44026</v>
      </c>
      <c r="B137" s="3">
        <v>135</v>
      </c>
      <c r="C137">
        <v>20200714</v>
      </c>
      <c r="D137">
        <v>135</v>
      </c>
      <c r="E137">
        <v>2232738</v>
      </c>
      <c r="F137">
        <f t="shared" si="14"/>
        <v>38114</v>
      </c>
      <c r="G137">
        <v>146279</v>
      </c>
      <c r="H137" s="2">
        <v>298292</v>
      </c>
      <c r="I137" s="2">
        <f t="shared" si="15"/>
        <v>10496</v>
      </c>
      <c r="J137">
        <v>4346</v>
      </c>
      <c r="K137">
        <f t="shared" si="16"/>
        <v>147667</v>
      </c>
      <c r="L137">
        <f t="shared" si="17"/>
        <v>8038</v>
      </c>
      <c r="M137">
        <f t="shared" si="18"/>
        <v>174</v>
      </c>
    </row>
    <row r="138" spans="1:13" x14ac:dyDescent="0.3">
      <c r="A138" s="4">
        <v>44027</v>
      </c>
      <c r="B138" s="3">
        <v>136</v>
      </c>
      <c r="C138">
        <v>20200715</v>
      </c>
      <c r="D138">
        <v>136</v>
      </c>
      <c r="E138">
        <v>2278127</v>
      </c>
      <c r="F138">
        <f t="shared" si="14"/>
        <v>45389</v>
      </c>
      <c r="G138">
        <v>160693</v>
      </c>
      <c r="H138" s="2">
        <v>311049</v>
      </c>
      <c r="I138" s="2">
        <f t="shared" si="15"/>
        <v>12757</v>
      </c>
      <c r="J138">
        <v>4453</v>
      </c>
      <c r="K138">
        <f t="shared" si="16"/>
        <v>145903</v>
      </c>
      <c r="L138">
        <f t="shared" si="17"/>
        <v>14414</v>
      </c>
      <c r="M138">
        <f t="shared" si="18"/>
        <v>107</v>
      </c>
    </row>
    <row r="139" spans="1:13" x14ac:dyDescent="0.3">
      <c r="A139" s="4">
        <v>44028</v>
      </c>
      <c r="B139" s="3">
        <v>137</v>
      </c>
      <c r="C139">
        <v>20200716</v>
      </c>
      <c r="D139">
        <v>137</v>
      </c>
      <c r="E139">
        <v>2324923</v>
      </c>
      <c r="F139">
        <f t="shared" si="14"/>
        <v>46796</v>
      </c>
      <c r="G139">
        <v>165591</v>
      </c>
      <c r="H139" s="2">
        <v>324221</v>
      </c>
      <c r="I139" s="2">
        <f t="shared" si="15"/>
        <v>13172</v>
      </c>
      <c r="J139">
        <v>4669</v>
      </c>
      <c r="K139">
        <f t="shared" si="16"/>
        <v>153961</v>
      </c>
      <c r="L139">
        <f t="shared" si="17"/>
        <v>4898</v>
      </c>
      <c r="M139">
        <f t="shared" si="18"/>
        <v>216</v>
      </c>
    </row>
    <row r="140" spans="1:13" x14ac:dyDescent="0.3">
      <c r="A140" s="4">
        <v>44029</v>
      </c>
      <c r="B140" s="3">
        <v>138</v>
      </c>
      <c r="C140">
        <v>20200717</v>
      </c>
      <c r="D140">
        <v>138</v>
      </c>
      <c r="E140">
        <v>2373053</v>
      </c>
      <c r="F140">
        <f t="shared" si="14"/>
        <v>48130</v>
      </c>
      <c r="G140">
        <v>178183</v>
      </c>
      <c r="H140" s="2">
        <v>337594</v>
      </c>
      <c r="I140" s="2">
        <f t="shared" si="15"/>
        <v>13373</v>
      </c>
      <c r="J140">
        <v>4804</v>
      </c>
      <c r="K140">
        <f t="shared" si="16"/>
        <v>154607</v>
      </c>
      <c r="L140">
        <f t="shared" si="17"/>
        <v>12592</v>
      </c>
      <c r="M140">
        <f t="shared" si="18"/>
        <v>135</v>
      </c>
    </row>
    <row r="141" spans="1:13" x14ac:dyDescent="0.3">
      <c r="A141" s="4">
        <v>44030</v>
      </c>
      <c r="B141" s="3">
        <v>139</v>
      </c>
      <c r="C141">
        <v>20200718</v>
      </c>
      <c r="D141">
        <v>139</v>
      </c>
      <c r="E141">
        <v>2422741</v>
      </c>
      <c r="F141">
        <f t="shared" si="14"/>
        <v>49688</v>
      </c>
      <c r="G141">
        <v>182230</v>
      </c>
      <c r="H141" s="2">
        <v>350879</v>
      </c>
      <c r="I141" s="2">
        <f t="shared" si="15"/>
        <v>13285</v>
      </c>
      <c r="J141">
        <v>4948</v>
      </c>
      <c r="K141">
        <f t="shared" si="16"/>
        <v>163701</v>
      </c>
      <c r="L141">
        <f t="shared" si="17"/>
        <v>4047</v>
      </c>
      <c r="M141">
        <f t="shared" si="18"/>
        <v>144</v>
      </c>
    </row>
    <row r="142" spans="1:13" x14ac:dyDescent="0.3">
      <c r="A142" s="4">
        <v>44031</v>
      </c>
      <c r="B142" s="3">
        <v>140</v>
      </c>
      <c r="C142">
        <v>20200719</v>
      </c>
      <c r="D142">
        <v>140</v>
      </c>
      <c r="E142">
        <v>2471747</v>
      </c>
      <c r="F142">
        <f t="shared" si="14"/>
        <v>49006</v>
      </c>
      <c r="G142">
        <v>191059</v>
      </c>
      <c r="H142" s="2">
        <v>364328</v>
      </c>
      <c r="I142" s="2">
        <f t="shared" si="15"/>
        <v>13449</v>
      </c>
      <c r="J142">
        <v>5033</v>
      </c>
      <c r="K142">
        <f t="shared" si="16"/>
        <v>168236</v>
      </c>
      <c r="L142">
        <f t="shared" si="17"/>
        <v>8829</v>
      </c>
      <c r="M142">
        <f t="shared" si="18"/>
        <v>85</v>
      </c>
    </row>
    <row r="143" spans="1:13" x14ac:dyDescent="0.3">
      <c r="A143" s="4">
        <v>44032</v>
      </c>
      <c r="B143" s="3">
        <v>141</v>
      </c>
      <c r="C143">
        <v>20200720</v>
      </c>
      <c r="D143">
        <v>141</v>
      </c>
      <c r="E143">
        <v>2505646</v>
      </c>
      <c r="F143">
        <f t="shared" si="14"/>
        <v>33899</v>
      </c>
      <c r="G143">
        <v>194865</v>
      </c>
      <c r="H143" s="2">
        <v>373628</v>
      </c>
      <c r="I143" s="2">
        <f t="shared" si="15"/>
        <v>9300</v>
      </c>
      <c r="J143">
        <v>5173</v>
      </c>
      <c r="K143">
        <f t="shared" si="16"/>
        <v>173590</v>
      </c>
      <c r="L143">
        <f t="shared" si="17"/>
        <v>3806</v>
      </c>
      <c r="M143">
        <f t="shared" si="18"/>
        <v>140</v>
      </c>
    </row>
    <row r="144" spans="1:13" x14ac:dyDescent="0.3">
      <c r="A144" s="4">
        <v>44033</v>
      </c>
      <c r="B144" s="3">
        <v>142</v>
      </c>
      <c r="C144">
        <v>20200721</v>
      </c>
      <c r="D144">
        <v>142</v>
      </c>
      <c r="E144">
        <v>2536921</v>
      </c>
      <c r="F144">
        <f t="shared" si="14"/>
        <v>31275</v>
      </c>
      <c r="G144">
        <v>208144</v>
      </c>
      <c r="H144" s="2">
        <v>381798</v>
      </c>
      <c r="I144" s="2">
        <f t="shared" si="15"/>
        <v>8170</v>
      </c>
      <c r="J144">
        <v>5368</v>
      </c>
      <c r="K144">
        <f t="shared" si="16"/>
        <v>168286</v>
      </c>
      <c r="L144">
        <f t="shared" si="17"/>
        <v>13279</v>
      </c>
      <c r="M144">
        <f t="shared" si="18"/>
        <v>195</v>
      </c>
    </row>
    <row r="145" spans="1:13" x14ac:dyDescent="0.3">
      <c r="A145" s="4">
        <v>44034</v>
      </c>
      <c r="B145" s="3">
        <v>143</v>
      </c>
      <c r="C145">
        <v>20200722</v>
      </c>
      <c r="D145">
        <v>143</v>
      </c>
      <c r="E145">
        <v>2585474</v>
      </c>
      <c r="F145">
        <f t="shared" si="14"/>
        <v>48553</v>
      </c>
      <c r="G145">
        <v>229175</v>
      </c>
      <c r="H145" s="2">
        <v>394948</v>
      </c>
      <c r="I145" s="2">
        <f t="shared" si="15"/>
        <v>13150</v>
      </c>
      <c r="J145">
        <v>5940</v>
      </c>
      <c r="K145">
        <f t="shared" si="16"/>
        <v>159833</v>
      </c>
      <c r="L145">
        <f t="shared" si="17"/>
        <v>21031</v>
      </c>
      <c r="M145">
        <f t="shared" si="18"/>
        <v>572</v>
      </c>
    </row>
    <row r="146" spans="1:13" x14ac:dyDescent="0.3">
      <c r="A146" s="4">
        <v>44035</v>
      </c>
      <c r="B146" s="3">
        <v>144</v>
      </c>
      <c r="C146">
        <v>20200723</v>
      </c>
      <c r="D146">
        <v>144</v>
      </c>
      <c r="E146">
        <v>2632106</v>
      </c>
      <c r="F146">
        <f t="shared" si="14"/>
        <v>46632</v>
      </c>
      <c r="G146">
        <v>236260</v>
      </c>
      <c r="H146" s="2">
        <v>408052</v>
      </c>
      <c r="I146" s="2">
        <f t="shared" si="15"/>
        <v>13104</v>
      </c>
      <c r="J146">
        <v>6093</v>
      </c>
      <c r="K146">
        <f t="shared" si="16"/>
        <v>165699</v>
      </c>
      <c r="L146">
        <f t="shared" si="17"/>
        <v>7085</v>
      </c>
      <c r="M146">
        <f t="shared" si="18"/>
        <v>153</v>
      </c>
    </row>
    <row r="147" spans="1:13" x14ac:dyDescent="0.3">
      <c r="A147" s="4">
        <v>44036</v>
      </c>
      <c r="B147" s="3">
        <v>145</v>
      </c>
      <c r="C147">
        <v>20200724</v>
      </c>
      <c r="D147">
        <v>145</v>
      </c>
      <c r="E147">
        <v>2684488</v>
      </c>
      <c r="F147">
        <f t="shared" si="14"/>
        <v>52382</v>
      </c>
      <c r="G147">
        <v>245771</v>
      </c>
      <c r="H147" s="2">
        <v>421996</v>
      </c>
      <c r="I147" s="2">
        <f t="shared" si="15"/>
        <v>13944</v>
      </c>
      <c r="J147">
        <v>6343</v>
      </c>
      <c r="K147">
        <f t="shared" si="16"/>
        <v>169882</v>
      </c>
      <c r="L147">
        <f t="shared" si="17"/>
        <v>9511</v>
      </c>
      <c r="M147">
        <f t="shared" si="18"/>
        <v>250</v>
      </c>
    </row>
    <row r="148" spans="1:13" x14ac:dyDescent="0.3">
      <c r="A148" s="4">
        <v>44037</v>
      </c>
      <c r="B148" s="3">
        <v>146</v>
      </c>
      <c r="C148">
        <v>20200725</v>
      </c>
      <c r="D148">
        <v>146</v>
      </c>
      <c r="E148">
        <v>2730812</v>
      </c>
      <c r="F148">
        <f t="shared" si="14"/>
        <v>46324</v>
      </c>
      <c r="G148">
        <v>263054</v>
      </c>
      <c r="H148" s="2">
        <v>434200</v>
      </c>
      <c r="I148" s="2">
        <f t="shared" si="15"/>
        <v>12204</v>
      </c>
      <c r="J148">
        <v>6655</v>
      </c>
      <c r="K148">
        <f t="shared" si="16"/>
        <v>164491</v>
      </c>
      <c r="L148">
        <f t="shared" si="17"/>
        <v>17283</v>
      </c>
      <c r="M148">
        <f t="shared" si="18"/>
        <v>312</v>
      </c>
    </row>
    <row r="149" spans="1:13" x14ac:dyDescent="0.3">
      <c r="A149" s="4">
        <v>44038</v>
      </c>
      <c r="B149" s="3">
        <v>147</v>
      </c>
      <c r="C149">
        <v>20200726</v>
      </c>
      <c r="D149">
        <v>147</v>
      </c>
      <c r="E149">
        <v>2773778</v>
      </c>
      <c r="F149">
        <f t="shared" si="14"/>
        <v>42966</v>
      </c>
      <c r="G149">
        <v>265077</v>
      </c>
      <c r="H149" s="2">
        <v>445433</v>
      </c>
      <c r="I149" s="2">
        <f t="shared" si="15"/>
        <v>11233</v>
      </c>
      <c r="J149">
        <v>6769</v>
      </c>
      <c r="K149">
        <f t="shared" si="16"/>
        <v>173587</v>
      </c>
      <c r="L149">
        <f t="shared" si="17"/>
        <v>2023</v>
      </c>
      <c r="M149">
        <f t="shared" si="18"/>
        <v>114</v>
      </c>
    </row>
    <row r="150" spans="1:13" x14ac:dyDescent="0.3">
      <c r="A150" s="4">
        <v>44039</v>
      </c>
      <c r="B150" s="3">
        <v>148</v>
      </c>
      <c r="C150">
        <v>20200727</v>
      </c>
      <c r="D150">
        <v>148</v>
      </c>
      <c r="E150">
        <v>2802211</v>
      </c>
      <c r="F150">
        <f t="shared" si="14"/>
        <v>28433</v>
      </c>
      <c r="G150">
        <v>274925</v>
      </c>
      <c r="H150" s="2">
        <v>452529</v>
      </c>
      <c r="I150" s="2">
        <f t="shared" si="15"/>
        <v>7096</v>
      </c>
      <c r="J150">
        <v>7067</v>
      </c>
      <c r="K150">
        <f t="shared" si="16"/>
        <v>170537</v>
      </c>
      <c r="L150">
        <f t="shared" si="17"/>
        <v>9848</v>
      </c>
      <c r="M150">
        <f t="shared" si="18"/>
        <v>298</v>
      </c>
    </row>
    <row r="151" spans="1:13" x14ac:dyDescent="0.3">
      <c r="A151" s="4">
        <v>44040</v>
      </c>
      <c r="B151" s="3">
        <v>149</v>
      </c>
      <c r="C151">
        <v>20200728</v>
      </c>
      <c r="D151">
        <v>149</v>
      </c>
      <c r="E151">
        <v>2830635</v>
      </c>
      <c r="F151">
        <f t="shared" si="14"/>
        <v>28424</v>
      </c>
      <c r="G151">
        <v>287313</v>
      </c>
      <c r="H151" s="2">
        <v>459761</v>
      </c>
      <c r="I151" s="2">
        <f t="shared" si="15"/>
        <v>7232</v>
      </c>
      <c r="J151">
        <v>7257</v>
      </c>
      <c r="K151">
        <f t="shared" si="16"/>
        <v>165191</v>
      </c>
      <c r="L151">
        <f t="shared" si="17"/>
        <v>12388</v>
      </c>
      <c r="M151">
        <f t="shared" si="18"/>
        <v>190</v>
      </c>
    </row>
    <row r="152" spans="1:13" x14ac:dyDescent="0.3">
      <c r="A152" s="4">
        <v>44041</v>
      </c>
      <c r="B152" s="3">
        <v>150</v>
      </c>
      <c r="C152">
        <v>20200729</v>
      </c>
      <c r="D152">
        <v>150</v>
      </c>
      <c r="E152">
        <v>2873163</v>
      </c>
      <c r="F152">
        <f t="shared" si="14"/>
        <v>42528</v>
      </c>
      <c r="G152">
        <v>297967</v>
      </c>
      <c r="H152" s="2">
        <v>471123</v>
      </c>
      <c r="I152" s="2">
        <f t="shared" si="15"/>
        <v>11362</v>
      </c>
      <c r="J152">
        <v>7497</v>
      </c>
      <c r="K152">
        <f t="shared" si="16"/>
        <v>165659</v>
      </c>
      <c r="L152">
        <f t="shared" si="17"/>
        <v>10654</v>
      </c>
      <c r="M152">
        <f t="shared" si="18"/>
        <v>240</v>
      </c>
    </row>
    <row r="153" spans="1:13" x14ac:dyDescent="0.3">
      <c r="A153" s="4">
        <v>44042</v>
      </c>
      <c r="B153" s="3">
        <v>151</v>
      </c>
      <c r="C153">
        <v>20200730</v>
      </c>
      <c r="D153">
        <v>151</v>
      </c>
      <c r="E153">
        <v>2918049</v>
      </c>
      <c r="F153">
        <f t="shared" si="14"/>
        <v>44886</v>
      </c>
      <c r="G153">
        <v>309601</v>
      </c>
      <c r="H153" s="2">
        <v>482169</v>
      </c>
      <c r="I153" s="2">
        <f t="shared" si="15"/>
        <v>11046</v>
      </c>
      <c r="J153">
        <v>7812</v>
      </c>
      <c r="K153">
        <f t="shared" si="16"/>
        <v>164756</v>
      </c>
      <c r="L153">
        <f t="shared" si="17"/>
        <v>11634</v>
      </c>
      <c r="M153">
        <f t="shared" si="18"/>
        <v>315</v>
      </c>
    </row>
    <row r="154" spans="1:13" x14ac:dyDescent="0.3">
      <c r="A154" s="4">
        <v>44043</v>
      </c>
      <c r="B154" s="3">
        <v>152</v>
      </c>
      <c r="C154">
        <v>20200731</v>
      </c>
      <c r="D154">
        <v>152</v>
      </c>
      <c r="E154">
        <v>2959535</v>
      </c>
      <c r="F154">
        <f t="shared" si="14"/>
        <v>41486</v>
      </c>
      <c r="G154">
        <v>326171</v>
      </c>
      <c r="H154" s="2">
        <v>493183</v>
      </c>
      <c r="I154" s="2">
        <f t="shared" si="15"/>
        <v>11014</v>
      </c>
      <c r="J154">
        <v>8005</v>
      </c>
      <c r="K154">
        <f t="shared" si="16"/>
        <v>159007</v>
      </c>
      <c r="L154">
        <f t="shared" si="17"/>
        <v>16570</v>
      </c>
      <c r="M154">
        <f t="shared" si="18"/>
        <v>193</v>
      </c>
    </row>
    <row r="155" spans="1:13" x14ac:dyDescent="0.3">
      <c r="A155" s="4">
        <v>44044</v>
      </c>
      <c r="B155" s="3">
        <v>153</v>
      </c>
      <c r="C155">
        <v>20200801</v>
      </c>
      <c r="D155">
        <v>153</v>
      </c>
      <c r="E155">
        <v>3001985</v>
      </c>
      <c r="F155">
        <f t="shared" si="14"/>
        <v>42450</v>
      </c>
      <c r="G155">
        <v>342461</v>
      </c>
      <c r="H155" s="2">
        <v>503290</v>
      </c>
      <c r="I155" s="2">
        <f t="shared" si="15"/>
        <v>10107</v>
      </c>
      <c r="J155">
        <v>8153</v>
      </c>
      <c r="K155">
        <f t="shared" si="16"/>
        <v>152676</v>
      </c>
      <c r="L155">
        <f t="shared" si="17"/>
        <v>16290</v>
      </c>
      <c r="M155">
        <f t="shared" si="18"/>
        <v>148</v>
      </c>
    </row>
    <row r="156" spans="1:13" x14ac:dyDescent="0.3">
      <c r="A156" s="4">
        <v>44045</v>
      </c>
      <c r="B156" s="3">
        <v>154</v>
      </c>
      <c r="C156">
        <v>20200802</v>
      </c>
      <c r="D156">
        <v>154</v>
      </c>
      <c r="E156">
        <v>3036779</v>
      </c>
      <c r="F156">
        <f t="shared" si="14"/>
        <v>34794</v>
      </c>
      <c r="G156">
        <v>347227</v>
      </c>
      <c r="H156" s="2">
        <v>511485</v>
      </c>
      <c r="I156" s="2">
        <f t="shared" si="15"/>
        <v>8195</v>
      </c>
      <c r="J156">
        <v>8366</v>
      </c>
      <c r="K156">
        <f t="shared" si="16"/>
        <v>155892</v>
      </c>
      <c r="L156">
        <f t="shared" si="17"/>
        <v>4766</v>
      </c>
      <c r="M156">
        <f t="shared" si="18"/>
        <v>213</v>
      </c>
    </row>
    <row r="157" spans="1:13" x14ac:dyDescent="0.3">
      <c r="A157" s="4">
        <v>44046</v>
      </c>
      <c r="B157" s="3">
        <v>155</v>
      </c>
      <c r="C157">
        <v>20200803</v>
      </c>
      <c r="D157">
        <v>155</v>
      </c>
      <c r="E157">
        <v>3058695</v>
      </c>
      <c r="F157">
        <f t="shared" si="14"/>
        <v>21916</v>
      </c>
      <c r="G157">
        <v>358037</v>
      </c>
      <c r="H157" s="2">
        <v>516862</v>
      </c>
      <c r="I157" s="2">
        <f t="shared" si="15"/>
        <v>5377</v>
      </c>
      <c r="J157">
        <v>8539</v>
      </c>
      <c r="K157">
        <f t="shared" si="16"/>
        <v>150286</v>
      </c>
      <c r="L157">
        <f t="shared" si="17"/>
        <v>10810</v>
      </c>
      <c r="M157">
        <f t="shared" si="18"/>
        <v>173</v>
      </c>
    </row>
    <row r="158" spans="1:13" x14ac:dyDescent="0.3">
      <c r="A158" s="4">
        <v>44047</v>
      </c>
      <c r="B158" s="3">
        <v>156</v>
      </c>
      <c r="C158">
        <v>20200804</v>
      </c>
      <c r="D158">
        <v>156</v>
      </c>
      <c r="E158">
        <v>3078202</v>
      </c>
      <c r="F158">
        <f t="shared" si="14"/>
        <v>19507</v>
      </c>
      <c r="G158">
        <v>363751</v>
      </c>
      <c r="H158" s="2">
        <v>521318</v>
      </c>
      <c r="I158" s="2">
        <f t="shared" si="15"/>
        <v>4456</v>
      </c>
      <c r="J158">
        <v>8884</v>
      </c>
      <c r="K158">
        <f t="shared" si="16"/>
        <v>148683</v>
      </c>
      <c r="L158">
        <f t="shared" si="17"/>
        <v>5714</v>
      </c>
      <c r="M158">
        <f t="shared" si="18"/>
        <v>345</v>
      </c>
    </row>
    <row r="159" spans="1:13" x14ac:dyDescent="0.3">
      <c r="A159" s="4">
        <v>44048</v>
      </c>
      <c r="B159" s="3">
        <v>157</v>
      </c>
      <c r="C159">
        <v>20200805</v>
      </c>
      <c r="D159">
        <v>157</v>
      </c>
      <c r="E159">
        <v>3113191</v>
      </c>
      <c r="F159">
        <f t="shared" si="14"/>
        <v>34989</v>
      </c>
      <c r="G159">
        <v>377266</v>
      </c>
      <c r="H159" s="2">
        <v>529877</v>
      </c>
      <c r="I159" s="2">
        <f t="shared" si="15"/>
        <v>8559</v>
      </c>
      <c r="J159">
        <v>9298</v>
      </c>
      <c r="K159">
        <f t="shared" si="16"/>
        <v>143313</v>
      </c>
      <c r="L159">
        <f t="shared" si="17"/>
        <v>13515</v>
      </c>
      <c r="M159">
        <f t="shared" si="18"/>
        <v>414</v>
      </c>
    </row>
    <row r="160" spans="1:13" x14ac:dyDescent="0.3">
      <c r="A160" s="4">
        <v>44049</v>
      </c>
      <c r="B160" s="3">
        <v>158</v>
      </c>
      <c r="C160">
        <v>20200806</v>
      </c>
      <c r="D160">
        <v>158</v>
      </c>
      <c r="E160">
        <v>3149807</v>
      </c>
      <c r="F160">
        <f t="shared" si="14"/>
        <v>36616</v>
      </c>
      <c r="G160">
        <v>387316</v>
      </c>
      <c r="H160" s="2">
        <v>538184</v>
      </c>
      <c r="I160" s="2">
        <f t="shared" si="15"/>
        <v>8307</v>
      </c>
      <c r="J160">
        <v>9604</v>
      </c>
      <c r="K160">
        <f t="shared" si="16"/>
        <v>141264</v>
      </c>
      <c r="L160">
        <f t="shared" si="17"/>
        <v>10050</v>
      </c>
      <c r="M160">
        <f t="shared" si="18"/>
        <v>306</v>
      </c>
    </row>
    <row r="161" spans="1:13" x14ac:dyDescent="0.3">
      <c r="A161" s="4">
        <v>44050</v>
      </c>
      <c r="B161" s="3">
        <v>159</v>
      </c>
      <c r="C161">
        <v>20200807</v>
      </c>
      <c r="D161">
        <v>159</v>
      </c>
      <c r="E161">
        <v>3183658</v>
      </c>
      <c r="F161">
        <f t="shared" si="14"/>
        <v>33851</v>
      </c>
      <c r="G161">
        <v>394759</v>
      </c>
      <c r="H161" s="2">
        <v>545476</v>
      </c>
      <c r="I161" s="2">
        <f t="shared" si="15"/>
        <v>7292</v>
      </c>
      <c r="J161">
        <v>9909</v>
      </c>
      <c r="K161">
        <f t="shared" si="16"/>
        <v>140808</v>
      </c>
      <c r="L161">
        <f t="shared" si="17"/>
        <v>7443</v>
      </c>
      <c r="M161">
        <f t="shared" si="18"/>
        <v>305</v>
      </c>
    </row>
    <row r="162" spans="1:13" x14ac:dyDescent="0.3">
      <c r="A162" s="4">
        <v>44051</v>
      </c>
      <c r="B162" s="3">
        <v>160</v>
      </c>
      <c r="C162">
        <v>20200808</v>
      </c>
      <c r="D162">
        <v>160</v>
      </c>
      <c r="E162">
        <v>3220265</v>
      </c>
      <c r="F162">
        <f t="shared" si="14"/>
        <v>36607</v>
      </c>
      <c r="G162">
        <v>404568</v>
      </c>
      <c r="H162" s="2">
        <v>553188</v>
      </c>
      <c r="I162" s="2">
        <f t="shared" si="15"/>
        <v>7712</v>
      </c>
      <c r="J162">
        <v>10210</v>
      </c>
      <c r="K162">
        <f t="shared" si="16"/>
        <v>138410</v>
      </c>
      <c r="L162">
        <f t="shared" si="17"/>
        <v>9809</v>
      </c>
      <c r="M162">
        <f t="shared" si="18"/>
        <v>301</v>
      </c>
    </row>
    <row r="163" spans="1:13" x14ac:dyDescent="0.3">
      <c r="A163" s="4">
        <v>44052</v>
      </c>
      <c r="B163" s="3">
        <v>161</v>
      </c>
      <c r="C163">
        <v>20200809</v>
      </c>
      <c r="D163">
        <v>161</v>
      </c>
      <c r="E163">
        <v>3250583</v>
      </c>
      <c r="F163">
        <f t="shared" si="14"/>
        <v>30318</v>
      </c>
      <c r="G163">
        <v>411147</v>
      </c>
      <c r="H163" s="2">
        <v>559858</v>
      </c>
      <c r="I163" s="2">
        <f t="shared" si="15"/>
        <v>6670</v>
      </c>
      <c r="J163">
        <v>10408</v>
      </c>
      <c r="K163">
        <f t="shared" si="16"/>
        <v>138303</v>
      </c>
      <c r="L163">
        <f t="shared" si="17"/>
        <v>6579</v>
      </c>
      <c r="M163">
        <f t="shared" si="18"/>
        <v>198</v>
      </c>
    </row>
    <row r="164" spans="1:13" x14ac:dyDescent="0.3">
      <c r="A164" s="4">
        <v>44053</v>
      </c>
      <c r="B164" s="3">
        <v>162</v>
      </c>
      <c r="C164">
        <v>20200810</v>
      </c>
      <c r="D164">
        <v>162</v>
      </c>
      <c r="E164">
        <v>3267494</v>
      </c>
      <c r="F164">
        <f t="shared" si="14"/>
        <v>16911</v>
      </c>
      <c r="G164">
        <v>417200</v>
      </c>
      <c r="H164" s="2">
        <v>563598</v>
      </c>
      <c r="I164" s="2">
        <f t="shared" si="15"/>
        <v>3740</v>
      </c>
      <c r="J164">
        <v>10621</v>
      </c>
      <c r="K164">
        <f t="shared" si="16"/>
        <v>135777</v>
      </c>
      <c r="L164">
        <f t="shared" si="17"/>
        <v>6053</v>
      </c>
      <c r="M164">
        <f t="shared" si="18"/>
        <v>213</v>
      </c>
    </row>
    <row r="165" spans="1:13" x14ac:dyDescent="0.3">
      <c r="A165" s="4">
        <v>44054</v>
      </c>
      <c r="B165" s="3">
        <v>163</v>
      </c>
      <c r="C165">
        <v>20200811</v>
      </c>
      <c r="D165">
        <v>163</v>
      </c>
      <c r="E165">
        <v>3278977</v>
      </c>
      <c r="F165">
        <f t="shared" si="14"/>
        <v>11483</v>
      </c>
      <c r="G165">
        <v>426125</v>
      </c>
      <c r="H165" s="2">
        <v>566109</v>
      </c>
      <c r="I165" s="2">
        <f t="shared" si="15"/>
        <v>2511</v>
      </c>
      <c r="J165">
        <v>10751</v>
      </c>
      <c r="K165">
        <f t="shared" si="16"/>
        <v>129233</v>
      </c>
      <c r="L165">
        <f t="shared" si="17"/>
        <v>8925</v>
      </c>
      <c r="M165">
        <f t="shared" si="18"/>
        <v>130</v>
      </c>
    </row>
    <row r="166" spans="1:13" x14ac:dyDescent="0.3">
      <c r="A166" s="4">
        <v>44055</v>
      </c>
      <c r="B166" s="3">
        <v>164</v>
      </c>
      <c r="C166">
        <v>20200812</v>
      </c>
      <c r="D166">
        <v>164</v>
      </c>
      <c r="E166">
        <v>3295434</v>
      </c>
      <c r="F166">
        <f t="shared" si="14"/>
        <v>16457</v>
      </c>
      <c r="G166">
        <v>432029</v>
      </c>
      <c r="H166" s="2">
        <v>568919</v>
      </c>
      <c r="I166" s="2">
        <f t="shared" si="15"/>
        <v>2810</v>
      </c>
      <c r="J166">
        <v>11010</v>
      </c>
      <c r="K166">
        <f t="shared" si="16"/>
        <v>125880</v>
      </c>
      <c r="L166">
        <f t="shared" si="17"/>
        <v>5904</v>
      </c>
      <c r="M166">
        <f t="shared" si="18"/>
        <v>259</v>
      </c>
    </row>
    <row r="167" spans="1:13" x14ac:dyDescent="0.3">
      <c r="A167" s="4">
        <v>44056</v>
      </c>
      <c r="B167" s="3">
        <v>165</v>
      </c>
      <c r="C167">
        <v>20200813</v>
      </c>
      <c r="D167">
        <v>165</v>
      </c>
      <c r="E167">
        <v>3315497</v>
      </c>
      <c r="F167">
        <f t="shared" si="14"/>
        <v>20063</v>
      </c>
      <c r="G167">
        <v>437617</v>
      </c>
      <c r="H167" s="2">
        <v>572865</v>
      </c>
      <c r="I167" s="2">
        <f t="shared" si="15"/>
        <v>3946</v>
      </c>
      <c r="J167">
        <v>11270</v>
      </c>
      <c r="K167">
        <f t="shared" si="16"/>
        <v>123978</v>
      </c>
      <c r="L167">
        <f t="shared" si="17"/>
        <v>5588</v>
      </c>
      <c r="M167">
        <f t="shared" si="18"/>
        <v>260</v>
      </c>
    </row>
    <row r="168" spans="1:13" x14ac:dyDescent="0.3">
      <c r="A168" s="4">
        <v>44057</v>
      </c>
      <c r="B168" s="3">
        <v>166</v>
      </c>
      <c r="C168">
        <v>20200814</v>
      </c>
      <c r="D168">
        <v>166</v>
      </c>
      <c r="E168">
        <v>3351111</v>
      </c>
      <c r="F168">
        <f t="shared" si="14"/>
        <v>35614</v>
      </c>
      <c r="G168">
        <v>461734</v>
      </c>
      <c r="H168" s="2">
        <v>579140</v>
      </c>
      <c r="I168" s="2">
        <f t="shared" si="15"/>
        <v>6275</v>
      </c>
      <c r="J168">
        <v>11556</v>
      </c>
      <c r="K168">
        <f t="shared" si="16"/>
        <v>105850</v>
      </c>
      <c r="L168">
        <f t="shared" si="17"/>
        <v>24117</v>
      </c>
      <c r="M168">
        <f t="shared" si="18"/>
        <v>286</v>
      </c>
    </row>
    <row r="169" spans="1:13" x14ac:dyDescent="0.3">
      <c r="A169" s="4">
        <v>44058</v>
      </c>
      <c r="B169" s="3">
        <v>167</v>
      </c>
      <c r="C169">
        <v>20200815</v>
      </c>
      <c r="D169">
        <v>167</v>
      </c>
      <c r="E169">
        <v>3378029</v>
      </c>
      <c r="F169">
        <f t="shared" si="14"/>
        <v>26918</v>
      </c>
      <c r="G169">
        <v>466941</v>
      </c>
      <c r="H169" s="2">
        <v>583653</v>
      </c>
      <c r="I169" s="2">
        <f t="shared" si="15"/>
        <v>4513</v>
      </c>
      <c r="J169">
        <v>11677</v>
      </c>
      <c r="K169">
        <f t="shared" si="16"/>
        <v>105035</v>
      </c>
      <c r="L169">
        <f t="shared" si="17"/>
        <v>5207</v>
      </c>
      <c r="M169">
        <f t="shared" si="18"/>
        <v>121</v>
      </c>
    </row>
    <row r="170" spans="1:13" x14ac:dyDescent="0.3">
      <c r="A170" s="4">
        <v>44059</v>
      </c>
      <c r="B170" s="3">
        <v>168</v>
      </c>
      <c r="C170">
        <v>20200816</v>
      </c>
      <c r="D170">
        <v>168</v>
      </c>
      <c r="E170">
        <v>3400638</v>
      </c>
      <c r="F170">
        <f t="shared" si="14"/>
        <v>22609</v>
      </c>
      <c r="G170">
        <v>472377</v>
      </c>
      <c r="H170" s="2">
        <v>587345</v>
      </c>
      <c r="I170" s="2">
        <f t="shared" si="15"/>
        <v>3692</v>
      </c>
      <c r="J170">
        <v>11839</v>
      </c>
      <c r="K170">
        <f t="shared" si="16"/>
        <v>103129</v>
      </c>
      <c r="L170">
        <f t="shared" si="17"/>
        <v>5436</v>
      </c>
      <c r="M170">
        <f t="shared" si="18"/>
        <v>162</v>
      </c>
    </row>
    <row r="171" spans="1:13" x14ac:dyDescent="0.3">
      <c r="A171" s="4">
        <v>44060</v>
      </c>
      <c r="B171" s="3">
        <v>169</v>
      </c>
      <c r="C171">
        <v>20200817</v>
      </c>
      <c r="D171">
        <v>169</v>
      </c>
      <c r="E171">
        <v>3415670</v>
      </c>
      <c r="F171">
        <f t="shared" si="14"/>
        <v>15032</v>
      </c>
      <c r="G171">
        <v>477671</v>
      </c>
      <c r="H171" s="2">
        <v>589886</v>
      </c>
      <c r="I171" s="2">
        <f t="shared" si="15"/>
        <v>2541</v>
      </c>
      <c r="J171">
        <v>11982</v>
      </c>
      <c r="K171">
        <f t="shared" si="16"/>
        <v>100233</v>
      </c>
      <c r="L171">
        <f t="shared" si="17"/>
        <v>5294</v>
      </c>
      <c r="M171">
        <f t="shared" si="18"/>
        <v>143</v>
      </c>
    </row>
    <row r="172" spans="1:13" x14ac:dyDescent="0.3">
      <c r="A172" s="4">
        <v>44061</v>
      </c>
      <c r="B172" s="3">
        <v>170</v>
      </c>
      <c r="C172">
        <v>20200818</v>
      </c>
      <c r="D172">
        <v>170</v>
      </c>
      <c r="E172">
        <v>3430347</v>
      </c>
      <c r="F172">
        <f t="shared" si="14"/>
        <v>14677</v>
      </c>
      <c r="G172">
        <v>485468</v>
      </c>
      <c r="H172" s="2">
        <v>592144</v>
      </c>
      <c r="I172" s="2">
        <f t="shared" si="15"/>
        <v>2258</v>
      </c>
      <c r="J172">
        <v>12264</v>
      </c>
      <c r="K172">
        <f t="shared" si="16"/>
        <v>94412</v>
      </c>
      <c r="L172">
        <f t="shared" si="17"/>
        <v>7797</v>
      </c>
      <c r="M172">
        <f t="shared" si="18"/>
        <v>282</v>
      </c>
    </row>
    <row r="173" spans="1:13" x14ac:dyDescent="0.3">
      <c r="A173" s="4">
        <v>44062</v>
      </c>
      <c r="B173" s="3">
        <v>171</v>
      </c>
      <c r="C173">
        <v>20200819</v>
      </c>
      <c r="D173">
        <v>171</v>
      </c>
      <c r="E173">
        <v>3455671</v>
      </c>
      <c r="F173">
        <f t="shared" si="14"/>
        <v>25324</v>
      </c>
      <c r="G173">
        <v>491441</v>
      </c>
      <c r="H173" s="2">
        <v>596060</v>
      </c>
      <c r="I173" s="2">
        <f t="shared" si="15"/>
        <v>3916</v>
      </c>
      <c r="J173">
        <v>12423</v>
      </c>
      <c r="K173">
        <f t="shared" si="16"/>
        <v>92196</v>
      </c>
      <c r="L173">
        <f t="shared" si="17"/>
        <v>5973</v>
      </c>
      <c r="M173">
        <f t="shared" si="18"/>
        <v>159</v>
      </c>
    </row>
    <row r="174" spans="1:13" x14ac:dyDescent="0.3">
      <c r="A174" s="4">
        <v>44063</v>
      </c>
      <c r="B174" s="3">
        <v>172</v>
      </c>
      <c r="C174">
        <v>20200820</v>
      </c>
      <c r="D174">
        <v>172</v>
      </c>
      <c r="E174">
        <v>3480283</v>
      </c>
      <c r="F174">
        <f t="shared" ref="F174:F237" si="19">E174-E173</f>
        <v>24612</v>
      </c>
      <c r="G174">
        <v>497169</v>
      </c>
      <c r="H174" s="2">
        <v>599940</v>
      </c>
      <c r="I174" s="2">
        <f t="shared" ref="I174:I237" si="20">H174-H173</f>
        <v>3880</v>
      </c>
      <c r="J174">
        <v>12618</v>
      </c>
      <c r="K174">
        <f t="shared" si="16"/>
        <v>90153</v>
      </c>
      <c r="L174">
        <f t="shared" si="17"/>
        <v>5728</v>
      </c>
      <c r="M174">
        <f t="shared" si="18"/>
        <v>195</v>
      </c>
    </row>
    <row r="175" spans="1:13" x14ac:dyDescent="0.3">
      <c r="A175" s="4">
        <v>44064</v>
      </c>
      <c r="B175" s="3">
        <v>173</v>
      </c>
      <c r="C175">
        <v>20200821</v>
      </c>
      <c r="D175">
        <v>173</v>
      </c>
      <c r="E175">
        <v>3504507</v>
      </c>
      <c r="F175">
        <f t="shared" si="19"/>
        <v>24224</v>
      </c>
      <c r="G175">
        <v>500102</v>
      </c>
      <c r="H175" s="2">
        <v>603338</v>
      </c>
      <c r="I175" s="2">
        <f t="shared" si="20"/>
        <v>3398</v>
      </c>
      <c r="J175">
        <v>12843</v>
      </c>
      <c r="K175">
        <f t="shared" si="16"/>
        <v>90393</v>
      </c>
      <c r="L175">
        <f t="shared" si="17"/>
        <v>2933</v>
      </c>
      <c r="M175">
        <f t="shared" si="18"/>
        <v>225</v>
      </c>
    </row>
    <row r="176" spans="1:13" x14ac:dyDescent="0.3">
      <c r="A176" s="4">
        <v>44065</v>
      </c>
      <c r="B176" s="3">
        <v>174</v>
      </c>
      <c r="C176">
        <v>20200822</v>
      </c>
      <c r="D176">
        <v>174</v>
      </c>
      <c r="E176">
        <v>3535067</v>
      </c>
      <c r="F176">
        <f t="shared" si="19"/>
        <v>30560</v>
      </c>
      <c r="G176">
        <v>504127</v>
      </c>
      <c r="H176" s="2">
        <v>607045</v>
      </c>
      <c r="I176" s="2">
        <f t="shared" si="20"/>
        <v>3707</v>
      </c>
      <c r="J176">
        <v>12987</v>
      </c>
      <c r="K176">
        <f t="shared" si="16"/>
        <v>89931</v>
      </c>
      <c r="L176">
        <f t="shared" si="17"/>
        <v>4025</v>
      </c>
      <c r="M176">
        <f t="shared" si="18"/>
        <v>144</v>
      </c>
    </row>
    <row r="177" spans="1:13" x14ac:dyDescent="0.3">
      <c r="A177" s="4">
        <v>44066</v>
      </c>
      <c r="B177" s="3">
        <v>175</v>
      </c>
      <c r="C177">
        <v>20200823</v>
      </c>
      <c r="D177">
        <v>175</v>
      </c>
      <c r="E177">
        <v>3553425</v>
      </c>
      <c r="F177">
        <f t="shared" si="19"/>
        <v>18358</v>
      </c>
      <c r="G177">
        <v>506470</v>
      </c>
      <c r="H177" s="2">
        <v>609773</v>
      </c>
      <c r="I177" s="2">
        <f t="shared" si="20"/>
        <v>2728</v>
      </c>
      <c r="J177">
        <v>13059</v>
      </c>
      <c r="K177">
        <f t="shared" si="16"/>
        <v>90244</v>
      </c>
      <c r="L177">
        <f t="shared" si="17"/>
        <v>2343</v>
      </c>
      <c r="M177">
        <f t="shared" si="18"/>
        <v>72</v>
      </c>
    </row>
    <row r="178" spans="1:13" x14ac:dyDescent="0.3">
      <c r="A178" s="4">
        <v>44067</v>
      </c>
      <c r="B178" s="3">
        <v>176</v>
      </c>
      <c r="C178">
        <v>20200824</v>
      </c>
      <c r="D178">
        <v>176</v>
      </c>
      <c r="E178">
        <v>3564065</v>
      </c>
      <c r="F178">
        <f t="shared" si="19"/>
        <v>10640</v>
      </c>
      <c r="G178">
        <v>516484</v>
      </c>
      <c r="H178" s="2">
        <v>611450</v>
      </c>
      <c r="I178" s="2">
        <f t="shared" si="20"/>
        <v>1677</v>
      </c>
      <c r="J178">
        <v>13159</v>
      </c>
      <c r="K178">
        <f t="shared" si="16"/>
        <v>81807</v>
      </c>
      <c r="L178">
        <f t="shared" si="17"/>
        <v>10014</v>
      </c>
      <c r="M178">
        <f t="shared" si="18"/>
        <v>100</v>
      </c>
    </row>
    <row r="179" spans="1:13" x14ac:dyDescent="0.3">
      <c r="A179" s="4">
        <v>44068</v>
      </c>
      <c r="B179" s="3">
        <v>177</v>
      </c>
      <c r="C179">
        <v>20200825</v>
      </c>
      <c r="D179">
        <v>177</v>
      </c>
      <c r="E179">
        <v>3578836</v>
      </c>
      <c r="F179">
        <f t="shared" si="19"/>
        <v>14771</v>
      </c>
      <c r="G179">
        <v>520381</v>
      </c>
      <c r="H179" s="2">
        <v>613017</v>
      </c>
      <c r="I179" s="2">
        <f t="shared" si="20"/>
        <v>1567</v>
      </c>
      <c r="J179">
        <v>13308</v>
      </c>
      <c r="K179">
        <f t="shared" si="16"/>
        <v>79328</v>
      </c>
      <c r="L179">
        <f t="shared" si="17"/>
        <v>3897</v>
      </c>
      <c r="M179">
        <f t="shared" si="18"/>
        <v>149</v>
      </c>
    </row>
    <row r="180" spans="1:13" x14ac:dyDescent="0.3">
      <c r="A180" s="4">
        <v>44069</v>
      </c>
      <c r="B180" s="3">
        <v>178</v>
      </c>
      <c r="C180">
        <v>20200826</v>
      </c>
      <c r="D180">
        <v>178</v>
      </c>
      <c r="E180">
        <v>3598973</v>
      </c>
      <c r="F180">
        <f t="shared" si="19"/>
        <v>20137</v>
      </c>
      <c r="G180">
        <v>525242</v>
      </c>
      <c r="H180" s="2">
        <v>615701</v>
      </c>
      <c r="I180" s="2">
        <f t="shared" si="20"/>
        <v>2684</v>
      </c>
      <c r="J180">
        <v>13502</v>
      </c>
      <c r="K180">
        <f t="shared" ref="K180:K243" si="21">H180-J180-G180</f>
        <v>76957</v>
      </c>
      <c r="L180">
        <f t="shared" ref="L180:L243" si="22">G180-G179</f>
        <v>4861</v>
      </c>
      <c r="M180">
        <f t="shared" ref="M180:M243" si="23">J180-J179</f>
        <v>194</v>
      </c>
    </row>
    <row r="181" spans="1:13" x14ac:dyDescent="0.3">
      <c r="A181" s="4">
        <v>44070</v>
      </c>
      <c r="B181" s="3">
        <v>179</v>
      </c>
      <c r="C181">
        <v>20200827</v>
      </c>
      <c r="D181">
        <v>179</v>
      </c>
      <c r="E181">
        <v>3617982</v>
      </c>
      <c r="F181">
        <f t="shared" si="19"/>
        <v>19009</v>
      </c>
      <c r="G181">
        <v>531338</v>
      </c>
      <c r="H181" s="2">
        <v>618286</v>
      </c>
      <c r="I181" s="2">
        <f t="shared" si="20"/>
        <v>2585</v>
      </c>
      <c r="J181">
        <v>13628</v>
      </c>
      <c r="K181">
        <f t="shared" si="21"/>
        <v>73320</v>
      </c>
      <c r="L181">
        <f t="shared" si="22"/>
        <v>6096</v>
      </c>
      <c r="M181">
        <f t="shared" si="23"/>
        <v>126</v>
      </c>
    </row>
    <row r="182" spans="1:13" x14ac:dyDescent="0.3">
      <c r="A182" s="4">
        <v>44071</v>
      </c>
      <c r="B182" s="3">
        <v>180</v>
      </c>
      <c r="C182">
        <v>20200828</v>
      </c>
      <c r="D182">
        <v>180</v>
      </c>
      <c r="E182">
        <v>3632311</v>
      </c>
      <c r="F182">
        <f t="shared" si="19"/>
        <v>14329</v>
      </c>
      <c r="G182">
        <v>533935</v>
      </c>
      <c r="H182" s="2">
        <v>620123</v>
      </c>
      <c r="I182" s="2">
        <f t="shared" si="20"/>
        <v>1837</v>
      </c>
      <c r="J182">
        <v>13743</v>
      </c>
      <c r="K182">
        <f t="shared" si="21"/>
        <v>72445</v>
      </c>
      <c r="L182">
        <f t="shared" si="22"/>
        <v>2597</v>
      </c>
      <c r="M182">
        <f t="shared" si="23"/>
        <v>115</v>
      </c>
    </row>
    <row r="183" spans="1:13" x14ac:dyDescent="0.3">
      <c r="A183" s="4">
        <v>44072</v>
      </c>
      <c r="B183" s="3">
        <v>181</v>
      </c>
      <c r="C183">
        <v>20200829</v>
      </c>
      <c r="D183">
        <v>181</v>
      </c>
      <c r="E183">
        <v>3652970</v>
      </c>
      <c r="F183">
        <f t="shared" si="19"/>
        <v>20659</v>
      </c>
      <c r="G183">
        <v>536694</v>
      </c>
      <c r="H183" s="2">
        <v>622551</v>
      </c>
      <c r="I183" s="2">
        <f t="shared" si="20"/>
        <v>2428</v>
      </c>
      <c r="J183">
        <v>13981</v>
      </c>
      <c r="K183">
        <f t="shared" si="21"/>
        <v>71876</v>
      </c>
      <c r="L183">
        <f t="shared" si="22"/>
        <v>2759</v>
      </c>
      <c r="M183">
        <f t="shared" si="23"/>
        <v>238</v>
      </c>
    </row>
    <row r="184" spans="1:13" x14ac:dyDescent="0.3">
      <c r="A184" s="4">
        <v>44073</v>
      </c>
      <c r="B184" s="3">
        <v>182</v>
      </c>
      <c r="C184">
        <v>20200830</v>
      </c>
      <c r="D184">
        <v>182</v>
      </c>
      <c r="E184">
        <v>3674872</v>
      </c>
      <c r="F184">
        <f t="shared" si="19"/>
        <v>21902</v>
      </c>
      <c r="G184">
        <v>538604</v>
      </c>
      <c r="H184" s="2">
        <v>625056</v>
      </c>
      <c r="I184" s="2">
        <f t="shared" si="20"/>
        <v>2505</v>
      </c>
      <c r="J184">
        <v>14028</v>
      </c>
      <c r="K184">
        <f t="shared" si="21"/>
        <v>72424</v>
      </c>
      <c r="L184">
        <f t="shared" si="22"/>
        <v>1910</v>
      </c>
      <c r="M184">
        <f t="shared" si="23"/>
        <v>47</v>
      </c>
    </row>
    <row r="185" spans="1:13" x14ac:dyDescent="0.3">
      <c r="A185" s="4">
        <v>44074</v>
      </c>
      <c r="B185" s="3">
        <v>183</v>
      </c>
      <c r="C185">
        <v>20200831</v>
      </c>
      <c r="D185">
        <v>183</v>
      </c>
      <c r="E185">
        <v>3693721</v>
      </c>
      <c r="F185">
        <f t="shared" si="19"/>
        <v>18849</v>
      </c>
      <c r="G185">
        <v>540923</v>
      </c>
      <c r="H185" s="2">
        <v>627041</v>
      </c>
      <c r="I185" s="2">
        <f t="shared" si="20"/>
        <v>1985</v>
      </c>
      <c r="J185">
        <v>14149</v>
      </c>
      <c r="K185">
        <f t="shared" si="21"/>
        <v>71969</v>
      </c>
      <c r="L185">
        <f t="shared" si="22"/>
        <v>2319</v>
      </c>
      <c r="M185">
        <f t="shared" si="23"/>
        <v>121</v>
      </c>
    </row>
    <row r="186" spans="1:13" x14ac:dyDescent="0.3">
      <c r="A186" s="4">
        <v>44075</v>
      </c>
      <c r="B186" s="3">
        <v>184</v>
      </c>
      <c r="C186">
        <v>20200901</v>
      </c>
      <c r="D186">
        <v>184</v>
      </c>
      <c r="E186">
        <v>3705408</v>
      </c>
      <c r="F186">
        <f t="shared" si="19"/>
        <v>11687</v>
      </c>
      <c r="G186">
        <v>549993</v>
      </c>
      <c r="H186" s="2">
        <v>628259</v>
      </c>
      <c r="I186" s="2">
        <f t="shared" si="20"/>
        <v>1218</v>
      </c>
      <c r="J186">
        <v>14263</v>
      </c>
      <c r="K186">
        <f t="shared" si="21"/>
        <v>64003</v>
      </c>
      <c r="L186">
        <f t="shared" si="22"/>
        <v>9070</v>
      </c>
      <c r="M186">
        <f t="shared" si="23"/>
        <v>114</v>
      </c>
    </row>
    <row r="187" spans="1:13" x14ac:dyDescent="0.3">
      <c r="A187" s="4">
        <v>44076</v>
      </c>
      <c r="B187" s="3">
        <v>185</v>
      </c>
      <c r="C187">
        <v>20200902</v>
      </c>
      <c r="D187">
        <v>185</v>
      </c>
      <c r="E187">
        <v>3726721</v>
      </c>
      <c r="F187">
        <f t="shared" si="19"/>
        <v>21313</v>
      </c>
      <c r="G187">
        <v>553456</v>
      </c>
      <c r="H187" s="2">
        <v>630595</v>
      </c>
      <c r="I187" s="2">
        <f t="shared" si="20"/>
        <v>2336</v>
      </c>
      <c r="J187">
        <v>14389</v>
      </c>
      <c r="K187">
        <f t="shared" si="21"/>
        <v>62750</v>
      </c>
      <c r="L187">
        <f t="shared" si="22"/>
        <v>3463</v>
      </c>
      <c r="M187">
        <f t="shared" si="23"/>
        <v>126</v>
      </c>
    </row>
    <row r="188" spans="1:13" x14ac:dyDescent="0.3">
      <c r="A188" s="4">
        <v>44077</v>
      </c>
      <c r="B188" s="3">
        <v>186</v>
      </c>
      <c r="C188">
        <v>20200903</v>
      </c>
      <c r="D188">
        <v>186</v>
      </c>
      <c r="E188">
        <v>3747101</v>
      </c>
      <c r="F188">
        <f t="shared" si="19"/>
        <v>20380</v>
      </c>
      <c r="G188">
        <v>554887</v>
      </c>
      <c r="H188" s="2">
        <v>633015</v>
      </c>
      <c r="I188" s="2">
        <f t="shared" si="20"/>
        <v>2420</v>
      </c>
      <c r="J188">
        <v>14563</v>
      </c>
      <c r="K188">
        <f t="shared" si="21"/>
        <v>63565</v>
      </c>
      <c r="L188">
        <f t="shared" si="22"/>
        <v>1431</v>
      </c>
      <c r="M188">
        <f t="shared" si="23"/>
        <v>174</v>
      </c>
    </row>
    <row r="189" spans="1:13" x14ac:dyDescent="0.3">
      <c r="A189" s="4">
        <v>44078</v>
      </c>
      <c r="B189" s="3">
        <v>187</v>
      </c>
      <c r="C189">
        <v>20200904</v>
      </c>
      <c r="D189">
        <v>187</v>
      </c>
      <c r="E189">
        <v>3765700</v>
      </c>
      <c r="F189">
        <f t="shared" si="19"/>
        <v>18599</v>
      </c>
      <c r="G189">
        <v>557818</v>
      </c>
      <c r="H189" s="2">
        <v>635078</v>
      </c>
      <c r="I189" s="2">
        <f t="shared" si="20"/>
        <v>2063</v>
      </c>
      <c r="J189">
        <v>14678</v>
      </c>
      <c r="K189">
        <f t="shared" si="21"/>
        <v>62582</v>
      </c>
      <c r="L189">
        <f t="shared" si="22"/>
        <v>2931</v>
      </c>
      <c r="M189">
        <f t="shared" si="23"/>
        <v>115</v>
      </c>
    </row>
    <row r="190" spans="1:13" x14ac:dyDescent="0.3">
      <c r="A190" s="4">
        <v>44079</v>
      </c>
      <c r="B190" s="3">
        <v>188</v>
      </c>
      <c r="C190">
        <v>20200905</v>
      </c>
      <c r="D190">
        <v>188</v>
      </c>
      <c r="E190">
        <v>3783823</v>
      </c>
      <c r="F190">
        <f t="shared" si="19"/>
        <v>18123</v>
      </c>
      <c r="G190">
        <v>561204</v>
      </c>
      <c r="H190" s="2">
        <v>636884</v>
      </c>
      <c r="I190" s="2">
        <f t="shared" si="20"/>
        <v>1806</v>
      </c>
      <c r="J190">
        <v>14779</v>
      </c>
      <c r="K190">
        <f t="shared" si="21"/>
        <v>60901</v>
      </c>
      <c r="L190">
        <f t="shared" si="22"/>
        <v>3386</v>
      </c>
      <c r="M190">
        <f t="shared" si="23"/>
        <v>101</v>
      </c>
    </row>
    <row r="191" spans="1:13" x14ac:dyDescent="0.3">
      <c r="A191" s="4">
        <v>44080</v>
      </c>
      <c r="B191" s="3">
        <v>189</v>
      </c>
      <c r="C191">
        <v>20200906</v>
      </c>
      <c r="D191">
        <v>189</v>
      </c>
      <c r="E191">
        <v>3800190</v>
      </c>
      <c r="F191">
        <f t="shared" si="19"/>
        <v>16367</v>
      </c>
      <c r="G191">
        <v>563891</v>
      </c>
      <c r="H191" s="2">
        <v>638517</v>
      </c>
      <c r="I191" s="2">
        <f t="shared" si="20"/>
        <v>1633</v>
      </c>
      <c r="J191">
        <v>14889</v>
      </c>
      <c r="K191">
        <f t="shared" si="21"/>
        <v>59737</v>
      </c>
      <c r="L191">
        <f t="shared" si="22"/>
        <v>2687</v>
      </c>
      <c r="M191">
        <f t="shared" si="23"/>
        <v>110</v>
      </c>
    </row>
    <row r="192" spans="1:13" x14ac:dyDescent="0.3">
      <c r="A192" s="4">
        <v>44081</v>
      </c>
      <c r="B192" s="3">
        <v>190</v>
      </c>
      <c r="C192">
        <v>20200907</v>
      </c>
      <c r="D192">
        <v>190</v>
      </c>
      <c r="E192">
        <v>3808949</v>
      </c>
      <c r="F192">
        <f t="shared" si="19"/>
        <v>8759</v>
      </c>
      <c r="G192">
        <v>566555</v>
      </c>
      <c r="H192" s="2">
        <v>639362</v>
      </c>
      <c r="I192" s="2">
        <f t="shared" si="20"/>
        <v>845</v>
      </c>
      <c r="J192">
        <v>15004</v>
      </c>
      <c r="K192">
        <f t="shared" si="21"/>
        <v>57803</v>
      </c>
      <c r="L192">
        <f t="shared" si="22"/>
        <v>2664</v>
      </c>
      <c r="M192">
        <f t="shared" si="23"/>
        <v>115</v>
      </c>
    </row>
    <row r="193" spans="1:13" x14ac:dyDescent="0.3">
      <c r="A193" s="4">
        <v>44082</v>
      </c>
      <c r="B193" s="3">
        <v>191</v>
      </c>
      <c r="C193">
        <v>20200908</v>
      </c>
      <c r="D193">
        <v>191</v>
      </c>
      <c r="E193">
        <v>3821162</v>
      </c>
      <c r="F193">
        <f t="shared" si="19"/>
        <v>12213</v>
      </c>
      <c r="G193">
        <v>567729</v>
      </c>
      <c r="H193" s="2">
        <v>640441</v>
      </c>
      <c r="I193" s="2">
        <f t="shared" si="20"/>
        <v>1079</v>
      </c>
      <c r="J193">
        <v>15086</v>
      </c>
      <c r="K193">
        <f t="shared" si="21"/>
        <v>57626</v>
      </c>
      <c r="L193">
        <f t="shared" si="22"/>
        <v>1174</v>
      </c>
      <c r="M193">
        <f t="shared" si="23"/>
        <v>82</v>
      </c>
    </row>
    <row r="194" spans="1:13" x14ac:dyDescent="0.3">
      <c r="A194" s="4">
        <v>44083</v>
      </c>
      <c r="B194" s="3">
        <v>192</v>
      </c>
      <c r="C194">
        <v>20200909</v>
      </c>
      <c r="D194">
        <v>192</v>
      </c>
      <c r="E194">
        <v>3842898</v>
      </c>
      <c r="F194">
        <f t="shared" si="19"/>
        <v>21736</v>
      </c>
      <c r="G194">
        <v>569935</v>
      </c>
      <c r="H194" s="2">
        <v>642431</v>
      </c>
      <c r="I194" s="2">
        <f t="shared" si="20"/>
        <v>1990</v>
      </c>
      <c r="J194">
        <v>15168</v>
      </c>
      <c r="K194">
        <f t="shared" si="21"/>
        <v>57328</v>
      </c>
      <c r="L194">
        <f t="shared" si="22"/>
        <v>2206</v>
      </c>
      <c r="M194">
        <f t="shared" si="23"/>
        <v>82</v>
      </c>
    </row>
    <row r="195" spans="1:13" x14ac:dyDescent="0.3">
      <c r="A195" s="4">
        <v>44084</v>
      </c>
      <c r="B195" s="3">
        <v>193</v>
      </c>
      <c r="C195">
        <v>20200910</v>
      </c>
      <c r="D195">
        <v>193</v>
      </c>
      <c r="E195">
        <v>3863453</v>
      </c>
      <c r="F195">
        <f t="shared" si="19"/>
        <v>20555</v>
      </c>
      <c r="G195">
        <v>573003</v>
      </c>
      <c r="H195" s="2">
        <v>644438</v>
      </c>
      <c r="I195" s="2">
        <f t="shared" si="20"/>
        <v>2007</v>
      </c>
      <c r="J195">
        <v>15265</v>
      </c>
      <c r="K195">
        <f t="shared" si="21"/>
        <v>56170</v>
      </c>
      <c r="L195">
        <f t="shared" si="22"/>
        <v>3068</v>
      </c>
      <c r="M195">
        <f t="shared" si="23"/>
        <v>97</v>
      </c>
    </row>
    <row r="196" spans="1:13" x14ac:dyDescent="0.3">
      <c r="A196" s="4">
        <v>44085</v>
      </c>
      <c r="B196" s="3">
        <v>194</v>
      </c>
      <c r="C196">
        <v>20200911</v>
      </c>
      <c r="D196">
        <v>194</v>
      </c>
      <c r="E196">
        <v>3884166</v>
      </c>
      <c r="F196">
        <f t="shared" si="19"/>
        <v>20713</v>
      </c>
      <c r="G196">
        <v>574587</v>
      </c>
      <c r="H196" s="2">
        <v>646398</v>
      </c>
      <c r="I196" s="2">
        <f t="shared" si="20"/>
        <v>1960</v>
      </c>
      <c r="J196">
        <v>15378</v>
      </c>
      <c r="K196">
        <f t="shared" si="21"/>
        <v>56433</v>
      </c>
      <c r="L196">
        <f t="shared" si="22"/>
        <v>1584</v>
      </c>
      <c r="M196">
        <f t="shared" si="23"/>
        <v>113</v>
      </c>
    </row>
    <row r="197" spans="1:13" x14ac:dyDescent="0.3">
      <c r="A197" s="4">
        <v>44086</v>
      </c>
      <c r="B197" s="3">
        <v>195</v>
      </c>
      <c r="C197">
        <v>20200912</v>
      </c>
      <c r="D197">
        <v>195</v>
      </c>
      <c r="E197">
        <v>3902786</v>
      </c>
      <c r="F197">
        <f t="shared" si="19"/>
        <v>18620</v>
      </c>
      <c r="G197">
        <v>576423</v>
      </c>
      <c r="H197" s="2">
        <v>648214</v>
      </c>
      <c r="I197" s="2">
        <f t="shared" si="20"/>
        <v>1816</v>
      </c>
      <c r="J197">
        <v>15427</v>
      </c>
      <c r="K197">
        <f t="shared" si="21"/>
        <v>56364</v>
      </c>
      <c r="L197">
        <f t="shared" si="22"/>
        <v>1836</v>
      </c>
      <c r="M197">
        <f t="shared" si="23"/>
        <v>49</v>
      </c>
    </row>
    <row r="198" spans="1:13" x14ac:dyDescent="0.3">
      <c r="A198" s="4">
        <v>44087</v>
      </c>
      <c r="B198" s="3">
        <v>196</v>
      </c>
      <c r="C198">
        <v>20200913</v>
      </c>
      <c r="D198">
        <v>196</v>
      </c>
      <c r="E198">
        <v>3918478</v>
      </c>
      <c r="F198">
        <f t="shared" si="19"/>
        <v>15692</v>
      </c>
      <c r="G198">
        <v>577906</v>
      </c>
      <c r="H198" s="2">
        <v>649793</v>
      </c>
      <c r="I198" s="2">
        <f t="shared" si="20"/>
        <v>1579</v>
      </c>
      <c r="J198">
        <v>15447</v>
      </c>
      <c r="K198">
        <f t="shared" si="21"/>
        <v>56440</v>
      </c>
      <c r="L198">
        <f t="shared" si="22"/>
        <v>1483</v>
      </c>
      <c r="M198">
        <f t="shared" si="23"/>
        <v>20</v>
      </c>
    </row>
    <row r="199" spans="1:13" x14ac:dyDescent="0.3">
      <c r="A199" s="4">
        <v>44088</v>
      </c>
      <c r="B199" s="3">
        <v>197</v>
      </c>
      <c r="C199">
        <v>20200914</v>
      </c>
      <c r="D199">
        <v>197</v>
      </c>
      <c r="E199">
        <v>3928614</v>
      </c>
      <c r="F199">
        <f t="shared" si="19"/>
        <v>10136</v>
      </c>
      <c r="G199">
        <v>579289</v>
      </c>
      <c r="H199" s="2">
        <v>650749</v>
      </c>
      <c r="I199" s="2">
        <f t="shared" si="20"/>
        <v>956</v>
      </c>
      <c r="J199">
        <v>15499</v>
      </c>
      <c r="K199">
        <f t="shared" si="21"/>
        <v>55961</v>
      </c>
      <c r="L199">
        <f t="shared" si="22"/>
        <v>1383</v>
      </c>
      <c r="M199">
        <f t="shared" si="23"/>
        <v>52</v>
      </c>
    </row>
    <row r="200" spans="1:13" x14ac:dyDescent="0.3">
      <c r="A200" s="4">
        <v>44089</v>
      </c>
      <c r="B200" s="3">
        <v>198</v>
      </c>
      <c r="C200">
        <v>20200915</v>
      </c>
      <c r="D200">
        <v>198</v>
      </c>
      <c r="E200">
        <v>3940217</v>
      </c>
      <c r="F200">
        <f t="shared" si="19"/>
        <v>11603</v>
      </c>
      <c r="G200">
        <v>583126</v>
      </c>
      <c r="H200" s="2">
        <v>651521</v>
      </c>
      <c r="I200" s="2">
        <f t="shared" si="20"/>
        <v>772</v>
      </c>
      <c r="J200">
        <v>15641</v>
      </c>
      <c r="K200">
        <f t="shared" si="21"/>
        <v>52754</v>
      </c>
      <c r="L200">
        <f t="shared" si="22"/>
        <v>3837</v>
      </c>
      <c r="M200">
        <f t="shared" si="23"/>
        <v>142</v>
      </c>
    </row>
    <row r="201" spans="1:13" x14ac:dyDescent="0.3">
      <c r="A201" s="4">
        <v>44090</v>
      </c>
      <c r="B201" s="3">
        <v>199</v>
      </c>
      <c r="C201">
        <v>20200916</v>
      </c>
      <c r="D201">
        <v>199</v>
      </c>
      <c r="E201">
        <v>3961179</v>
      </c>
      <c r="F201">
        <f t="shared" si="19"/>
        <v>20962</v>
      </c>
      <c r="G201">
        <v>584195</v>
      </c>
      <c r="H201" s="2">
        <v>653444</v>
      </c>
      <c r="I201" s="2">
        <f t="shared" si="20"/>
        <v>1923</v>
      </c>
      <c r="J201">
        <v>15705</v>
      </c>
      <c r="K201">
        <f t="shared" si="21"/>
        <v>53544</v>
      </c>
      <c r="L201">
        <f t="shared" si="22"/>
        <v>1069</v>
      </c>
      <c r="M201">
        <f t="shared" si="23"/>
        <v>64</v>
      </c>
    </row>
    <row r="202" spans="1:13" x14ac:dyDescent="0.3">
      <c r="A202" s="4">
        <v>44091</v>
      </c>
      <c r="B202" s="3">
        <v>200</v>
      </c>
      <c r="C202">
        <v>20200917</v>
      </c>
      <c r="D202">
        <v>200</v>
      </c>
      <c r="E202">
        <v>3983533</v>
      </c>
      <c r="F202">
        <f t="shared" si="19"/>
        <v>22354</v>
      </c>
      <c r="G202">
        <v>585303</v>
      </c>
      <c r="H202" s="2">
        <v>655572</v>
      </c>
      <c r="I202" s="2">
        <f t="shared" si="20"/>
        <v>2128</v>
      </c>
      <c r="J202">
        <v>15772</v>
      </c>
      <c r="K202">
        <f t="shared" si="21"/>
        <v>54497</v>
      </c>
      <c r="L202">
        <f t="shared" si="22"/>
        <v>1108</v>
      </c>
      <c r="M202">
        <f t="shared" si="23"/>
        <v>67</v>
      </c>
    </row>
    <row r="203" spans="1:13" x14ac:dyDescent="0.3">
      <c r="A203" s="4">
        <v>44092</v>
      </c>
      <c r="B203" s="3">
        <v>201</v>
      </c>
      <c r="C203">
        <v>20200918</v>
      </c>
      <c r="D203">
        <v>201</v>
      </c>
      <c r="E203">
        <v>4003590</v>
      </c>
      <c r="F203">
        <f t="shared" si="19"/>
        <v>20057</v>
      </c>
      <c r="G203">
        <v>586844</v>
      </c>
      <c r="H203" s="2">
        <v>657627</v>
      </c>
      <c r="I203" s="2">
        <f t="shared" si="20"/>
        <v>2055</v>
      </c>
      <c r="J203">
        <v>15857</v>
      </c>
      <c r="K203">
        <f t="shared" si="21"/>
        <v>54926</v>
      </c>
      <c r="L203">
        <f t="shared" si="22"/>
        <v>1541</v>
      </c>
      <c r="M203">
        <f t="shared" si="23"/>
        <v>85</v>
      </c>
    </row>
    <row r="204" spans="1:13" x14ac:dyDescent="0.3">
      <c r="A204" s="4">
        <v>44093</v>
      </c>
      <c r="B204" s="3">
        <v>202</v>
      </c>
      <c r="C204">
        <v>20200919</v>
      </c>
      <c r="D204">
        <v>202</v>
      </c>
      <c r="E204">
        <v>4024659</v>
      </c>
      <c r="F204">
        <f t="shared" si="19"/>
        <v>21069</v>
      </c>
      <c r="G204">
        <v>589434</v>
      </c>
      <c r="H204" s="2">
        <v>659656</v>
      </c>
      <c r="I204" s="2">
        <f t="shared" si="20"/>
        <v>2029</v>
      </c>
      <c r="J204">
        <v>15940</v>
      </c>
      <c r="K204">
        <f t="shared" si="21"/>
        <v>54282</v>
      </c>
      <c r="L204">
        <f t="shared" si="22"/>
        <v>2590</v>
      </c>
      <c r="M204">
        <f t="shared" si="23"/>
        <v>83</v>
      </c>
    </row>
    <row r="205" spans="1:13" x14ac:dyDescent="0.3">
      <c r="A205" s="4">
        <v>44094</v>
      </c>
      <c r="B205" s="3">
        <v>203</v>
      </c>
      <c r="C205">
        <v>20200920</v>
      </c>
      <c r="D205">
        <v>203</v>
      </c>
      <c r="E205">
        <v>4041543</v>
      </c>
      <c r="F205">
        <f t="shared" si="19"/>
        <v>16884</v>
      </c>
      <c r="G205">
        <v>590071</v>
      </c>
      <c r="H205" s="2">
        <v>661211</v>
      </c>
      <c r="I205" s="2">
        <f t="shared" si="20"/>
        <v>1555</v>
      </c>
      <c r="J205">
        <v>15953</v>
      </c>
      <c r="K205">
        <f t="shared" si="21"/>
        <v>55187</v>
      </c>
      <c r="L205">
        <f t="shared" si="22"/>
        <v>637</v>
      </c>
      <c r="M205">
        <f t="shared" si="23"/>
        <v>13</v>
      </c>
    </row>
    <row r="206" spans="1:13" x14ac:dyDescent="0.3">
      <c r="A206" s="4">
        <v>44095</v>
      </c>
      <c r="B206" s="3">
        <v>204</v>
      </c>
      <c r="C206">
        <v>20200921</v>
      </c>
      <c r="D206">
        <v>204</v>
      </c>
      <c r="E206">
        <v>4047723</v>
      </c>
      <c r="F206">
        <f t="shared" si="19"/>
        <v>6180</v>
      </c>
      <c r="G206">
        <v>591208</v>
      </c>
      <c r="H206" s="2">
        <v>661936</v>
      </c>
      <c r="I206" s="2">
        <f t="shared" si="20"/>
        <v>725</v>
      </c>
      <c r="J206">
        <v>15992</v>
      </c>
      <c r="K206">
        <f t="shared" si="21"/>
        <v>54736</v>
      </c>
      <c r="L206">
        <f t="shared" si="22"/>
        <v>1137</v>
      </c>
      <c r="M206">
        <f t="shared" si="23"/>
        <v>39</v>
      </c>
    </row>
    <row r="207" spans="1:13" x14ac:dyDescent="0.3">
      <c r="A207" s="4">
        <v>44096</v>
      </c>
      <c r="B207" s="3">
        <v>205</v>
      </c>
      <c r="C207">
        <v>20200922</v>
      </c>
      <c r="D207">
        <v>205</v>
      </c>
      <c r="E207">
        <v>4064117</v>
      </c>
      <c r="F207">
        <f t="shared" si="19"/>
        <v>16394</v>
      </c>
      <c r="G207">
        <v>592904</v>
      </c>
      <c r="H207" s="2">
        <v>663282</v>
      </c>
      <c r="I207" s="2">
        <f t="shared" si="20"/>
        <v>1346</v>
      </c>
      <c r="J207">
        <v>16118</v>
      </c>
      <c r="K207">
        <f t="shared" si="21"/>
        <v>54260</v>
      </c>
      <c r="L207">
        <f t="shared" si="22"/>
        <v>1696</v>
      </c>
      <c r="M207">
        <f t="shared" si="23"/>
        <v>126</v>
      </c>
    </row>
    <row r="208" spans="1:13" x14ac:dyDescent="0.3">
      <c r="A208" s="4">
        <v>44097</v>
      </c>
      <c r="B208" s="3">
        <v>206</v>
      </c>
      <c r="C208">
        <v>20200923</v>
      </c>
      <c r="D208">
        <v>206</v>
      </c>
      <c r="E208">
        <v>4083757</v>
      </c>
      <c r="F208">
        <f t="shared" si="19"/>
        <v>19640</v>
      </c>
      <c r="G208">
        <v>594229</v>
      </c>
      <c r="H208" s="2">
        <v>665188</v>
      </c>
      <c r="I208" s="2">
        <f t="shared" si="20"/>
        <v>1906</v>
      </c>
      <c r="J208">
        <v>16206</v>
      </c>
      <c r="K208">
        <f t="shared" si="21"/>
        <v>54753</v>
      </c>
      <c r="L208">
        <f t="shared" si="22"/>
        <v>1325</v>
      </c>
      <c r="M208">
        <f t="shared" si="23"/>
        <v>88</v>
      </c>
    </row>
    <row r="209" spans="1:13" x14ac:dyDescent="0.3">
      <c r="A209" s="4">
        <v>44098</v>
      </c>
      <c r="B209" s="3">
        <v>207</v>
      </c>
      <c r="C209">
        <v>20200924</v>
      </c>
      <c r="D209">
        <v>207</v>
      </c>
      <c r="E209">
        <v>4102162</v>
      </c>
      <c r="F209">
        <f t="shared" si="19"/>
        <v>18405</v>
      </c>
      <c r="G209">
        <v>595916</v>
      </c>
      <c r="H209" s="2">
        <v>667049</v>
      </c>
      <c r="I209" s="2">
        <f t="shared" si="20"/>
        <v>1861</v>
      </c>
      <c r="J209">
        <v>16283</v>
      </c>
      <c r="K209">
        <f t="shared" si="21"/>
        <v>54850</v>
      </c>
      <c r="L209">
        <f t="shared" si="22"/>
        <v>1687</v>
      </c>
      <c r="M209">
        <f t="shared" si="23"/>
        <v>77</v>
      </c>
    </row>
    <row r="210" spans="1:13" x14ac:dyDescent="0.3">
      <c r="A210" s="4">
        <v>44099</v>
      </c>
      <c r="B210" s="3">
        <v>208</v>
      </c>
      <c r="C210">
        <v>20200925</v>
      </c>
      <c r="D210">
        <v>208</v>
      </c>
      <c r="E210">
        <v>4117079</v>
      </c>
      <c r="F210">
        <f t="shared" si="19"/>
        <v>14917</v>
      </c>
      <c r="G210">
        <v>599149</v>
      </c>
      <c r="H210" s="2">
        <v>668529</v>
      </c>
      <c r="I210" s="2">
        <f t="shared" si="20"/>
        <v>1480</v>
      </c>
      <c r="J210">
        <v>16312</v>
      </c>
      <c r="K210">
        <f t="shared" si="21"/>
        <v>53068</v>
      </c>
      <c r="L210">
        <f t="shared" si="22"/>
        <v>3233</v>
      </c>
      <c r="M210">
        <f t="shared" si="23"/>
        <v>29</v>
      </c>
    </row>
    <row r="211" spans="1:13" x14ac:dyDescent="0.3">
      <c r="A211" s="4">
        <v>44100</v>
      </c>
      <c r="B211" s="3">
        <v>209</v>
      </c>
      <c r="C211">
        <v>20200926</v>
      </c>
      <c r="D211">
        <v>209</v>
      </c>
      <c r="E211">
        <v>4128438</v>
      </c>
      <c r="F211">
        <f t="shared" si="19"/>
        <v>11359</v>
      </c>
      <c r="G211">
        <v>601818</v>
      </c>
      <c r="H211" s="2">
        <v>669498</v>
      </c>
      <c r="I211" s="2">
        <f t="shared" si="20"/>
        <v>969</v>
      </c>
      <c r="J211">
        <v>16376</v>
      </c>
      <c r="K211">
        <f t="shared" si="21"/>
        <v>51304</v>
      </c>
      <c r="L211">
        <f t="shared" si="22"/>
        <v>2669</v>
      </c>
      <c r="M211">
        <f t="shared" si="23"/>
        <v>64</v>
      </c>
    </row>
    <row r="212" spans="1:13" x14ac:dyDescent="0.3">
      <c r="A212" s="4">
        <v>44101</v>
      </c>
      <c r="B212" s="3">
        <v>210</v>
      </c>
      <c r="C212">
        <v>20200927</v>
      </c>
      <c r="D212">
        <v>210</v>
      </c>
      <c r="E212">
        <v>4143466</v>
      </c>
      <c r="F212">
        <f t="shared" si="19"/>
        <v>15028</v>
      </c>
      <c r="G212">
        <v>603721</v>
      </c>
      <c r="H212" s="2">
        <v>670766</v>
      </c>
      <c r="I212" s="2">
        <f t="shared" si="20"/>
        <v>1268</v>
      </c>
      <c r="J212">
        <v>16398</v>
      </c>
      <c r="K212">
        <f t="shared" si="21"/>
        <v>50647</v>
      </c>
      <c r="L212">
        <f t="shared" si="22"/>
        <v>1903</v>
      </c>
      <c r="M212">
        <f t="shared" si="23"/>
        <v>22</v>
      </c>
    </row>
    <row r="213" spans="1:13" x14ac:dyDescent="0.3">
      <c r="A213" s="4">
        <v>44102</v>
      </c>
      <c r="B213" s="3">
        <v>211</v>
      </c>
      <c r="C213">
        <v>20200928</v>
      </c>
      <c r="D213">
        <v>211</v>
      </c>
      <c r="E213">
        <v>4152480</v>
      </c>
      <c r="F213">
        <f t="shared" si="19"/>
        <v>9014</v>
      </c>
      <c r="G213">
        <v>604478</v>
      </c>
      <c r="H213" s="2">
        <v>671669</v>
      </c>
      <c r="I213" s="2">
        <f t="shared" si="20"/>
        <v>903</v>
      </c>
      <c r="J213">
        <v>16586</v>
      </c>
      <c r="K213">
        <f t="shared" si="21"/>
        <v>50605</v>
      </c>
      <c r="L213">
        <f t="shared" si="22"/>
        <v>757</v>
      </c>
      <c r="M213">
        <f t="shared" si="23"/>
        <v>188</v>
      </c>
    </row>
    <row r="214" spans="1:13" x14ac:dyDescent="0.3">
      <c r="A214" s="4">
        <v>44103</v>
      </c>
      <c r="B214" s="3">
        <v>212</v>
      </c>
      <c r="C214">
        <v>20200929</v>
      </c>
      <c r="D214">
        <v>212</v>
      </c>
      <c r="E214">
        <v>4164491</v>
      </c>
      <c r="F214">
        <f t="shared" si="19"/>
        <v>12011</v>
      </c>
      <c r="G214">
        <v>606520</v>
      </c>
      <c r="H214" s="2">
        <v>672572</v>
      </c>
      <c r="I214" s="2">
        <f t="shared" si="20"/>
        <v>903</v>
      </c>
      <c r="J214">
        <v>16667</v>
      </c>
      <c r="K214">
        <f t="shared" si="21"/>
        <v>49385</v>
      </c>
      <c r="L214">
        <f t="shared" si="22"/>
        <v>2042</v>
      </c>
      <c r="M214">
        <f t="shared" si="23"/>
        <v>81</v>
      </c>
    </row>
    <row r="215" spans="1:13" x14ac:dyDescent="0.3">
      <c r="A215" s="4">
        <v>44104</v>
      </c>
      <c r="B215" s="3">
        <v>213</v>
      </c>
      <c r="C215">
        <v>20200930</v>
      </c>
      <c r="D215">
        <v>213</v>
      </c>
      <c r="E215">
        <v>4187917</v>
      </c>
      <c r="F215">
        <f t="shared" si="19"/>
        <v>23426</v>
      </c>
      <c r="G215">
        <v>608112</v>
      </c>
      <c r="H215" s="2">
        <v>674339</v>
      </c>
      <c r="I215" s="2">
        <f t="shared" si="20"/>
        <v>1767</v>
      </c>
      <c r="J215">
        <v>16734</v>
      </c>
      <c r="K215">
        <f t="shared" si="21"/>
        <v>49493</v>
      </c>
      <c r="L215">
        <f t="shared" si="22"/>
        <v>1592</v>
      </c>
      <c r="M215">
        <f t="shared" si="23"/>
        <v>67</v>
      </c>
    </row>
    <row r="216" spans="1:13" x14ac:dyDescent="0.3">
      <c r="A216" s="4">
        <v>44105</v>
      </c>
      <c r="B216" s="3">
        <v>214</v>
      </c>
      <c r="C216">
        <v>20201001</v>
      </c>
      <c r="D216">
        <v>214</v>
      </c>
      <c r="E216">
        <v>4209049</v>
      </c>
      <c r="F216">
        <f t="shared" si="19"/>
        <v>21132</v>
      </c>
      <c r="G216">
        <v>609854</v>
      </c>
      <c r="H216" s="2">
        <v>676084</v>
      </c>
      <c r="I216" s="2">
        <f t="shared" si="20"/>
        <v>1745</v>
      </c>
      <c r="J216">
        <v>16866</v>
      </c>
      <c r="K216">
        <f t="shared" si="21"/>
        <v>49364</v>
      </c>
      <c r="L216">
        <f t="shared" si="22"/>
        <v>1742</v>
      </c>
      <c r="M216">
        <f t="shared" si="23"/>
        <v>132</v>
      </c>
    </row>
    <row r="217" spans="1:13" x14ac:dyDescent="0.3">
      <c r="A217" s="4">
        <v>44106</v>
      </c>
      <c r="B217" s="3">
        <v>215</v>
      </c>
      <c r="C217">
        <v>20201002</v>
      </c>
      <c r="D217">
        <v>215</v>
      </c>
      <c r="E217">
        <v>4229709</v>
      </c>
      <c r="F217">
        <f t="shared" si="19"/>
        <v>20660</v>
      </c>
      <c r="G217">
        <v>611044</v>
      </c>
      <c r="H217" s="2">
        <v>677833</v>
      </c>
      <c r="I217" s="2">
        <f t="shared" si="20"/>
        <v>1749</v>
      </c>
      <c r="J217">
        <v>16909</v>
      </c>
      <c r="K217">
        <f t="shared" si="21"/>
        <v>49880</v>
      </c>
      <c r="L217">
        <f t="shared" si="22"/>
        <v>1190</v>
      </c>
      <c r="M217">
        <f t="shared" si="23"/>
        <v>43</v>
      </c>
    </row>
    <row r="218" spans="1:13" x14ac:dyDescent="0.3">
      <c r="A218" s="4">
        <v>44107</v>
      </c>
      <c r="B218" s="3">
        <v>216</v>
      </c>
      <c r="C218">
        <v>20201003</v>
      </c>
      <c r="D218">
        <v>216</v>
      </c>
      <c r="E218">
        <v>4251513</v>
      </c>
      <c r="F218">
        <f t="shared" si="19"/>
        <v>21804</v>
      </c>
      <c r="G218">
        <v>612763</v>
      </c>
      <c r="H218" s="2">
        <v>679716</v>
      </c>
      <c r="I218" s="2">
        <f t="shared" si="20"/>
        <v>1883</v>
      </c>
      <c r="J218">
        <v>16938</v>
      </c>
      <c r="K218">
        <f t="shared" si="21"/>
        <v>50015</v>
      </c>
      <c r="L218">
        <f t="shared" si="22"/>
        <v>1719</v>
      </c>
      <c r="M218">
        <f t="shared" si="23"/>
        <v>29</v>
      </c>
    </row>
    <row r="219" spans="1:13" x14ac:dyDescent="0.3">
      <c r="A219" s="4">
        <v>44108</v>
      </c>
      <c r="B219" s="3">
        <v>217</v>
      </c>
      <c r="C219">
        <v>20201004</v>
      </c>
      <c r="D219">
        <v>217</v>
      </c>
      <c r="E219">
        <v>4269626</v>
      </c>
      <c r="F219">
        <f t="shared" si="19"/>
        <v>18113</v>
      </c>
      <c r="G219">
        <v>614781</v>
      </c>
      <c r="H219" s="2">
        <v>681289</v>
      </c>
      <c r="I219" s="2">
        <f t="shared" si="20"/>
        <v>1573</v>
      </c>
      <c r="J219">
        <v>16976</v>
      </c>
      <c r="K219">
        <f t="shared" si="21"/>
        <v>49532</v>
      </c>
      <c r="L219">
        <f t="shared" si="22"/>
        <v>2018</v>
      </c>
      <c r="M219">
        <f t="shared" si="23"/>
        <v>38</v>
      </c>
    </row>
    <row r="220" spans="1:13" x14ac:dyDescent="0.3">
      <c r="A220" s="4">
        <v>44109</v>
      </c>
      <c r="B220" s="3">
        <v>218</v>
      </c>
      <c r="C220">
        <v>20201005</v>
      </c>
      <c r="D220">
        <v>218</v>
      </c>
      <c r="E220">
        <v>4280340</v>
      </c>
      <c r="F220">
        <f t="shared" si="19"/>
        <v>10714</v>
      </c>
      <c r="G220">
        <v>615684</v>
      </c>
      <c r="H220" s="2">
        <v>682215</v>
      </c>
      <c r="I220" s="2">
        <f t="shared" si="20"/>
        <v>926</v>
      </c>
      <c r="J220">
        <v>17016</v>
      </c>
      <c r="K220">
        <f t="shared" si="21"/>
        <v>49515</v>
      </c>
      <c r="L220">
        <f t="shared" si="22"/>
        <v>903</v>
      </c>
      <c r="M220">
        <f t="shared" si="23"/>
        <v>40</v>
      </c>
    </row>
    <row r="221" spans="1:13" x14ac:dyDescent="0.3">
      <c r="A221" s="4">
        <v>44110</v>
      </c>
      <c r="B221" s="3">
        <v>219</v>
      </c>
      <c r="C221">
        <v>20201006</v>
      </c>
      <c r="D221">
        <v>219</v>
      </c>
      <c r="E221">
        <v>4294931</v>
      </c>
      <c r="F221">
        <f t="shared" si="19"/>
        <v>14591</v>
      </c>
      <c r="G221">
        <v>616857</v>
      </c>
      <c r="H221" s="2">
        <v>683242</v>
      </c>
      <c r="I221" s="2">
        <f t="shared" si="20"/>
        <v>1027</v>
      </c>
      <c r="J221">
        <v>17103</v>
      </c>
      <c r="K221">
        <f t="shared" si="21"/>
        <v>49282</v>
      </c>
      <c r="L221">
        <f t="shared" si="22"/>
        <v>1173</v>
      </c>
      <c r="M221">
        <f t="shared" si="23"/>
        <v>87</v>
      </c>
    </row>
    <row r="222" spans="1:13" x14ac:dyDescent="0.3">
      <c r="A222" s="4">
        <v>44111</v>
      </c>
      <c r="B222" s="3">
        <v>220</v>
      </c>
      <c r="C222">
        <v>20201007</v>
      </c>
      <c r="D222">
        <v>220</v>
      </c>
      <c r="E222">
        <v>4318514</v>
      </c>
      <c r="F222">
        <f t="shared" si="19"/>
        <v>23583</v>
      </c>
      <c r="G222">
        <v>618127</v>
      </c>
      <c r="H222" s="2">
        <v>685155</v>
      </c>
      <c r="I222" s="2">
        <f t="shared" si="20"/>
        <v>1913</v>
      </c>
      <c r="J222">
        <v>17248</v>
      </c>
      <c r="K222">
        <f t="shared" si="21"/>
        <v>49780</v>
      </c>
      <c r="L222">
        <f t="shared" si="22"/>
        <v>1270</v>
      </c>
      <c r="M222">
        <f t="shared" si="23"/>
        <v>145</v>
      </c>
    </row>
    <row r="223" spans="1:13" x14ac:dyDescent="0.3">
      <c r="A223" s="4">
        <v>44112</v>
      </c>
      <c r="B223" s="3">
        <v>221</v>
      </c>
      <c r="C223">
        <v>20201008</v>
      </c>
      <c r="D223">
        <v>221</v>
      </c>
      <c r="E223">
        <v>4339686</v>
      </c>
      <c r="F223">
        <f t="shared" si="19"/>
        <v>21172</v>
      </c>
      <c r="G223">
        <v>618771</v>
      </c>
      <c r="H223" s="2">
        <v>686891</v>
      </c>
      <c r="I223" s="2">
        <f t="shared" si="20"/>
        <v>1736</v>
      </c>
      <c r="J223">
        <v>17408</v>
      </c>
      <c r="K223">
        <f t="shared" si="21"/>
        <v>50712</v>
      </c>
      <c r="L223">
        <f t="shared" si="22"/>
        <v>644</v>
      </c>
      <c r="M223">
        <f t="shared" si="23"/>
        <v>160</v>
      </c>
    </row>
    <row r="224" spans="1:13" x14ac:dyDescent="0.3">
      <c r="A224" s="4">
        <v>44113</v>
      </c>
      <c r="B224" s="3">
        <v>222</v>
      </c>
      <c r="C224">
        <v>20201009</v>
      </c>
      <c r="D224">
        <v>222</v>
      </c>
      <c r="E224">
        <v>4360105</v>
      </c>
      <c r="F224">
        <f t="shared" si="19"/>
        <v>20419</v>
      </c>
      <c r="G224">
        <v>620081</v>
      </c>
      <c r="H224" s="2">
        <v>688532</v>
      </c>
      <c r="I224" s="2">
        <f t="shared" si="20"/>
        <v>1641</v>
      </c>
      <c r="J224">
        <v>17547</v>
      </c>
      <c r="K224">
        <f t="shared" si="21"/>
        <v>50904</v>
      </c>
      <c r="L224">
        <f t="shared" si="22"/>
        <v>1310</v>
      </c>
      <c r="M224">
        <f t="shared" si="23"/>
        <v>139</v>
      </c>
    </row>
    <row r="225" spans="1:13" x14ac:dyDescent="0.3">
      <c r="A225" s="4">
        <v>44114</v>
      </c>
      <c r="B225" s="3">
        <v>223</v>
      </c>
      <c r="C225">
        <v>20201010</v>
      </c>
      <c r="D225">
        <v>223</v>
      </c>
      <c r="E225">
        <v>4388171</v>
      </c>
      <c r="F225">
        <f t="shared" si="19"/>
        <v>28066</v>
      </c>
      <c r="G225">
        <v>622153</v>
      </c>
      <c r="H225" s="2">
        <v>690896</v>
      </c>
      <c r="I225" s="2">
        <f t="shared" si="20"/>
        <v>2364</v>
      </c>
      <c r="J225">
        <v>17673</v>
      </c>
      <c r="K225">
        <f t="shared" si="21"/>
        <v>51070</v>
      </c>
      <c r="L225">
        <f t="shared" si="22"/>
        <v>2072</v>
      </c>
      <c r="M225">
        <f t="shared" si="23"/>
        <v>126</v>
      </c>
    </row>
    <row r="226" spans="1:13" x14ac:dyDescent="0.3">
      <c r="A226" s="4">
        <v>44115</v>
      </c>
      <c r="B226" s="3">
        <v>224</v>
      </c>
      <c r="C226">
        <v>20201011</v>
      </c>
      <c r="D226">
        <v>224</v>
      </c>
      <c r="E226">
        <v>4407441</v>
      </c>
      <c r="F226">
        <f t="shared" si="19"/>
        <v>19270</v>
      </c>
      <c r="G226">
        <v>623765</v>
      </c>
      <c r="H226" s="2">
        <v>692471</v>
      </c>
      <c r="I226" s="2">
        <f t="shared" si="20"/>
        <v>1575</v>
      </c>
      <c r="J226">
        <v>17780</v>
      </c>
      <c r="K226">
        <f t="shared" si="21"/>
        <v>50926</v>
      </c>
      <c r="L226">
        <f t="shared" si="22"/>
        <v>1612</v>
      </c>
      <c r="M226">
        <f t="shared" si="23"/>
        <v>107</v>
      </c>
    </row>
    <row r="227" spans="1:13" x14ac:dyDescent="0.3">
      <c r="A227" s="4">
        <v>44116</v>
      </c>
      <c r="B227" s="3">
        <v>225</v>
      </c>
      <c r="C227">
        <v>20201012</v>
      </c>
      <c r="D227">
        <v>225</v>
      </c>
      <c r="E227">
        <v>4418418</v>
      </c>
      <c r="F227">
        <f t="shared" si="19"/>
        <v>10977</v>
      </c>
      <c r="G227">
        <v>624659</v>
      </c>
      <c r="H227" s="2">
        <v>693359</v>
      </c>
      <c r="I227" s="2">
        <f t="shared" si="20"/>
        <v>888</v>
      </c>
      <c r="J227">
        <v>17863</v>
      </c>
      <c r="K227">
        <f t="shared" si="21"/>
        <v>50837</v>
      </c>
      <c r="L227">
        <f t="shared" si="22"/>
        <v>894</v>
      </c>
      <c r="M227">
        <f t="shared" si="23"/>
        <v>83</v>
      </c>
    </row>
    <row r="228" spans="1:13" x14ac:dyDescent="0.3">
      <c r="A228" s="4">
        <v>44117</v>
      </c>
      <c r="B228" s="3">
        <v>226</v>
      </c>
      <c r="C228">
        <v>20201013</v>
      </c>
      <c r="D228">
        <v>226</v>
      </c>
      <c r="E228">
        <v>4433952</v>
      </c>
      <c r="F228">
        <f t="shared" si="19"/>
        <v>15534</v>
      </c>
      <c r="G228">
        <v>625574</v>
      </c>
      <c r="H228" s="2">
        <v>694537</v>
      </c>
      <c r="I228" s="2">
        <f t="shared" si="20"/>
        <v>1178</v>
      </c>
      <c r="J228">
        <v>18028</v>
      </c>
      <c r="K228">
        <f t="shared" si="21"/>
        <v>50935</v>
      </c>
      <c r="L228">
        <f t="shared" si="22"/>
        <v>915</v>
      </c>
      <c r="M228">
        <f t="shared" si="23"/>
        <v>165</v>
      </c>
    </row>
    <row r="229" spans="1:13" x14ac:dyDescent="0.3">
      <c r="A229" s="4">
        <v>44118</v>
      </c>
      <c r="B229" s="3">
        <v>227</v>
      </c>
      <c r="C229">
        <v>20201014</v>
      </c>
      <c r="D229">
        <v>227</v>
      </c>
      <c r="E229">
        <v>4458745</v>
      </c>
      <c r="F229">
        <f t="shared" si="19"/>
        <v>24793</v>
      </c>
      <c r="G229">
        <v>626898</v>
      </c>
      <c r="H229" s="2">
        <v>696414</v>
      </c>
      <c r="I229" s="2">
        <f t="shared" si="20"/>
        <v>1877</v>
      </c>
      <c r="J229">
        <v>18151</v>
      </c>
      <c r="K229">
        <f t="shared" si="21"/>
        <v>51365</v>
      </c>
      <c r="L229">
        <f t="shared" si="22"/>
        <v>1324</v>
      </c>
      <c r="M229">
        <f t="shared" si="23"/>
        <v>123</v>
      </c>
    </row>
    <row r="230" spans="1:13" x14ac:dyDescent="0.3">
      <c r="A230" s="4">
        <v>44119</v>
      </c>
      <c r="B230" s="3">
        <v>228</v>
      </c>
      <c r="C230">
        <v>20201015</v>
      </c>
      <c r="D230">
        <v>228</v>
      </c>
      <c r="E230" s="5">
        <v>4481354</v>
      </c>
      <c r="F230">
        <f t="shared" si="19"/>
        <v>22609</v>
      </c>
      <c r="G230">
        <v>628301</v>
      </c>
      <c r="H230" s="2">
        <v>698184</v>
      </c>
      <c r="I230" s="2">
        <f t="shared" si="20"/>
        <v>1770</v>
      </c>
      <c r="J230">
        <v>18309</v>
      </c>
      <c r="K230">
        <f t="shared" si="21"/>
        <v>51574</v>
      </c>
      <c r="L230">
        <f t="shared" si="22"/>
        <v>1403</v>
      </c>
      <c r="M230">
        <f t="shared" si="23"/>
        <v>158</v>
      </c>
    </row>
    <row r="231" spans="1:13" x14ac:dyDescent="0.3">
      <c r="A231" s="4">
        <v>44120</v>
      </c>
      <c r="B231" s="3">
        <v>229</v>
      </c>
      <c r="C231">
        <v>20201016</v>
      </c>
      <c r="D231">
        <v>229</v>
      </c>
      <c r="E231" s="5">
        <v>4505533</v>
      </c>
      <c r="F231">
        <f t="shared" si="19"/>
        <v>24179</v>
      </c>
      <c r="G231">
        <v>629260</v>
      </c>
      <c r="H231" s="2">
        <v>700203</v>
      </c>
      <c r="I231" s="2">
        <f t="shared" si="20"/>
        <v>2019</v>
      </c>
      <c r="J231">
        <v>18370</v>
      </c>
      <c r="K231">
        <f t="shared" si="21"/>
        <v>52573</v>
      </c>
      <c r="L231">
        <f t="shared" si="22"/>
        <v>959</v>
      </c>
      <c r="M231">
        <f t="shared" si="23"/>
        <v>61</v>
      </c>
    </row>
    <row r="232" spans="1:13" x14ac:dyDescent="0.3">
      <c r="A232" s="4">
        <v>44121</v>
      </c>
      <c r="B232" s="3">
        <v>230</v>
      </c>
      <c r="C232">
        <v>20201017</v>
      </c>
      <c r="D232">
        <v>230</v>
      </c>
      <c r="E232" s="5">
        <v>4528141</v>
      </c>
      <c r="F232">
        <f t="shared" si="19"/>
        <v>22608</v>
      </c>
      <c r="G232">
        <v>630436</v>
      </c>
      <c r="H232" s="2">
        <v>702131</v>
      </c>
      <c r="I232" s="2">
        <f t="shared" si="20"/>
        <v>1928</v>
      </c>
      <c r="J232">
        <v>18408</v>
      </c>
      <c r="K232">
        <f t="shared" si="21"/>
        <v>53287</v>
      </c>
      <c r="L232">
        <f t="shared" si="22"/>
        <v>1176</v>
      </c>
      <c r="M232">
        <f t="shared" si="23"/>
        <v>38</v>
      </c>
    </row>
    <row r="233" spans="1:13" x14ac:dyDescent="0.3">
      <c r="A233" s="4">
        <v>44122</v>
      </c>
      <c r="B233" s="3">
        <v>231</v>
      </c>
      <c r="C233">
        <v>20201018</v>
      </c>
      <c r="D233">
        <v>231</v>
      </c>
      <c r="E233" s="5">
        <v>4549478</v>
      </c>
      <c r="F233">
        <f t="shared" si="19"/>
        <v>21337</v>
      </c>
      <c r="G233">
        <v>634543</v>
      </c>
      <c r="H233" s="2">
        <v>703793</v>
      </c>
      <c r="I233" s="2">
        <f t="shared" si="20"/>
        <v>1662</v>
      </c>
      <c r="J233">
        <v>18471</v>
      </c>
      <c r="K233">
        <f t="shared" si="21"/>
        <v>50779</v>
      </c>
      <c r="L233">
        <f t="shared" si="22"/>
        <v>4107</v>
      </c>
      <c r="M233">
        <f t="shared" si="23"/>
        <v>63</v>
      </c>
    </row>
    <row r="234" spans="1:13" x14ac:dyDescent="0.3">
      <c r="A234" s="4">
        <v>44123</v>
      </c>
      <c r="B234" s="3">
        <v>232</v>
      </c>
      <c r="C234">
        <v>20201019</v>
      </c>
      <c r="D234">
        <v>232</v>
      </c>
      <c r="E234" s="5">
        <v>4565980</v>
      </c>
      <c r="F234">
        <f t="shared" si="19"/>
        <v>16502</v>
      </c>
      <c r="G234">
        <v>635257</v>
      </c>
      <c r="H234" s="2">
        <v>705254</v>
      </c>
      <c r="I234" s="2">
        <f t="shared" si="20"/>
        <v>1461</v>
      </c>
      <c r="J234">
        <v>18492</v>
      </c>
      <c r="K234">
        <f t="shared" si="21"/>
        <v>51505</v>
      </c>
      <c r="L234">
        <f t="shared" si="22"/>
        <v>714</v>
      </c>
      <c r="M234">
        <f t="shared" si="23"/>
        <v>21</v>
      </c>
    </row>
    <row r="235" spans="1:13" x14ac:dyDescent="0.3">
      <c r="A235" s="4">
        <v>44124</v>
      </c>
      <c r="B235" s="3">
        <v>233</v>
      </c>
      <c r="C235">
        <v>20201020</v>
      </c>
      <c r="D235">
        <v>233</v>
      </c>
      <c r="E235" s="5">
        <v>4581346</v>
      </c>
      <c r="F235">
        <f t="shared" si="19"/>
        <v>15366</v>
      </c>
      <c r="G235">
        <v>639568</v>
      </c>
      <c r="H235" s="2">
        <v>706304</v>
      </c>
      <c r="I235" s="2">
        <f t="shared" si="20"/>
        <v>1050</v>
      </c>
      <c r="J235">
        <v>18656</v>
      </c>
      <c r="K235">
        <f t="shared" si="21"/>
        <v>48080</v>
      </c>
      <c r="L235">
        <f t="shared" si="22"/>
        <v>4311</v>
      </c>
      <c r="M235">
        <f t="shared" si="23"/>
        <v>164</v>
      </c>
    </row>
    <row r="236" spans="1:13" x14ac:dyDescent="0.3">
      <c r="A236" s="4">
        <v>44125</v>
      </c>
      <c r="B236" s="3">
        <v>234</v>
      </c>
      <c r="C236">
        <v>20201021</v>
      </c>
      <c r="D236">
        <v>234</v>
      </c>
      <c r="E236" s="5">
        <v>4607883</v>
      </c>
      <c r="F236">
        <f t="shared" si="19"/>
        <v>26537</v>
      </c>
      <c r="G236">
        <v>641706</v>
      </c>
      <c r="H236" s="2">
        <v>708359</v>
      </c>
      <c r="I236" s="2">
        <f t="shared" si="20"/>
        <v>2055</v>
      </c>
      <c r="J236">
        <v>18741</v>
      </c>
      <c r="K236">
        <f t="shared" si="21"/>
        <v>47912</v>
      </c>
      <c r="L236">
        <f t="shared" si="22"/>
        <v>2138</v>
      </c>
      <c r="M236">
        <f t="shared" si="23"/>
        <v>85</v>
      </c>
    </row>
    <row r="237" spans="1:13" x14ac:dyDescent="0.3">
      <c r="A237" s="4">
        <v>44126</v>
      </c>
      <c r="B237" s="3">
        <v>235</v>
      </c>
      <c r="C237">
        <v>20201022</v>
      </c>
      <c r="D237">
        <v>235</v>
      </c>
      <c r="E237" s="5">
        <v>4633671</v>
      </c>
      <c r="F237">
        <f t="shared" si="19"/>
        <v>25788</v>
      </c>
      <c r="G237">
        <v>642560</v>
      </c>
      <c r="H237" s="2">
        <v>710515</v>
      </c>
      <c r="I237" s="2">
        <f t="shared" si="20"/>
        <v>2156</v>
      </c>
      <c r="J237">
        <v>18843</v>
      </c>
      <c r="K237">
        <f t="shared" si="21"/>
        <v>49112</v>
      </c>
      <c r="L237">
        <f t="shared" si="22"/>
        <v>854</v>
      </c>
      <c r="M237">
        <f t="shared" si="23"/>
        <v>102</v>
      </c>
    </row>
    <row r="238" spans="1:13" x14ac:dyDescent="0.3">
      <c r="A238" s="4">
        <v>44127</v>
      </c>
      <c r="B238" s="3">
        <v>236</v>
      </c>
      <c r="C238">
        <v>20201023</v>
      </c>
      <c r="D238">
        <v>236</v>
      </c>
      <c r="E238" s="5">
        <v>4657116</v>
      </c>
      <c r="F238">
        <f t="shared" ref="F238:F301" si="24">E238-E237</f>
        <v>23445</v>
      </c>
      <c r="G238">
        <v>643523</v>
      </c>
      <c r="H238" s="2">
        <v>712412</v>
      </c>
      <c r="I238" s="2">
        <f t="shared" ref="I238:I301" si="25">H238-H237</f>
        <v>1897</v>
      </c>
      <c r="J238">
        <v>18891</v>
      </c>
      <c r="K238">
        <f t="shared" si="21"/>
        <v>49998</v>
      </c>
      <c r="L238">
        <f t="shared" si="22"/>
        <v>963</v>
      </c>
      <c r="M238">
        <f t="shared" si="23"/>
        <v>48</v>
      </c>
    </row>
    <row r="239" spans="1:13" x14ac:dyDescent="0.3">
      <c r="A239" s="4">
        <v>44128</v>
      </c>
      <c r="B239" s="3">
        <v>237</v>
      </c>
      <c r="C239">
        <v>20201024</v>
      </c>
      <c r="D239">
        <v>237</v>
      </c>
      <c r="E239" s="5">
        <v>4677942</v>
      </c>
      <c r="F239">
        <f t="shared" si="24"/>
        <v>20826</v>
      </c>
      <c r="G239">
        <v>644641</v>
      </c>
      <c r="H239" s="2">
        <v>714246</v>
      </c>
      <c r="I239" s="2">
        <f t="shared" si="25"/>
        <v>1834</v>
      </c>
      <c r="J239">
        <v>18944</v>
      </c>
      <c r="K239">
        <f t="shared" si="21"/>
        <v>50661</v>
      </c>
      <c r="L239">
        <f t="shared" si="22"/>
        <v>1118</v>
      </c>
      <c r="M239">
        <f t="shared" si="23"/>
        <v>53</v>
      </c>
    </row>
    <row r="240" spans="1:13" x14ac:dyDescent="0.3">
      <c r="A240" s="4">
        <v>44129</v>
      </c>
      <c r="B240" s="3">
        <v>238</v>
      </c>
      <c r="C240">
        <v>20201025</v>
      </c>
      <c r="D240">
        <v>238</v>
      </c>
      <c r="E240" s="5">
        <v>4697939</v>
      </c>
      <c r="F240">
        <f t="shared" si="24"/>
        <v>19997</v>
      </c>
      <c r="G240">
        <v>646170</v>
      </c>
      <c r="H240" s="2">
        <v>715868</v>
      </c>
      <c r="I240" s="2">
        <f t="shared" si="25"/>
        <v>1622</v>
      </c>
      <c r="J240">
        <v>18968</v>
      </c>
      <c r="K240">
        <f t="shared" si="21"/>
        <v>50730</v>
      </c>
      <c r="L240">
        <f t="shared" si="22"/>
        <v>1529</v>
      </c>
      <c r="M240">
        <f t="shared" si="23"/>
        <v>24</v>
      </c>
    </row>
    <row r="241" spans="1:13" x14ac:dyDescent="0.3">
      <c r="A241" s="4">
        <v>44130</v>
      </c>
      <c r="B241" s="3">
        <v>239</v>
      </c>
      <c r="C241">
        <v>20201026</v>
      </c>
      <c r="D241">
        <v>239</v>
      </c>
      <c r="E241" s="5">
        <v>4709403</v>
      </c>
      <c r="F241">
        <f t="shared" si="24"/>
        <v>11464</v>
      </c>
      <c r="G241">
        <v>646721</v>
      </c>
      <c r="H241" s="2">
        <v>716759</v>
      </c>
      <c r="I241" s="2">
        <f t="shared" si="25"/>
        <v>891</v>
      </c>
      <c r="J241">
        <v>19008</v>
      </c>
      <c r="K241">
        <f t="shared" si="21"/>
        <v>51030</v>
      </c>
      <c r="L241">
        <f t="shared" si="22"/>
        <v>551</v>
      </c>
      <c r="M241">
        <f t="shared" si="23"/>
        <v>40</v>
      </c>
    </row>
    <row r="242" spans="1:13" x14ac:dyDescent="0.3">
      <c r="A242" s="4">
        <v>44131</v>
      </c>
      <c r="B242" s="3">
        <v>240</v>
      </c>
      <c r="C242">
        <v>20201027</v>
      </c>
      <c r="D242">
        <v>240</v>
      </c>
      <c r="E242" s="5">
        <v>4726875</v>
      </c>
      <c r="F242">
        <f t="shared" si="24"/>
        <v>17472</v>
      </c>
      <c r="G242">
        <v>647833</v>
      </c>
      <c r="H242" s="2">
        <v>717851</v>
      </c>
      <c r="I242" s="2">
        <f t="shared" si="25"/>
        <v>1092</v>
      </c>
      <c r="J242">
        <v>19053</v>
      </c>
      <c r="K242">
        <f t="shared" si="21"/>
        <v>50965</v>
      </c>
      <c r="L242">
        <f t="shared" si="22"/>
        <v>1112</v>
      </c>
      <c r="M242">
        <f t="shared" si="23"/>
        <v>45</v>
      </c>
    </row>
    <row r="243" spans="1:13" x14ac:dyDescent="0.3">
      <c r="A243" s="4">
        <v>44132</v>
      </c>
      <c r="B243" s="3">
        <v>241</v>
      </c>
      <c r="C243">
        <v>20201028</v>
      </c>
      <c r="D243">
        <v>241</v>
      </c>
      <c r="E243" s="5">
        <v>4752596</v>
      </c>
      <c r="F243">
        <f t="shared" si="24"/>
        <v>25721</v>
      </c>
      <c r="G243">
        <v>648654</v>
      </c>
      <c r="H243" s="2">
        <v>719714</v>
      </c>
      <c r="I243" s="2">
        <f t="shared" si="25"/>
        <v>1863</v>
      </c>
      <c r="J243">
        <v>19111</v>
      </c>
      <c r="K243">
        <f t="shared" si="21"/>
        <v>51949</v>
      </c>
      <c r="L243">
        <f t="shared" si="22"/>
        <v>821</v>
      </c>
      <c r="M243">
        <f t="shared" si="23"/>
        <v>58</v>
      </c>
    </row>
    <row r="244" spans="1:13" x14ac:dyDescent="0.3">
      <c r="A244" s="4">
        <v>44133</v>
      </c>
      <c r="B244" s="3">
        <v>242</v>
      </c>
      <c r="C244">
        <v>20201029</v>
      </c>
      <c r="D244">
        <v>242</v>
      </c>
      <c r="E244" s="5">
        <v>4777609</v>
      </c>
      <c r="F244">
        <f t="shared" si="24"/>
        <v>25013</v>
      </c>
      <c r="G244">
        <v>649935</v>
      </c>
      <c r="H244" s="2">
        <v>721770</v>
      </c>
      <c r="I244" s="2">
        <f t="shared" si="25"/>
        <v>2056</v>
      </c>
      <c r="J244">
        <v>19164</v>
      </c>
      <c r="K244">
        <f t="shared" ref="K244:K307" si="26">H244-J244-G244</f>
        <v>52671</v>
      </c>
      <c r="L244">
        <f t="shared" ref="L244:L307" si="27">G244-G243</f>
        <v>1281</v>
      </c>
      <c r="M244">
        <f t="shared" ref="M244:M307" si="28">J244-J243</f>
        <v>53</v>
      </c>
    </row>
    <row r="245" spans="1:13" x14ac:dyDescent="0.3">
      <c r="A245" s="4">
        <v>44134</v>
      </c>
      <c r="B245" s="3">
        <v>243</v>
      </c>
      <c r="C245">
        <v>20201030</v>
      </c>
      <c r="D245">
        <v>243</v>
      </c>
      <c r="E245" s="5">
        <v>4800823</v>
      </c>
      <c r="F245">
        <f t="shared" si="24"/>
        <v>23214</v>
      </c>
      <c r="G245">
        <v>653052</v>
      </c>
      <c r="H245" s="2">
        <v>723682</v>
      </c>
      <c r="I245" s="2">
        <f t="shared" si="25"/>
        <v>1912</v>
      </c>
      <c r="J245">
        <v>19230</v>
      </c>
      <c r="K245">
        <f t="shared" si="26"/>
        <v>51400</v>
      </c>
      <c r="L245">
        <f t="shared" si="27"/>
        <v>3117</v>
      </c>
      <c r="M245">
        <f t="shared" si="28"/>
        <v>66</v>
      </c>
    </row>
    <row r="246" spans="1:13" x14ac:dyDescent="0.3">
      <c r="A246" s="4">
        <v>44135</v>
      </c>
      <c r="B246" s="3">
        <v>244</v>
      </c>
      <c r="C246">
        <v>20201031</v>
      </c>
      <c r="D246">
        <v>244</v>
      </c>
      <c r="E246" s="5">
        <v>4822973</v>
      </c>
      <c r="F246">
        <f t="shared" si="24"/>
        <v>22150</v>
      </c>
      <c r="G246">
        <v>654182</v>
      </c>
      <c r="H246" s="2">
        <v>725452</v>
      </c>
      <c r="I246" s="2">
        <f t="shared" si="25"/>
        <v>1770</v>
      </c>
      <c r="J246">
        <v>19276</v>
      </c>
      <c r="K246">
        <f t="shared" si="26"/>
        <v>51994</v>
      </c>
      <c r="L246">
        <f t="shared" si="27"/>
        <v>1130</v>
      </c>
      <c r="M246">
        <f t="shared" si="28"/>
        <v>46</v>
      </c>
    </row>
    <row r="247" spans="1:13" x14ac:dyDescent="0.3">
      <c r="A247" s="4">
        <v>44136</v>
      </c>
      <c r="B247" s="3">
        <v>245</v>
      </c>
      <c r="C247">
        <v>20201101</v>
      </c>
      <c r="D247">
        <v>245</v>
      </c>
      <c r="E247" s="5">
        <v>4842516</v>
      </c>
      <c r="F247">
        <f t="shared" si="24"/>
        <v>19543</v>
      </c>
      <c r="G247">
        <v>655330</v>
      </c>
      <c r="H247" s="2">
        <v>726823</v>
      </c>
      <c r="I247" s="2">
        <f t="shared" si="25"/>
        <v>1371</v>
      </c>
      <c r="J247">
        <v>19411</v>
      </c>
      <c r="K247">
        <f t="shared" si="26"/>
        <v>52082</v>
      </c>
      <c r="L247">
        <f t="shared" si="27"/>
        <v>1148</v>
      </c>
      <c r="M247">
        <f t="shared" si="28"/>
        <v>135</v>
      </c>
    </row>
    <row r="248" spans="1:13" x14ac:dyDescent="0.3">
      <c r="A248" s="4">
        <v>44137</v>
      </c>
      <c r="B248" s="3">
        <v>246</v>
      </c>
      <c r="C248">
        <v>20201102</v>
      </c>
      <c r="D248">
        <v>246</v>
      </c>
      <c r="E248" s="5">
        <v>4852918</v>
      </c>
      <c r="F248">
        <f t="shared" si="24"/>
        <v>10402</v>
      </c>
      <c r="G248">
        <v>657500</v>
      </c>
      <c r="H248" s="2">
        <v>727595</v>
      </c>
      <c r="I248" s="2">
        <f t="shared" si="25"/>
        <v>772</v>
      </c>
      <c r="J248">
        <v>19465</v>
      </c>
      <c r="K248">
        <f t="shared" si="26"/>
        <v>50630</v>
      </c>
      <c r="L248">
        <f t="shared" si="27"/>
        <v>2170</v>
      </c>
      <c r="M248">
        <f t="shared" si="28"/>
        <v>54</v>
      </c>
    </row>
    <row r="249" spans="1:13" x14ac:dyDescent="0.3">
      <c r="A249" s="4">
        <v>44138</v>
      </c>
      <c r="B249" s="3">
        <v>247</v>
      </c>
      <c r="C249">
        <v>20201103</v>
      </c>
      <c r="D249">
        <v>247</v>
      </c>
      <c r="E249" s="5">
        <v>4868610</v>
      </c>
      <c r="F249">
        <f t="shared" si="24"/>
        <v>15692</v>
      </c>
      <c r="G249">
        <v>659249</v>
      </c>
      <c r="H249" s="2">
        <v>728836</v>
      </c>
      <c r="I249" s="2">
        <f t="shared" si="25"/>
        <v>1241</v>
      </c>
      <c r="J249">
        <v>19539</v>
      </c>
      <c r="K249">
        <f t="shared" si="26"/>
        <v>50048</v>
      </c>
      <c r="L249">
        <f t="shared" si="27"/>
        <v>1749</v>
      </c>
      <c r="M249">
        <f t="shared" si="28"/>
        <v>74</v>
      </c>
    </row>
    <row r="250" spans="1:13" x14ac:dyDescent="0.3">
      <c r="A250" s="4">
        <v>44139</v>
      </c>
      <c r="B250" s="3">
        <v>248</v>
      </c>
      <c r="C250">
        <v>20201104</v>
      </c>
      <c r="D250">
        <v>248</v>
      </c>
      <c r="E250">
        <v>4893683</v>
      </c>
      <c r="F250">
        <f t="shared" si="24"/>
        <v>25073</v>
      </c>
      <c r="G250">
        <v>660185</v>
      </c>
      <c r="H250" s="2">
        <v>730548</v>
      </c>
      <c r="I250" s="2">
        <f t="shared" si="25"/>
        <v>1712</v>
      </c>
      <c r="J250">
        <v>19585</v>
      </c>
      <c r="K250">
        <f t="shared" si="26"/>
        <v>50778</v>
      </c>
      <c r="L250">
        <f t="shared" si="27"/>
        <v>936</v>
      </c>
      <c r="M250">
        <f t="shared" si="28"/>
        <v>46</v>
      </c>
    </row>
    <row r="251" spans="1:13" x14ac:dyDescent="0.3">
      <c r="A251" s="4">
        <v>44140</v>
      </c>
      <c r="B251" s="3">
        <v>249</v>
      </c>
      <c r="C251">
        <v>20201105</v>
      </c>
      <c r="D251">
        <v>249</v>
      </c>
      <c r="E251">
        <v>4917625</v>
      </c>
      <c r="F251">
        <f t="shared" si="24"/>
        <v>23942</v>
      </c>
      <c r="G251" s="6">
        <v>671579</v>
      </c>
      <c r="H251" s="11">
        <v>732414</v>
      </c>
      <c r="I251" s="2">
        <f t="shared" si="25"/>
        <v>1866</v>
      </c>
      <c r="J251" s="6">
        <v>19677</v>
      </c>
      <c r="K251">
        <f t="shared" si="26"/>
        <v>41158</v>
      </c>
      <c r="L251">
        <f t="shared" si="27"/>
        <v>11394</v>
      </c>
      <c r="M251">
        <f t="shared" si="28"/>
        <v>92</v>
      </c>
    </row>
    <row r="252" spans="1:13" x14ac:dyDescent="0.3">
      <c r="A252" s="4">
        <v>44141</v>
      </c>
      <c r="B252" s="3">
        <v>250</v>
      </c>
      <c r="C252">
        <v>20201106</v>
      </c>
      <c r="D252">
        <v>250</v>
      </c>
      <c r="E252">
        <v>4940719</v>
      </c>
      <c r="F252">
        <f t="shared" si="24"/>
        <v>23094</v>
      </c>
      <c r="G252" s="6">
        <v>675593</v>
      </c>
      <c r="H252" s="11">
        <v>734175</v>
      </c>
      <c r="I252" s="2">
        <f t="shared" si="25"/>
        <v>1761</v>
      </c>
      <c r="J252" s="7">
        <v>19749</v>
      </c>
      <c r="K252">
        <f t="shared" si="26"/>
        <v>38833</v>
      </c>
      <c r="L252">
        <f t="shared" si="27"/>
        <v>4014</v>
      </c>
      <c r="M252">
        <f t="shared" si="28"/>
        <v>72</v>
      </c>
    </row>
    <row r="253" spans="1:13" x14ac:dyDescent="0.3">
      <c r="A253" s="4">
        <v>44142</v>
      </c>
      <c r="B253" s="3">
        <v>251</v>
      </c>
      <c r="C253">
        <v>20201107</v>
      </c>
      <c r="D253">
        <v>251</v>
      </c>
      <c r="E253">
        <v>4963174</v>
      </c>
      <c r="F253">
        <f t="shared" si="24"/>
        <v>22455</v>
      </c>
      <c r="G253" s="6">
        <v>678738</v>
      </c>
      <c r="H253" s="12">
        <v>735906</v>
      </c>
      <c r="I253" s="2">
        <f t="shared" si="25"/>
        <v>1731</v>
      </c>
      <c r="J253" s="8">
        <v>19789</v>
      </c>
      <c r="K253">
        <f t="shared" si="26"/>
        <v>37379</v>
      </c>
      <c r="L253">
        <f t="shared" si="27"/>
        <v>3145</v>
      </c>
      <c r="M253">
        <f t="shared" si="28"/>
        <v>40</v>
      </c>
    </row>
    <row r="254" spans="1:13" x14ac:dyDescent="0.3">
      <c r="A254" s="4">
        <v>44143</v>
      </c>
      <c r="B254" s="3">
        <v>252</v>
      </c>
      <c r="C254">
        <v>20201108</v>
      </c>
      <c r="D254">
        <v>252</v>
      </c>
      <c r="E254">
        <v>4980440</v>
      </c>
      <c r="F254">
        <f t="shared" si="24"/>
        <v>17266</v>
      </c>
      <c r="G254" s="10">
        <v>679688</v>
      </c>
      <c r="H254" s="13">
        <v>737278</v>
      </c>
      <c r="I254" s="2">
        <f t="shared" si="25"/>
        <v>1372</v>
      </c>
      <c r="J254" s="8">
        <v>19809</v>
      </c>
      <c r="K254">
        <f t="shared" si="26"/>
        <v>37781</v>
      </c>
      <c r="L254">
        <f t="shared" si="27"/>
        <v>950</v>
      </c>
      <c r="M254">
        <f t="shared" si="28"/>
        <v>20</v>
      </c>
    </row>
    <row r="255" spans="1:13" x14ac:dyDescent="0.3">
      <c r="A255" s="4">
        <v>44144</v>
      </c>
      <c r="B255" s="3">
        <v>253</v>
      </c>
      <c r="C255">
        <v>20201109</v>
      </c>
      <c r="D255">
        <v>253</v>
      </c>
      <c r="E255">
        <v>4993081</v>
      </c>
      <c r="F255">
        <f t="shared" si="24"/>
        <v>12641</v>
      </c>
      <c r="G255" s="10">
        <v>680726</v>
      </c>
      <c r="H255" s="12">
        <v>738525</v>
      </c>
      <c r="I255" s="2">
        <f t="shared" si="25"/>
        <v>1247</v>
      </c>
      <c r="J255" s="8">
        <v>19845</v>
      </c>
      <c r="K255">
        <f t="shared" si="26"/>
        <v>37954</v>
      </c>
      <c r="L255">
        <f t="shared" si="27"/>
        <v>1038</v>
      </c>
      <c r="M255">
        <f t="shared" si="28"/>
        <v>36</v>
      </c>
    </row>
    <row r="256" spans="1:13" x14ac:dyDescent="0.3">
      <c r="A256" s="4">
        <v>44145</v>
      </c>
      <c r="B256" s="3">
        <v>254</v>
      </c>
      <c r="C256">
        <v>20201110</v>
      </c>
      <c r="D256">
        <v>254</v>
      </c>
      <c r="E256">
        <v>5010350</v>
      </c>
      <c r="F256">
        <f t="shared" si="24"/>
        <v>17269</v>
      </c>
      <c r="G256" s="10">
        <v>683194</v>
      </c>
      <c r="H256" s="11">
        <v>740254</v>
      </c>
      <c r="I256" s="2">
        <f t="shared" si="25"/>
        <v>1729</v>
      </c>
      <c r="J256" s="7">
        <v>19951</v>
      </c>
      <c r="K256">
        <f t="shared" si="26"/>
        <v>37109</v>
      </c>
      <c r="L256">
        <f t="shared" si="27"/>
        <v>2468</v>
      </c>
      <c r="M256">
        <f t="shared" si="28"/>
        <v>106</v>
      </c>
    </row>
    <row r="257" spans="1:19" x14ac:dyDescent="0.3">
      <c r="A257" s="4">
        <v>44146</v>
      </c>
      <c r="B257" s="3">
        <v>255</v>
      </c>
      <c r="C257">
        <v>20201111</v>
      </c>
      <c r="D257">
        <v>255</v>
      </c>
      <c r="E257">
        <v>5037782</v>
      </c>
      <c r="F257">
        <f t="shared" si="24"/>
        <v>27432</v>
      </c>
      <c r="G257" s="6">
        <v>686458</v>
      </c>
      <c r="H257" s="11">
        <v>742394</v>
      </c>
      <c r="I257" s="2">
        <f t="shared" si="25"/>
        <v>2140</v>
      </c>
      <c r="J257" s="6">
        <v>20011</v>
      </c>
      <c r="K257">
        <f t="shared" si="26"/>
        <v>35925</v>
      </c>
      <c r="L257">
        <f t="shared" si="27"/>
        <v>3264</v>
      </c>
      <c r="M257">
        <f t="shared" si="28"/>
        <v>60</v>
      </c>
    </row>
    <row r="258" spans="1:19" x14ac:dyDescent="0.3">
      <c r="A258" s="4">
        <v>44147</v>
      </c>
      <c r="B258" s="3">
        <v>256</v>
      </c>
      <c r="C258">
        <v>20201112</v>
      </c>
      <c r="D258">
        <v>256</v>
      </c>
      <c r="E258" s="3">
        <v>5063457</v>
      </c>
      <c r="F258">
        <f t="shared" si="24"/>
        <v>25675</v>
      </c>
      <c r="G258">
        <v>690903</v>
      </c>
      <c r="H258" s="11">
        <v>744732</v>
      </c>
      <c r="I258" s="2">
        <f t="shared" si="25"/>
        <v>2338</v>
      </c>
      <c r="J258" s="9">
        <v>20076</v>
      </c>
      <c r="K258">
        <f t="shared" si="26"/>
        <v>33753</v>
      </c>
      <c r="L258">
        <f t="shared" si="27"/>
        <v>4445</v>
      </c>
      <c r="M258">
        <f t="shared" si="28"/>
        <v>65</v>
      </c>
    </row>
    <row r="259" spans="1:19" x14ac:dyDescent="0.3">
      <c r="A259" s="4">
        <v>44148</v>
      </c>
      <c r="B259" s="3">
        <v>257</v>
      </c>
      <c r="C259">
        <v>20201113</v>
      </c>
      <c r="D259">
        <v>257</v>
      </c>
      <c r="E259" s="3">
        <v>5086887</v>
      </c>
      <c r="F259">
        <f t="shared" si="24"/>
        <v>23430</v>
      </c>
      <c r="G259">
        <v>692177</v>
      </c>
      <c r="H259" s="2">
        <v>746945</v>
      </c>
      <c r="I259" s="2">
        <f t="shared" si="25"/>
        <v>2213</v>
      </c>
      <c r="J259">
        <v>20153</v>
      </c>
      <c r="K259">
        <f t="shared" si="26"/>
        <v>34615</v>
      </c>
      <c r="L259">
        <f t="shared" si="27"/>
        <v>1274</v>
      </c>
      <c r="M259">
        <f t="shared" si="28"/>
        <v>77</v>
      </c>
    </row>
    <row r="260" spans="1:19" x14ac:dyDescent="0.3">
      <c r="A260" s="4">
        <v>44149</v>
      </c>
      <c r="B260" s="3">
        <v>258</v>
      </c>
      <c r="C260">
        <v>20201114</v>
      </c>
      <c r="D260">
        <v>258</v>
      </c>
      <c r="E260" s="3">
        <v>5110384</v>
      </c>
      <c r="F260">
        <f t="shared" si="24"/>
        <v>23497</v>
      </c>
      <c r="G260">
        <v>693261</v>
      </c>
      <c r="H260" s="2">
        <v>749182</v>
      </c>
      <c r="I260" s="2">
        <f t="shared" si="25"/>
        <v>2237</v>
      </c>
      <c r="J260">
        <v>20206</v>
      </c>
      <c r="K260">
        <f t="shared" si="26"/>
        <v>35715</v>
      </c>
      <c r="L260">
        <f t="shared" si="27"/>
        <v>1084</v>
      </c>
      <c r="M260">
        <f t="shared" si="28"/>
        <v>53</v>
      </c>
    </row>
    <row r="261" spans="1:19" x14ac:dyDescent="0.3">
      <c r="A261" s="4">
        <v>44150</v>
      </c>
      <c r="B261" s="3">
        <v>259</v>
      </c>
      <c r="C261">
        <v>20201115</v>
      </c>
      <c r="D261">
        <v>259</v>
      </c>
      <c r="E261" s="3">
        <v>5130192</v>
      </c>
      <c r="F261">
        <f t="shared" si="24"/>
        <v>19808</v>
      </c>
      <c r="G261">
        <v>693467</v>
      </c>
      <c r="H261" s="2">
        <v>751024</v>
      </c>
      <c r="I261" s="2">
        <f t="shared" si="25"/>
        <v>1842</v>
      </c>
      <c r="J261">
        <v>20241</v>
      </c>
      <c r="K261">
        <f t="shared" si="26"/>
        <v>37316</v>
      </c>
      <c r="L261">
        <f t="shared" si="27"/>
        <v>206</v>
      </c>
      <c r="M261">
        <f t="shared" si="28"/>
        <v>35</v>
      </c>
    </row>
    <row r="262" spans="1:19" x14ac:dyDescent="0.3">
      <c r="A262" s="4">
        <v>44151</v>
      </c>
      <c r="B262" s="3">
        <v>260</v>
      </c>
      <c r="C262">
        <v>20201116</v>
      </c>
      <c r="D262">
        <v>260</v>
      </c>
      <c r="E262" s="3">
        <v>5142947</v>
      </c>
      <c r="F262">
        <f t="shared" si="24"/>
        <v>12755</v>
      </c>
      <c r="G262">
        <v>695496</v>
      </c>
      <c r="H262" s="2">
        <v>752269</v>
      </c>
      <c r="I262" s="2">
        <f t="shared" si="25"/>
        <v>1245</v>
      </c>
      <c r="J262">
        <v>20314</v>
      </c>
      <c r="K262">
        <f t="shared" si="26"/>
        <v>36459</v>
      </c>
      <c r="L262">
        <f t="shared" si="27"/>
        <v>2029</v>
      </c>
      <c r="M262">
        <f t="shared" si="28"/>
        <v>73</v>
      </c>
    </row>
    <row r="263" spans="1:19" x14ac:dyDescent="0.3">
      <c r="A263" s="4">
        <v>44152</v>
      </c>
      <c r="B263" s="3">
        <v>261</v>
      </c>
      <c r="C263">
        <v>20201117</v>
      </c>
      <c r="D263">
        <v>261</v>
      </c>
      <c r="E263" s="3">
        <v>5160877</v>
      </c>
      <c r="F263">
        <f t="shared" si="24"/>
        <v>17930</v>
      </c>
      <c r="G263">
        <v>696820</v>
      </c>
      <c r="H263" s="2">
        <v>754256</v>
      </c>
      <c r="I263" s="2">
        <f t="shared" si="25"/>
        <v>1987</v>
      </c>
      <c r="J263">
        <v>20433</v>
      </c>
      <c r="K263">
        <f t="shared" si="26"/>
        <v>37003</v>
      </c>
      <c r="L263">
        <f t="shared" si="27"/>
        <v>1324</v>
      </c>
      <c r="M263">
        <f t="shared" si="28"/>
        <v>119</v>
      </c>
    </row>
    <row r="264" spans="1:19" x14ac:dyDescent="0.3">
      <c r="A264" s="4">
        <v>44153</v>
      </c>
      <c r="B264" s="3">
        <v>262</v>
      </c>
      <c r="C264">
        <v>20201118</v>
      </c>
      <c r="D264">
        <v>262</v>
      </c>
      <c r="E264" s="3">
        <v>5189580</v>
      </c>
      <c r="F264">
        <f t="shared" si="24"/>
        <v>28703</v>
      </c>
      <c r="G264">
        <v>701534</v>
      </c>
      <c r="H264" s="2">
        <v>757144</v>
      </c>
      <c r="I264" s="2">
        <f t="shared" si="25"/>
        <v>2888</v>
      </c>
      <c r="J264">
        <v>20556</v>
      </c>
      <c r="K264">
        <f t="shared" si="26"/>
        <v>35054</v>
      </c>
      <c r="L264">
        <f t="shared" si="27"/>
        <v>4714</v>
      </c>
      <c r="M264">
        <f t="shared" si="28"/>
        <v>123</v>
      </c>
    </row>
    <row r="265" spans="1:19" x14ac:dyDescent="0.3">
      <c r="A265" s="4">
        <v>44154</v>
      </c>
      <c r="B265" s="3">
        <v>263</v>
      </c>
      <c r="C265">
        <v>20201119</v>
      </c>
      <c r="D265">
        <v>263</v>
      </c>
      <c r="E265" s="3">
        <v>5214036</v>
      </c>
      <c r="F265">
        <f t="shared" si="24"/>
        <v>24456</v>
      </c>
      <c r="G265">
        <v>702544</v>
      </c>
      <c r="H265" s="2">
        <v>759658</v>
      </c>
      <c r="I265" s="2">
        <f t="shared" si="25"/>
        <v>2514</v>
      </c>
      <c r="J265">
        <v>20671</v>
      </c>
      <c r="K265">
        <f t="shared" si="26"/>
        <v>36443</v>
      </c>
      <c r="L265">
        <f t="shared" si="27"/>
        <v>1010</v>
      </c>
      <c r="M265">
        <f t="shared" si="28"/>
        <v>115</v>
      </c>
    </row>
    <row r="266" spans="1:19" x14ac:dyDescent="0.3">
      <c r="A266" s="4">
        <v>44155</v>
      </c>
      <c r="B266" s="3">
        <v>264</v>
      </c>
      <c r="C266">
        <v>20201120</v>
      </c>
      <c r="D266">
        <v>264</v>
      </c>
      <c r="E266" s="3">
        <v>5243055</v>
      </c>
      <c r="F266">
        <f t="shared" si="24"/>
        <v>29019</v>
      </c>
      <c r="G266">
        <v>707040</v>
      </c>
      <c r="H266" s="2">
        <v>762763</v>
      </c>
      <c r="I266" s="2">
        <f t="shared" si="25"/>
        <v>3105</v>
      </c>
      <c r="J266">
        <v>20759</v>
      </c>
      <c r="K266">
        <f t="shared" si="26"/>
        <v>34964</v>
      </c>
      <c r="L266">
        <f t="shared" si="27"/>
        <v>4496</v>
      </c>
      <c r="M266">
        <f t="shared" si="28"/>
        <v>88</v>
      </c>
    </row>
    <row r="267" spans="1:19" x14ac:dyDescent="0.3">
      <c r="A267" s="4">
        <v>44156</v>
      </c>
      <c r="B267" s="3">
        <v>265</v>
      </c>
      <c r="C267">
        <v>20201121</v>
      </c>
      <c r="D267">
        <v>265</v>
      </c>
      <c r="E267" s="3">
        <v>5269062</v>
      </c>
      <c r="F267">
        <f t="shared" si="24"/>
        <v>26007</v>
      </c>
      <c r="G267">
        <v>707784</v>
      </c>
      <c r="H267" s="2">
        <v>765409</v>
      </c>
      <c r="I267" s="2">
        <f t="shared" si="25"/>
        <v>2646</v>
      </c>
      <c r="J267">
        <v>20845</v>
      </c>
      <c r="K267">
        <f t="shared" si="26"/>
        <v>36780</v>
      </c>
      <c r="L267">
        <f t="shared" si="27"/>
        <v>744</v>
      </c>
      <c r="M267">
        <f t="shared" si="28"/>
        <v>86</v>
      </c>
    </row>
    <row r="268" spans="1:19" x14ac:dyDescent="0.3">
      <c r="A268" s="4">
        <v>44157</v>
      </c>
      <c r="B268" s="3">
        <v>266</v>
      </c>
      <c r="C268">
        <v>20201122</v>
      </c>
      <c r="D268">
        <v>266</v>
      </c>
      <c r="E268" s="3">
        <v>5290966</v>
      </c>
      <c r="F268">
        <f t="shared" si="24"/>
        <v>21904</v>
      </c>
      <c r="G268">
        <v>710099</v>
      </c>
      <c r="H268" s="2">
        <v>767679</v>
      </c>
      <c r="I268" s="2">
        <f t="shared" si="25"/>
        <v>2270</v>
      </c>
      <c r="J268">
        <v>20903</v>
      </c>
      <c r="K268">
        <f t="shared" si="26"/>
        <v>36677</v>
      </c>
      <c r="L268">
        <f t="shared" si="27"/>
        <v>2315</v>
      </c>
      <c r="M268">
        <f t="shared" si="28"/>
        <v>58</v>
      </c>
    </row>
    <row r="269" spans="1:19" x14ac:dyDescent="0.3">
      <c r="A269" s="4">
        <v>44158</v>
      </c>
      <c r="B269" s="3">
        <v>267</v>
      </c>
      <c r="C269">
        <v>20201123</v>
      </c>
      <c r="D269">
        <v>267</v>
      </c>
      <c r="E269" s="3">
        <v>5305343</v>
      </c>
      <c r="F269">
        <f t="shared" si="24"/>
        <v>14377</v>
      </c>
      <c r="G269">
        <v>711195</v>
      </c>
      <c r="H269" s="2">
        <v>769759</v>
      </c>
      <c r="I269" s="2">
        <f t="shared" si="25"/>
        <v>2080</v>
      </c>
      <c r="J269">
        <v>20968</v>
      </c>
      <c r="K269">
        <f t="shared" si="26"/>
        <v>37596</v>
      </c>
      <c r="L269">
        <f t="shared" si="27"/>
        <v>1096</v>
      </c>
      <c r="M269">
        <f t="shared" si="28"/>
        <v>65</v>
      </c>
    </row>
    <row r="270" spans="1:19" x14ac:dyDescent="0.3">
      <c r="A270" s="4">
        <v>44159</v>
      </c>
      <c r="B270" s="3">
        <v>268</v>
      </c>
      <c r="C270">
        <v>20201124</v>
      </c>
      <c r="D270">
        <v>268</v>
      </c>
      <c r="E270" s="3">
        <v>5325631</v>
      </c>
      <c r="F270">
        <f t="shared" si="24"/>
        <v>20288</v>
      </c>
      <c r="G270">
        <v>716444</v>
      </c>
      <c r="H270" s="2">
        <v>772252</v>
      </c>
      <c r="I270" s="2">
        <f t="shared" si="25"/>
        <v>2493</v>
      </c>
      <c r="J270">
        <v>21083</v>
      </c>
      <c r="K270">
        <f t="shared" si="26"/>
        <v>34725</v>
      </c>
      <c r="L270">
        <f t="shared" si="27"/>
        <v>5249</v>
      </c>
      <c r="M270">
        <f t="shared" si="28"/>
        <v>115</v>
      </c>
    </row>
    <row r="271" spans="1:19" x14ac:dyDescent="0.3">
      <c r="A271" s="4">
        <v>44160</v>
      </c>
      <c r="B271" s="3">
        <v>269</v>
      </c>
      <c r="C271">
        <v>20201125</v>
      </c>
      <c r="D271">
        <v>269</v>
      </c>
      <c r="E271" s="3">
        <v>5355068</v>
      </c>
      <c r="F271">
        <f t="shared" si="24"/>
        <v>29437</v>
      </c>
      <c r="G271">
        <v>718588</v>
      </c>
      <c r="H271" s="2">
        <v>775502</v>
      </c>
      <c r="I271" s="2">
        <f t="shared" si="25"/>
        <v>3250</v>
      </c>
      <c r="J271">
        <v>21201</v>
      </c>
      <c r="K271">
        <f t="shared" si="26"/>
        <v>35713</v>
      </c>
      <c r="L271">
        <f t="shared" si="27"/>
        <v>2144</v>
      </c>
      <c r="M271">
        <f t="shared" si="28"/>
        <v>118</v>
      </c>
      <c r="P271">
        <f>G273-G270</f>
        <v>6432</v>
      </c>
      <c r="Q271">
        <f>P271/3</f>
        <v>2144</v>
      </c>
      <c r="R271">
        <f>G270+Q271</f>
        <v>718588</v>
      </c>
      <c r="S271" t="s">
        <v>17</v>
      </c>
    </row>
    <row r="272" spans="1:19" x14ac:dyDescent="0.3">
      <c r="A272" s="4">
        <v>44161</v>
      </c>
      <c r="B272" s="3">
        <v>270</v>
      </c>
      <c r="C272">
        <v>20201126</v>
      </c>
      <c r="D272">
        <v>270</v>
      </c>
      <c r="E272" s="3">
        <v>5383078</v>
      </c>
      <c r="F272">
        <f t="shared" si="24"/>
        <v>28010</v>
      </c>
      <c r="G272" s="1">
        <v>720732</v>
      </c>
      <c r="H272" s="2">
        <v>778571</v>
      </c>
      <c r="I272" s="2">
        <f t="shared" si="25"/>
        <v>3069</v>
      </c>
      <c r="J272">
        <v>21289</v>
      </c>
      <c r="K272">
        <f t="shared" si="26"/>
        <v>36550</v>
      </c>
      <c r="L272">
        <f t="shared" si="27"/>
        <v>2144</v>
      </c>
      <c r="M272">
        <f t="shared" si="28"/>
        <v>88</v>
      </c>
      <c r="R272">
        <f>R271+Q271</f>
        <v>720732</v>
      </c>
    </row>
    <row r="273" spans="1:18" x14ac:dyDescent="0.3">
      <c r="A273" s="4">
        <v>44162</v>
      </c>
      <c r="B273" s="3">
        <v>271</v>
      </c>
      <c r="C273">
        <v>20201127</v>
      </c>
      <c r="D273">
        <v>271</v>
      </c>
      <c r="E273" s="3">
        <v>5399876.7142857146</v>
      </c>
      <c r="F273" s="3">
        <f t="shared" si="24"/>
        <v>16798.714285714552</v>
      </c>
      <c r="G273" s="1">
        <v>722876</v>
      </c>
      <c r="H273" s="2">
        <v>781941</v>
      </c>
      <c r="I273" s="2">
        <f t="shared" si="25"/>
        <v>3370</v>
      </c>
      <c r="J273">
        <v>21378</v>
      </c>
      <c r="K273">
        <f t="shared" si="26"/>
        <v>37687</v>
      </c>
      <c r="L273">
        <f t="shared" si="27"/>
        <v>2144</v>
      </c>
      <c r="M273">
        <f t="shared" si="28"/>
        <v>89</v>
      </c>
      <c r="R273">
        <f>R272+Q271</f>
        <v>722876</v>
      </c>
    </row>
    <row r="274" spans="1:18" x14ac:dyDescent="0.3">
      <c r="A274" s="4">
        <v>44163</v>
      </c>
      <c r="B274" s="3">
        <v>272</v>
      </c>
      <c r="C274">
        <v>20201128</v>
      </c>
      <c r="D274">
        <v>272</v>
      </c>
      <c r="E274" s="3">
        <v>5416675.4285714291</v>
      </c>
      <c r="F274" s="3">
        <f t="shared" si="24"/>
        <v>16798.714285714552</v>
      </c>
      <c r="G274">
        <v>723347</v>
      </c>
      <c r="H274" s="2">
        <v>785139</v>
      </c>
      <c r="I274" s="2">
        <f t="shared" si="25"/>
        <v>3198</v>
      </c>
      <c r="J274">
        <v>21439</v>
      </c>
      <c r="K274">
        <f t="shared" si="26"/>
        <v>40353</v>
      </c>
      <c r="L274">
        <f t="shared" si="27"/>
        <v>471</v>
      </c>
      <c r="M274">
        <f t="shared" si="28"/>
        <v>61</v>
      </c>
    </row>
    <row r="275" spans="1:18" x14ac:dyDescent="0.3">
      <c r="A275" s="4">
        <v>44164</v>
      </c>
      <c r="B275" s="3">
        <v>273</v>
      </c>
      <c r="C275">
        <v>20201129</v>
      </c>
      <c r="D275">
        <v>273</v>
      </c>
      <c r="E275" s="3">
        <v>5433474.1428571437</v>
      </c>
      <c r="F275" s="3">
        <f t="shared" si="24"/>
        <v>16798.714285714552</v>
      </c>
      <c r="G275">
        <v>730633</v>
      </c>
      <c r="H275" s="2">
        <v>787702</v>
      </c>
      <c r="I275" s="2">
        <f t="shared" si="25"/>
        <v>2563</v>
      </c>
      <c r="J275">
        <v>21477</v>
      </c>
      <c r="K275">
        <f t="shared" si="26"/>
        <v>35592</v>
      </c>
      <c r="L275">
        <f t="shared" si="27"/>
        <v>7286</v>
      </c>
      <c r="M275">
        <f t="shared" si="28"/>
        <v>38</v>
      </c>
    </row>
    <row r="276" spans="1:18" x14ac:dyDescent="0.3">
      <c r="A276" s="4">
        <v>44165</v>
      </c>
      <c r="B276" s="3">
        <v>274</v>
      </c>
      <c r="C276">
        <v>20201130</v>
      </c>
      <c r="D276">
        <v>274</v>
      </c>
      <c r="E276" s="3">
        <v>5450272.8571428582</v>
      </c>
      <c r="F276" s="3">
        <f t="shared" si="24"/>
        <v>16798.714285714552</v>
      </c>
      <c r="G276">
        <v>731242</v>
      </c>
      <c r="H276" s="2">
        <v>790004</v>
      </c>
      <c r="I276" s="2">
        <f t="shared" si="25"/>
        <v>2302</v>
      </c>
      <c r="J276">
        <v>21535</v>
      </c>
      <c r="K276">
        <f t="shared" si="26"/>
        <v>37227</v>
      </c>
      <c r="L276">
        <f t="shared" si="27"/>
        <v>609</v>
      </c>
      <c r="M276">
        <f t="shared" si="28"/>
        <v>58</v>
      </c>
    </row>
    <row r="277" spans="1:18" x14ac:dyDescent="0.3">
      <c r="A277" s="4">
        <v>44166</v>
      </c>
      <c r="B277" s="3">
        <v>275</v>
      </c>
      <c r="C277">
        <v>20201201</v>
      </c>
      <c r="D277">
        <v>275</v>
      </c>
      <c r="E277" s="3">
        <v>5467071.5714285728</v>
      </c>
      <c r="F277" s="3">
        <f t="shared" si="24"/>
        <v>16798.714285714552</v>
      </c>
      <c r="G277">
        <v>732531</v>
      </c>
      <c r="H277" s="2">
        <v>792299</v>
      </c>
      <c r="I277" s="2">
        <f t="shared" si="25"/>
        <v>2295</v>
      </c>
      <c r="J277">
        <v>21644</v>
      </c>
      <c r="K277">
        <f t="shared" si="26"/>
        <v>38124</v>
      </c>
      <c r="L277">
        <f t="shared" si="27"/>
        <v>1289</v>
      </c>
      <c r="M277">
        <f t="shared" si="28"/>
        <v>109</v>
      </c>
    </row>
    <row r="278" spans="1:18" x14ac:dyDescent="0.3">
      <c r="A278" s="4">
        <v>44167</v>
      </c>
      <c r="B278" s="3">
        <v>276</v>
      </c>
      <c r="C278">
        <v>20201202</v>
      </c>
      <c r="D278">
        <v>276</v>
      </c>
      <c r="E278" s="3">
        <v>5483870.2857142873</v>
      </c>
      <c r="F278" s="3">
        <f t="shared" si="24"/>
        <v>16798.714285714552</v>
      </c>
      <c r="G278">
        <v>734305</v>
      </c>
      <c r="H278" s="2">
        <v>796472</v>
      </c>
      <c r="I278" s="2">
        <f t="shared" si="25"/>
        <v>4173</v>
      </c>
      <c r="J278">
        <v>21709</v>
      </c>
      <c r="K278">
        <f t="shared" si="26"/>
        <v>40458</v>
      </c>
      <c r="L278">
        <f t="shared" si="27"/>
        <v>1774</v>
      </c>
      <c r="M278">
        <f t="shared" si="28"/>
        <v>65</v>
      </c>
    </row>
    <row r="279" spans="1:18" x14ac:dyDescent="0.3">
      <c r="A279" s="4">
        <v>44168</v>
      </c>
      <c r="B279" s="3">
        <v>277</v>
      </c>
      <c r="C279">
        <v>20201203</v>
      </c>
      <c r="D279">
        <v>277</v>
      </c>
      <c r="E279" s="3">
        <v>5500669</v>
      </c>
      <c r="F279" s="3">
        <f t="shared" si="24"/>
        <v>16798.714285712689</v>
      </c>
      <c r="G279">
        <v>739367</v>
      </c>
      <c r="H279" s="2">
        <v>800872</v>
      </c>
      <c r="I279" s="2">
        <f t="shared" si="25"/>
        <v>4400</v>
      </c>
      <c r="J279">
        <v>21803</v>
      </c>
      <c r="K279">
        <f t="shared" si="26"/>
        <v>39702</v>
      </c>
      <c r="L279">
        <f t="shared" si="27"/>
        <v>5062</v>
      </c>
      <c r="M279">
        <f t="shared" si="28"/>
        <v>94</v>
      </c>
    </row>
    <row r="280" spans="1:18" x14ac:dyDescent="0.3">
      <c r="A280" s="4">
        <v>44169</v>
      </c>
      <c r="B280" s="3">
        <v>278</v>
      </c>
      <c r="C280">
        <v>20201204</v>
      </c>
      <c r="D280">
        <v>278</v>
      </c>
      <c r="E280" s="3">
        <v>5534084</v>
      </c>
      <c r="F280">
        <f t="shared" si="24"/>
        <v>33415</v>
      </c>
      <c r="G280">
        <v>740450</v>
      </c>
      <c r="H280" s="2">
        <v>805804</v>
      </c>
      <c r="I280" s="2">
        <f t="shared" si="25"/>
        <v>4932</v>
      </c>
      <c r="J280">
        <v>21963</v>
      </c>
      <c r="K280">
        <f t="shared" si="26"/>
        <v>43391</v>
      </c>
      <c r="L280">
        <f t="shared" si="27"/>
        <v>1083</v>
      </c>
      <c r="M280">
        <f t="shared" si="28"/>
        <v>160</v>
      </c>
    </row>
    <row r="281" spans="1:18" x14ac:dyDescent="0.3">
      <c r="A281" s="4">
        <v>44170</v>
      </c>
      <c r="B281" s="3">
        <v>279</v>
      </c>
      <c r="C281">
        <v>20201205</v>
      </c>
      <c r="D281">
        <v>279</v>
      </c>
      <c r="E281" s="3">
        <v>5565928</v>
      </c>
      <c r="F281">
        <f t="shared" si="24"/>
        <v>31844</v>
      </c>
      <c r="G281">
        <v>744298</v>
      </c>
      <c r="H281" s="2">
        <v>810449</v>
      </c>
      <c r="I281" s="2">
        <f t="shared" si="25"/>
        <v>4645</v>
      </c>
      <c r="J281">
        <v>22067</v>
      </c>
      <c r="K281">
        <f t="shared" si="26"/>
        <v>44084</v>
      </c>
      <c r="L281">
        <f t="shared" si="27"/>
        <v>3848</v>
      </c>
      <c r="M281">
        <f t="shared" si="28"/>
        <v>104</v>
      </c>
    </row>
    <row r="282" spans="1:18" x14ac:dyDescent="0.3">
      <c r="A282" s="4">
        <v>44171</v>
      </c>
      <c r="B282" s="3">
        <v>280</v>
      </c>
      <c r="C282">
        <v>20201206</v>
      </c>
      <c r="D282">
        <v>280</v>
      </c>
      <c r="E282" s="3">
        <v>5592663</v>
      </c>
      <c r="F282">
        <f t="shared" si="24"/>
        <v>26735</v>
      </c>
      <c r="G282">
        <v>744780</v>
      </c>
      <c r="H282" s="2">
        <v>814565</v>
      </c>
      <c r="I282" s="2">
        <f t="shared" si="25"/>
        <v>4116</v>
      </c>
      <c r="J282">
        <v>22206</v>
      </c>
      <c r="K282">
        <f t="shared" si="26"/>
        <v>47579</v>
      </c>
      <c r="L282">
        <f t="shared" si="27"/>
        <v>482</v>
      </c>
      <c r="M282">
        <f t="shared" si="28"/>
        <v>139</v>
      </c>
    </row>
    <row r="283" spans="1:18" x14ac:dyDescent="0.3">
      <c r="A283" s="4">
        <v>44172</v>
      </c>
      <c r="B283" s="3">
        <v>281</v>
      </c>
      <c r="C283">
        <v>20201207</v>
      </c>
      <c r="D283">
        <v>281</v>
      </c>
      <c r="E283" s="3">
        <v>5611915</v>
      </c>
      <c r="F283">
        <f t="shared" si="24"/>
        <v>19252</v>
      </c>
      <c r="G283">
        <v>745750</v>
      </c>
      <c r="H283" s="2">
        <v>817878</v>
      </c>
      <c r="I283" s="2">
        <f t="shared" si="25"/>
        <v>3313</v>
      </c>
      <c r="J283">
        <v>22249</v>
      </c>
      <c r="K283">
        <f t="shared" si="26"/>
        <v>49879</v>
      </c>
      <c r="L283">
        <f t="shared" si="27"/>
        <v>970</v>
      </c>
      <c r="M283">
        <f t="shared" si="28"/>
        <v>43</v>
      </c>
    </row>
    <row r="284" spans="1:18" x14ac:dyDescent="0.3">
      <c r="A284" s="4">
        <v>44173</v>
      </c>
      <c r="B284" s="3">
        <v>282</v>
      </c>
      <c r="C284">
        <v>20201208</v>
      </c>
      <c r="D284">
        <v>282</v>
      </c>
      <c r="E284" s="3">
        <v>5640042</v>
      </c>
      <c r="F284">
        <f t="shared" si="24"/>
        <v>28127</v>
      </c>
      <c r="G284">
        <v>753072</v>
      </c>
      <c r="H284" s="2">
        <v>821889</v>
      </c>
      <c r="I284" s="2">
        <f t="shared" si="25"/>
        <v>4011</v>
      </c>
      <c r="J284">
        <v>22432</v>
      </c>
      <c r="K284">
        <f t="shared" si="26"/>
        <v>46385</v>
      </c>
      <c r="L284">
        <f t="shared" si="27"/>
        <v>7322</v>
      </c>
      <c r="M284">
        <f t="shared" si="28"/>
        <v>183</v>
      </c>
    </row>
    <row r="285" spans="1:18" x14ac:dyDescent="0.3">
      <c r="A285" s="4">
        <v>44174</v>
      </c>
      <c r="B285" s="3">
        <v>283</v>
      </c>
      <c r="C285">
        <v>20201209</v>
      </c>
      <c r="D285">
        <v>283</v>
      </c>
      <c r="E285" s="3">
        <v>5690263</v>
      </c>
      <c r="F285">
        <f t="shared" si="24"/>
        <v>50221</v>
      </c>
      <c r="G285">
        <v>754658</v>
      </c>
      <c r="H285" s="2">
        <v>828598</v>
      </c>
      <c r="I285" s="2">
        <f t="shared" si="25"/>
        <v>6709</v>
      </c>
      <c r="J285">
        <v>22574</v>
      </c>
      <c r="K285">
        <f t="shared" si="26"/>
        <v>51366</v>
      </c>
      <c r="L285">
        <f t="shared" si="27"/>
        <v>1586</v>
      </c>
      <c r="M285">
        <f t="shared" si="28"/>
        <v>142</v>
      </c>
    </row>
    <row r="286" spans="1:18" x14ac:dyDescent="0.3">
      <c r="A286" s="4">
        <v>44175</v>
      </c>
      <c r="B286" s="3">
        <v>284</v>
      </c>
      <c r="C286">
        <v>20201210</v>
      </c>
      <c r="D286">
        <v>284</v>
      </c>
      <c r="E286" s="3">
        <v>5735470</v>
      </c>
      <c r="F286">
        <f t="shared" si="24"/>
        <v>45207</v>
      </c>
      <c r="G286">
        <v>756671</v>
      </c>
      <c r="H286" s="2">
        <v>836764</v>
      </c>
      <c r="I286" s="2">
        <f t="shared" si="25"/>
        <v>8166</v>
      </c>
      <c r="J286">
        <v>22747</v>
      </c>
      <c r="K286">
        <f t="shared" si="26"/>
        <v>57346</v>
      </c>
      <c r="L286">
        <f t="shared" si="27"/>
        <v>2013</v>
      </c>
      <c r="M286">
        <f t="shared" si="28"/>
        <v>173</v>
      </c>
    </row>
    <row r="287" spans="1:18" x14ac:dyDescent="0.3">
      <c r="A287" s="4">
        <v>44176</v>
      </c>
      <c r="B287" s="3">
        <v>285</v>
      </c>
      <c r="C287">
        <v>20201211</v>
      </c>
      <c r="D287">
        <v>285</v>
      </c>
      <c r="E287" s="3">
        <v>5779544</v>
      </c>
      <c r="F287">
        <f t="shared" si="24"/>
        <v>44074</v>
      </c>
      <c r="G287">
        <v>758373</v>
      </c>
      <c r="H287" s="2">
        <v>845083</v>
      </c>
      <c r="I287" s="2">
        <f t="shared" si="25"/>
        <v>8319</v>
      </c>
      <c r="J287">
        <v>22952</v>
      </c>
      <c r="K287">
        <f t="shared" si="26"/>
        <v>63758</v>
      </c>
      <c r="L287">
        <f t="shared" si="27"/>
        <v>1702</v>
      </c>
      <c r="M287">
        <f t="shared" si="28"/>
        <v>205</v>
      </c>
    </row>
    <row r="288" spans="1:18" x14ac:dyDescent="0.3">
      <c r="A288" s="4">
        <v>44177</v>
      </c>
      <c r="B288" s="3">
        <v>286</v>
      </c>
      <c r="C288">
        <v>20201212</v>
      </c>
      <c r="D288">
        <v>286</v>
      </c>
      <c r="E288" s="3">
        <v>5819755</v>
      </c>
      <c r="F288">
        <f t="shared" si="24"/>
        <v>40211</v>
      </c>
      <c r="G288">
        <v>760118</v>
      </c>
      <c r="H288" s="2">
        <v>852965</v>
      </c>
      <c r="I288" s="2">
        <f t="shared" si="25"/>
        <v>7882</v>
      </c>
      <c r="J288">
        <v>23106</v>
      </c>
      <c r="K288">
        <f t="shared" si="26"/>
        <v>69741</v>
      </c>
      <c r="L288">
        <f t="shared" si="27"/>
        <v>1745</v>
      </c>
      <c r="M288">
        <f t="shared" si="28"/>
        <v>154</v>
      </c>
    </row>
    <row r="289" spans="1:13" x14ac:dyDescent="0.3">
      <c r="A289" s="4">
        <v>44178</v>
      </c>
      <c r="B289" s="3">
        <v>287</v>
      </c>
      <c r="C289">
        <v>20201213</v>
      </c>
      <c r="D289">
        <v>287</v>
      </c>
      <c r="E289" s="3">
        <v>5859178</v>
      </c>
      <c r="F289">
        <f t="shared" si="24"/>
        <v>39423</v>
      </c>
      <c r="G289">
        <v>761011</v>
      </c>
      <c r="H289" s="2">
        <v>860964</v>
      </c>
      <c r="I289" s="2">
        <f t="shared" si="25"/>
        <v>7999</v>
      </c>
      <c r="J289">
        <v>23276</v>
      </c>
      <c r="K289">
        <f t="shared" si="26"/>
        <v>76677</v>
      </c>
      <c r="L289">
        <f t="shared" si="27"/>
        <v>893</v>
      </c>
      <c r="M289">
        <f t="shared" si="28"/>
        <v>170</v>
      </c>
    </row>
    <row r="290" spans="1:13" x14ac:dyDescent="0.3">
      <c r="A290" s="4">
        <v>44179</v>
      </c>
      <c r="B290" s="3">
        <v>288</v>
      </c>
      <c r="C290">
        <v>20201214</v>
      </c>
      <c r="D290">
        <v>288</v>
      </c>
      <c r="E290" s="3">
        <v>5884227</v>
      </c>
      <c r="F290">
        <f t="shared" si="24"/>
        <v>25049</v>
      </c>
      <c r="G290">
        <v>762746</v>
      </c>
      <c r="H290" s="2">
        <v>866127</v>
      </c>
      <c r="I290" s="2">
        <f t="shared" si="25"/>
        <v>5163</v>
      </c>
      <c r="J290">
        <v>23451</v>
      </c>
      <c r="K290">
        <f t="shared" si="26"/>
        <v>79930</v>
      </c>
      <c r="L290">
        <f t="shared" si="27"/>
        <v>1735</v>
      </c>
      <c r="M290">
        <f t="shared" si="28"/>
        <v>175</v>
      </c>
    </row>
    <row r="291" spans="1:13" x14ac:dyDescent="0.3">
      <c r="A291" s="4">
        <v>44180</v>
      </c>
      <c r="B291" s="3">
        <v>289</v>
      </c>
      <c r="C291">
        <v>20201215</v>
      </c>
      <c r="D291">
        <v>289</v>
      </c>
      <c r="E291" s="3">
        <v>5920574</v>
      </c>
      <c r="F291">
        <f t="shared" si="24"/>
        <v>36347</v>
      </c>
      <c r="G291">
        <v>764977</v>
      </c>
      <c r="H291" s="2">
        <v>873679</v>
      </c>
      <c r="I291" s="2">
        <f t="shared" si="25"/>
        <v>7552</v>
      </c>
      <c r="J291">
        <v>23661</v>
      </c>
      <c r="K291">
        <f t="shared" si="26"/>
        <v>85041</v>
      </c>
      <c r="L291">
        <f t="shared" si="27"/>
        <v>2231</v>
      </c>
      <c r="M291">
        <f t="shared" si="28"/>
        <v>210</v>
      </c>
    </row>
    <row r="292" spans="1:13" x14ac:dyDescent="0.3">
      <c r="A292" s="4">
        <v>44181</v>
      </c>
      <c r="B292" s="3">
        <v>290</v>
      </c>
      <c r="C292">
        <v>20201216</v>
      </c>
      <c r="D292">
        <v>290</v>
      </c>
      <c r="E292" s="3">
        <v>5968692</v>
      </c>
      <c r="F292">
        <f t="shared" si="24"/>
        <v>48118</v>
      </c>
      <c r="G292">
        <v>774585</v>
      </c>
      <c r="H292" s="2">
        <v>883687</v>
      </c>
      <c r="I292" s="2">
        <f t="shared" si="25"/>
        <v>10008</v>
      </c>
      <c r="J292">
        <v>23827</v>
      </c>
      <c r="K292">
        <f t="shared" si="26"/>
        <v>85275</v>
      </c>
      <c r="L292">
        <f t="shared" si="27"/>
        <v>9608</v>
      </c>
      <c r="M292">
        <f t="shared" si="28"/>
        <v>166</v>
      </c>
    </row>
    <row r="293" spans="1:13" x14ac:dyDescent="0.3">
      <c r="A293" s="4">
        <v>44182</v>
      </c>
      <c r="B293" s="3">
        <v>291</v>
      </c>
      <c r="C293">
        <v>20201217</v>
      </c>
      <c r="D293">
        <v>291</v>
      </c>
      <c r="E293" s="3">
        <v>6011235</v>
      </c>
      <c r="F293">
        <f t="shared" si="24"/>
        <v>42543</v>
      </c>
      <c r="G293">
        <v>780313</v>
      </c>
      <c r="H293" s="2">
        <v>892813</v>
      </c>
      <c r="I293" s="2">
        <f t="shared" si="25"/>
        <v>9126</v>
      </c>
      <c r="J293">
        <v>24011</v>
      </c>
      <c r="K293">
        <f t="shared" si="26"/>
        <v>88489</v>
      </c>
      <c r="L293">
        <f t="shared" si="27"/>
        <v>5728</v>
      </c>
      <c r="M293">
        <f t="shared" si="28"/>
        <v>184</v>
      </c>
    </row>
    <row r="294" spans="1:13" x14ac:dyDescent="0.3">
      <c r="A294" s="4">
        <v>44183</v>
      </c>
      <c r="B294" s="3">
        <v>292</v>
      </c>
      <c r="C294">
        <v>20201218</v>
      </c>
      <c r="D294">
        <v>292</v>
      </c>
      <c r="E294" s="3">
        <v>6051986</v>
      </c>
      <c r="F294">
        <f t="shared" si="24"/>
        <v>40751</v>
      </c>
      <c r="G294">
        <v>783818</v>
      </c>
      <c r="H294" s="2">
        <v>901538</v>
      </c>
      <c r="I294" s="2">
        <f t="shared" si="25"/>
        <v>8725</v>
      </c>
      <c r="J294">
        <v>24285</v>
      </c>
      <c r="K294">
        <f t="shared" si="26"/>
        <v>93435</v>
      </c>
      <c r="L294">
        <f t="shared" si="27"/>
        <v>3505</v>
      </c>
      <c r="M294">
        <f t="shared" si="28"/>
        <v>274</v>
      </c>
    </row>
    <row r="295" spans="1:13" x14ac:dyDescent="0.3">
      <c r="A295" s="4">
        <v>44184</v>
      </c>
      <c r="B295" s="3">
        <v>293</v>
      </c>
      <c r="C295">
        <v>20201219</v>
      </c>
      <c r="D295">
        <v>293</v>
      </c>
      <c r="E295" s="3">
        <v>6100373</v>
      </c>
      <c r="F295">
        <f t="shared" si="24"/>
        <v>48387</v>
      </c>
      <c r="G295">
        <v>787782</v>
      </c>
      <c r="H295" s="2">
        <v>912477</v>
      </c>
      <c r="I295" s="2">
        <f t="shared" si="25"/>
        <v>10939</v>
      </c>
      <c r="J295">
        <v>24539</v>
      </c>
      <c r="K295">
        <f t="shared" si="26"/>
        <v>100156</v>
      </c>
      <c r="L295">
        <f t="shared" si="27"/>
        <v>3964</v>
      </c>
      <c r="M295">
        <f t="shared" si="28"/>
        <v>254</v>
      </c>
    </row>
    <row r="296" spans="1:13" x14ac:dyDescent="0.3">
      <c r="A296" s="4">
        <v>44185</v>
      </c>
      <c r="B296" s="3">
        <v>294</v>
      </c>
      <c r="C296">
        <v>20201220</v>
      </c>
      <c r="D296">
        <v>294</v>
      </c>
      <c r="E296" s="3">
        <v>6140839</v>
      </c>
      <c r="F296">
        <f t="shared" si="24"/>
        <v>40466</v>
      </c>
      <c r="G296">
        <v>793914</v>
      </c>
      <c r="H296" s="2">
        <v>921922</v>
      </c>
      <c r="I296" s="2">
        <f t="shared" si="25"/>
        <v>9445</v>
      </c>
      <c r="J296">
        <v>24691</v>
      </c>
      <c r="K296">
        <f t="shared" si="26"/>
        <v>103317</v>
      </c>
      <c r="L296">
        <f t="shared" si="27"/>
        <v>6132</v>
      </c>
      <c r="M296">
        <f t="shared" si="28"/>
        <v>152</v>
      </c>
    </row>
    <row r="297" spans="1:13" x14ac:dyDescent="0.3">
      <c r="A297" s="4">
        <v>44186</v>
      </c>
      <c r="B297" s="3">
        <v>295</v>
      </c>
      <c r="C297">
        <v>20201221</v>
      </c>
      <c r="D297">
        <v>295</v>
      </c>
      <c r="E297" s="3">
        <v>6176683</v>
      </c>
      <c r="F297">
        <f t="shared" si="24"/>
        <v>35844</v>
      </c>
      <c r="G297">
        <v>796346</v>
      </c>
      <c r="H297" s="2">
        <v>930711</v>
      </c>
      <c r="I297" s="2">
        <f t="shared" si="25"/>
        <v>8789</v>
      </c>
      <c r="J297">
        <v>24907</v>
      </c>
      <c r="K297">
        <f t="shared" si="26"/>
        <v>109458</v>
      </c>
      <c r="L297">
        <f t="shared" si="27"/>
        <v>2432</v>
      </c>
      <c r="M297">
        <f t="shared" si="28"/>
        <v>216</v>
      </c>
    </row>
    <row r="298" spans="1:13" x14ac:dyDescent="0.3">
      <c r="A298" s="4">
        <v>44187</v>
      </c>
      <c r="B298" s="3">
        <v>296</v>
      </c>
      <c r="C298">
        <v>20201222</v>
      </c>
      <c r="D298">
        <v>296</v>
      </c>
      <c r="E298" s="3">
        <v>6215728</v>
      </c>
      <c r="F298">
        <f t="shared" si="24"/>
        <v>39045</v>
      </c>
      <c r="G298">
        <v>808241</v>
      </c>
      <c r="H298" s="2">
        <v>940212</v>
      </c>
      <c r="I298" s="2">
        <f t="shared" si="25"/>
        <v>9501</v>
      </c>
      <c r="J298">
        <v>25246</v>
      </c>
      <c r="K298">
        <f t="shared" si="26"/>
        <v>106725</v>
      </c>
      <c r="L298">
        <f t="shared" si="27"/>
        <v>11895</v>
      </c>
      <c r="M298">
        <f t="shared" si="28"/>
        <v>339</v>
      </c>
    </row>
    <row r="299" spans="1:13" x14ac:dyDescent="0.3">
      <c r="A299" s="4">
        <v>44188</v>
      </c>
      <c r="B299" s="3">
        <v>297</v>
      </c>
      <c r="C299">
        <v>20201223</v>
      </c>
      <c r="D299">
        <v>297</v>
      </c>
      <c r="E299" s="3">
        <v>6269776</v>
      </c>
      <c r="F299">
        <f t="shared" si="24"/>
        <v>54048</v>
      </c>
      <c r="G299">
        <v>811372</v>
      </c>
      <c r="H299" s="2">
        <v>954258</v>
      </c>
      <c r="I299" s="2">
        <f t="shared" si="25"/>
        <v>14046</v>
      </c>
      <c r="J299">
        <v>25657</v>
      </c>
      <c r="K299">
        <f t="shared" si="26"/>
        <v>117229</v>
      </c>
      <c r="L299">
        <f t="shared" si="27"/>
        <v>3131</v>
      </c>
      <c r="M299">
        <f t="shared" si="28"/>
        <v>411</v>
      </c>
    </row>
    <row r="300" spans="1:13" x14ac:dyDescent="0.3">
      <c r="A300" s="4">
        <v>44189</v>
      </c>
      <c r="B300" s="3">
        <v>298</v>
      </c>
      <c r="C300">
        <v>20201224</v>
      </c>
      <c r="D300">
        <v>298</v>
      </c>
      <c r="E300" s="3">
        <v>6325784</v>
      </c>
      <c r="F300">
        <f t="shared" si="24"/>
        <v>56008</v>
      </c>
      <c r="G300">
        <v>822978</v>
      </c>
      <c r="H300" s="2">
        <v>968563</v>
      </c>
      <c r="I300" s="2">
        <f t="shared" si="25"/>
        <v>14305</v>
      </c>
      <c r="J300">
        <v>25983</v>
      </c>
      <c r="K300">
        <f t="shared" si="26"/>
        <v>119602</v>
      </c>
      <c r="L300">
        <f t="shared" si="27"/>
        <v>11606</v>
      </c>
      <c r="M300">
        <f t="shared" si="28"/>
        <v>326</v>
      </c>
    </row>
    <row r="301" spans="1:13" x14ac:dyDescent="0.3">
      <c r="A301" s="4">
        <v>44190</v>
      </c>
      <c r="B301" s="3">
        <v>299</v>
      </c>
      <c r="C301">
        <v>20201225</v>
      </c>
      <c r="D301">
        <v>299</v>
      </c>
      <c r="E301" s="3">
        <v>6378007</v>
      </c>
      <c r="F301">
        <f t="shared" si="24"/>
        <v>52223</v>
      </c>
      <c r="G301">
        <v>830251</v>
      </c>
      <c r="H301" s="2">
        <v>983359</v>
      </c>
      <c r="I301" s="2">
        <f t="shared" si="25"/>
        <v>14796</v>
      </c>
      <c r="J301">
        <v>26276</v>
      </c>
      <c r="K301">
        <f t="shared" si="26"/>
        <v>126832</v>
      </c>
      <c r="L301">
        <f t="shared" si="27"/>
        <v>7273</v>
      </c>
      <c r="M301">
        <f t="shared" si="28"/>
        <v>293</v>
      </c>
    </row>
    <row r="302" spans="1:13" x14ac:dyDescent="0.3">
      <c r="A302" s="4">
        <v>44191</v>
      </c>
      <c r="B302" s="3">
        <v>300</v>
      </c>
      <c r="C302">
        <v>20201226</v>
      </c>
      <c r="D302">
        <v>300</v>
      </c>
      <c r="E302" s="3">
        <v>6415824</v>
      </c>
      <c r="F302">
        <f t="shared" ref="F302:F344" si="29">E302-E301</f>
        <v>37817</v>
      </c>
      <c r="G302">
        <v>839194</v>
      </c>
      <c r="H302" s="2">
        <v>994911</v>
      </c>
      <c r="I302" s="2">
        <f t="shared" ref="I302:I324" si="30">H302-H301</f>
        <v>11552</v>
      </c>
      <c r="J302">
        <v>26521</v>
      </c>
      <c r="K302">
        <f t="shared" si="26"/>
        <v>129196</v>
      </c>
      <c r="L302">
        <f t="shared" si="27"/>
        <v>8943</v>
      </c>
      <c r="M302">
        <f t="shared" si="28"/>
        <v>245</v>
      </c>
    </row>
    <row r="303" spans="1:13" x14ac:dyDescent="0.3">
      <c r="A303" s="4">
        <v>44192</v>
      </c>
      <c r="B303" s="3">
        <v>301</v>
      </c>
      <c r="C303">
        <v>20201227</v>
      </c>
      <c r="D303">
        <v>301</v>
      </c>
      <c r="E303" s="3">
        <v>6445318</v>
      </c>
      <c r="F303">
        <f t="shared" si="29"/>
        <v>29494</v>
      </c>
      <c r="G303">
        <v>844874</v>
      </c>
      <c r="H303" s="2">
        <v>1004413</v>
      </c>
      <c r="I303" s="2">
        <f t="shared" si="30"/>
        <v>9502</v>
      </c>
      <c r="J303">
        <v>26735</v>
      </c>
      <c r="K303">
        <f t="shared" si="26"/>
        <v>132804</v>
      </c>
      <c r="L303">
        <f t="shared" si="27"/>
        <v>5680</v>
      </c>
      <c r="M303">
        <f t="shared" si="28"/>
        <v>214</v>
      </c>
    </row>
    <row r="304" spans="1:13" x14ac:dyDescent="0.3">
      <c r="A304" s="4">
        <v>44193</v>
      </c>
      <c r="B304" s="3">
        <v>302</v>
      </c>
      <c r="C304">
        <v>20201228</v>
      </c>
      <c r="D304">
        <v>302</v>
      </c>
      <c r="E304" s="3">
        <v>6469025</v>
      </c>
      <c r="F304">
        <f t="shared" si="29"/>
        <v>23707</v>
      </c>
      <c r="G304">
        <v>849947</v>
      </c>
      <c r="H304" s="2">
        <v>1011871</v>
      </c>
      <c r="I304" s="2">
        <f t="shared" si="30"/>
        <v>7458</v>
      </c>
      <c r="J304">
        <v>27071</v>
      </c>
      <c r="K304">
        <f t="shared" si="26"/>
        <v>134853</v>
      </c>
      <c r="L304">
        <f t="shared" si="27"/>
        <v>5073</v>
      </c>
      <c r="M304">
        <f t="shared" si="28"/>
        <v>336</v>
      </c>
    </row>
    <row r="305" spans="1:13" x14ac:dyDescent="0.3">
      <c r="A305" s="4">
        <v>44194</v>
      </c>
      <c r="B305" s="3">
        <v>303</v>
      </c>
      <c r="C305">
        <v>20201229</v>
      </c>
      <c r="D305">
        <v>303</v>
      </c>
      <c r="E305" s="3">
        <v>6500482</v>
      </c>
      <c r="F305">
        <f t="shared" si="29"/>
        <v>31457</v>
      </c>
      <c r="G305">
        <v>858456</v>
      </c>
      <c r="H305" s="2">
        <v>1021451</v>
      </c>
      <c r="I305" s="2">
        <f t="shared" si="30"/>
        <v>9580</v>
      </c>
      <c r="J305">
        <v>27568</v>
      </c>
      <c r="K305">
        <f t="shared" si="26"/>
        <v>135427</v>
      </c>
      <c r="L305">
        <f t="shared" si="27"/>
        <v>8509</v>
      </c>
      <c r="M305">
        <f t="shared" si="28"/>
        <v>497</v>
      </c>
    </row>
    <row r="306" spans="1:13" x14ac:dyDescent="0.3">
      <c r="A306" s="4">
        <v>44195</v>
      </c>
      <c r="B306" s="3">
        <v>304</v>
      </c>
      <c r="C306">
        <v>20201230</v>
      </c>
      <c r="D306">
        <v>304</v>
      </c>
      <c r="E306" s="3">
        <v>6553761</v>
      </c>
      <c r="F306">
        <f t="shared" si="29"/>
        <v>53279</v>
      </c>
      <c r="G306">
        <v>867597</v>
      </c>
      <c r="H306" s="2">
        <v>1039161</v>
      </c>
      <c r="I306" s="2">
        <f t="shared" si="30"/>
        <v>17710</v>
      </c>
      <c r="J306">
        <v>28033</v>
      </c>
      <c r="K306">
        <f t="shared" si="26"/>
        <v>143531</v>
      </c>
      <c r="L306">
        <f t="shared" si="27"/>
        <v>9141</v>
      </c>
      <c r="M306">
        <f t="shared" si="28"/>
        <v>465</v>
      </c>
    </row>
    <row r="307" spans="1:13" x14ac:dyDescent="0.3">
      <c r="A307" s="4">
        <v>44196</v>
      </c>
      <c r="B307" s="3">
        <v>305</v>
      </c>
      <c r="C307">
        <v>20201231</v>
      </c>
      <c r="D307">
        <v>305</v>
      </c>
      <c r="E307" s="3">
        <v>6609208</v>
      </c>
      <c r="F307">
        <f t="shared" si="29"/>
        <v>55447</v>
      </c>
      <c r="G307">
        <v>879671</v>
      </c>
      <c r="H307" s="2">
        <v>1057161</v>
      </c>
      <c r="I307" s="2">
        <f t="shared" si="30"/>
        <v>18000</v>
      </c>
      <c r="J307">
        <v>28469</v>
      </c>
      <c r="K307">
        <f t="shared" si="26"/>
        <v>149021</v>
      </c>
      <c r="L307">
        <f t="shared" si="27"/>
        <v>12074</v>
      </c>
      <c r="M307">
        <f t="shared" si="28"/>
        <v>436</v>
      </c>
    </row>
    <row r="308" spans="1:13" x14ac:dyDescent="0.3">
      <c r="A308" s="4">
        <v>44197</v>
      </c>
      <c r="B308" s="3">
        <v>306</v>
      </c>
      <c r="C308">
        <v>20210101</v>
      </c>
      <c r="D308">
        <v>306</v>
      </c>
      <c r="E308" s="3">
        <v>6659318</v>
      </c>
      <c r="F308">
        <f t="shared" si="29"/>
        <v>50110</v>
      </c>
      <c r="G308">
        <v>887701</v>
      </c>
      <c r="H308" s="2">
        <v>1073887</v>
      </c>
      <c r="I308" s="2">
        <f t="shared" si="30"/>
        <v>16726</v>
      </c>
      <c r="J308">
        <v>28887</v>
      </c>
      <c r="K308">
        <f t="shared" ref="K308:K344" si="31">H308-J308-G308</f>
        <v>157299</v>
      </c>
      <c r="L308">
        <f t="shared" ref="L308:L324" si="32">G308-G307</f>
        <v>8030</v>
      </c>
      <c r="M308">
        <f t="shared" ref="M308:M324" si="33">J308-J307</f>
        <v>418</v>
      </c>
    </row>
    <row r="309" spans="1:13" x14ac:dyDescent="0.3">
      <c r="A309" s="4">
        <v>44198</v>
      </c>
      <c r="B309" s="3">
        <v>307</v>
      </c>
      <c r="C309">
        <v>20210102</v>
      </c>
      <c r="D309">
        <v>307</v>
      </c>
      <c r="E309" s="3">
        <v>6706231</v>
      </c>
      <c r="F309">
        <f t="shared" si="29"/>
        <v>46913</v>
      </c>
      <c r="G309">
        <v>897704</v>
      </c>
      <c r="H309" s="2">
        <v>1088889</v>
      </c>
      <c r="I309" s="2">
        <f t="shared" si="30"/>
        <v>15002</v>
      </c>
      <c r="J309">
        <v>29175</v>
      </c>
      <c r="K309">
        <f t="shared" si="31"/>
        <v>162010</v>
      </c>
      <c r="L309">
        <f t="shared" si="32"/>
        <v>10003</v>
      </c>
      <c r="M309">
        <f t="shared" si="33"/>
        <v>288</v>
      </c>
    </row>
    <row r="310" spans="1:13" x14ac:dyDescent="0.3">
      <c r="A310" s="4">
        <v>44199</v>
      </c>
      <c r="B310" s="3">
        <v>308</v>
      </c>
      <c r="C310">
        <v>20210103</v>
      </c>
      <c r="D310">
        <v>308</v>
      </c>
      <c r="E310" s="3">
        <v>6742853</v>
      </c>
      <c r="F310">
        <f t="shared" si="29"/>
        <v>36622</v>
      </c>
      <c r="G310">
        <v>903679</v>
      </c>
      <c r="H310" s="2">
        <v>1100748</v>
      </c>
      <c r="I310" s="2">
        <f t="shared" si="30"/>
        <v>11859</v>
      </c>
      <c r="J310">
        <v>29577</v>
      </c>
      <c r="K310">
        <f t="shared" si="31"/>
        <v>167492</v>
      </c>
      <c r="L310">
        <f t="shared" si="32"/>
        <v>5975</v>
      </c>
      <c r="M310">
        <f t="shared" si="33"/>
        <v>402</v>
      </c>
    </row>
    <row r="311" spans="1:13" x14ac:dyDescent="0.3">
      <c r="A311" s="4">
        <v>44200</v>
      </c>
      <c r="B311" s="3">
        <v>309</v>
      </c>
      <c r="C311">
        <v>20210104</v>
      </c>
      <c r="D311">
        <v>309</v>
      </c>
      <c r="E311">
        <v>6780272</v>
      </c>
      <c r="F311">
        <f t="shared" si="29"/>
        <v>37419</v>
      </c>
      <c r="G311">
        <v>911573</v>
      </c>
      <c r="H311" s="13">
        <v>1113349</v>
      </c>
      <c r="I311" s="2">
        <f t="shared" si="30"/>
        <v>12601</v>
      </c>
      <c r="J311">
        <v>30011</v>
      </c>
      <c r="K311">
        <f t="shared" si="31"/>
        <v>171765</v>
      </c>
      <c r="L311">
        <f t="shared" si="32"/>
        <v>7894</v>
      </c>
      <c r="M311">
        <f t="shared" si="33"/>
        <v>434</v>
      </c>
    </row>
    <row r="312" spans="1:13" x14ac:dyDescent="0.3">
      <c r="A312" s="4">
        <v>44201</v>
      </c>
      <c r="B312" s="3">
        <v>310</v>
      </c>
      <c r="C312">
        <v>20210105</v>
      </c>
      <c r="D312">
        <v>310</v>
      </c>
      <c r="E312">
        <v>6828147</v>
      </c>
      <c r="F312">
        <f t="shared" si="29"/>
        <v>47875</v>
      </c>
      <c r="G312">
        <v>920879</v>
      </c>
      <c r="H312" s="13">
        <v>1127759</v>
      </c>
      <c r="I312" s="2">
        <f t="shared" si="30"/>
        <v>14410</v>
      </c>
      <c r="J312">
        <v>30524</v>
      </c>
      <c r="K312">
        <f t="shared" si="31"/>
        <v>176356</v>
      </c>
      <c r="L312">
        <f t="shared" si="32"/>
        <v>9306</v>
      </c>
      <c r="M312">
        <f t="shared" si="33"/>
        <v>513</v>
      </c>
    </row>
    <row r="313" spans="1:13" x14ac:dyDescent="0.3">
      <c r="A313" s="4">
        <v>44202</v>
      </c>
      <c r="B313" s="3">
        <v>311</v>
      </c>
      <c r="C313">
        <v>20210106</v>
      </c>
      <c r="D313">
        <v>311</v>
      </c>
      <c r="E313">
        <v>6898207</v>
      </c>
      <c r="F313">
        <f t="shared" si="29"/>
        <v>70060</v>
      </c>
      <c r="G313">
        <v>929239</v>
      </c>
      <c r="H313" s="13">
        <v>1149591</v>
      </c>
      <c r="I313" s="2">
        <f t="shared" si="30"/>
        <v>21832</v>
      </c>
      <c r="J313">
        <v>31368</v>
      </c>
      <c r="K313">
        <f t="shared" si="31"/>
        <v>188984</v>
      </c>
      <c r="L313">
        <f t="shared" si="32"/>
        <v>8360</v>
      </c>
      <c r="M313">
        <f t="shared" si="33"/>
        <v>844</v>
      </c>
    </row>
    <row r="314" spans="1:13" x14ac:dyDescent="0.3">
      <c r="A314" s="4">
        <v>44203</v>
      </c>
      <c r="B314" s="3">
        <v>312</v>
      </c>
      <c r="C314">
        <v>20210107</v>
      </c>
      <c r="D314">
        <v>312</v>
      </c>
      <c r="E314">
        <v>6967478</v>
      </c>
      <c r="F314">
        <f t="shared" si="29"/>
        <v>69271</v>
      </c>
      <c r="G314">
        <v>938216</v>
      </c>
      <c r="H314" s="13">
        <v>1170590</v>
      </c>
      <c r="I314" s="2">
        <f t="shared" si="30"/>
        <v>20999</v>
      </c>
      <c r="J314">
        <v>31809</v>
      </c>
      <c r="K314">
        <f t="shared" si="31"/>
        <v>200565</v>
      </c>
      <c r="L314">
        <f t="shared" si="32"/>
        <v>8977</v>
      </c>
      <c r="M314">
        <f t="shared" si="33"/>
        <v>441</v>
      </c>
    </row>
    <row r="315" spans="1:13" x14ac:dyDescent="0.3">
      <c r="A315" s="4">
        <v>44204</v>
      </c>
      <c r="B315" s="3">
        <v>313</v>
      </c>
      <c r="C315">
        <v>20210108</v>
      </c>
      <c r="D315">
        <v>313</v>
      </c>
      <c r="E315">
        <v>7043680</v>
      </c>
      <c r="F315">
        <f t="shared" si="29"/>
        <v>76202</v>
      </c>
      <c r="G315">
        <v>947919</v>
      </c>
      <c r="H315" s="13">
        <v>1192570</v>
      </c>
      <c r="I315" s="2">
        <f t="shared" si="30"/>
        <v>21980</v>
      </c>
      <c r="J315">
        <v>32425</v>
      </c>
      <c r="K315">
        <f t="shared" si="31"/>
        <v>212226</v>
      </c>
      <c r="L315">
        <f t="shared" si="32"/>
        <v>9703</v>
      </c>
      <c r="M315">
        <f t="shared" si="33"/>
        <v>616</v>
      </c>
    </row>
    <row r="316" spans="1:13" x14ac:dyDescent="0.3">
      <c r="A316" s="4">
        <v>44205</v>
      </c>
      <c r="B316" s="3">
        <v>314</v>
      </c>
      <c r="C316">
        <v>20210109</v>
      </c>
      <c r="D316">
        <v>314</v>
      </c>
      <c r="E316">
        <v>7120847</v>
      </c>
      <c r="F316">
        <f t="shared" si="29"/>
        <v>77167</v>
      </c>
      <c r="G316">
        <v>956712</v>
      </c>
      <c r="H316" s="13">
        <v>1214176</v>
      </c>
      <c r="I316" s="2">
        <f t="shared" si="30"/>
        <v>21606</v>
      </c>
      <c r="J316">
        <v>32824</v>
      </c>
      <c r="K316">
        <f t="shared" si="31"/>
        <v>224640</v>
      </c>
      <c r="L316">
        <f t="shared" si="32"/>
        <v>8793</v>
      </c>
      <c r="M316">
        <f t="shared" si="33"/>
        <v>399</v>
      </c>
    </row>
    <row r="317" spans="1:13" x14ac:dyDescent="0.3">
      <c r="A317" s="4">
        <v>44206</v>
      </c>
      <c r="B317" s="3">
        <v>315</v>
      </c>
      <c r="C317">
        <v>20210110</v>
      </c>
      <c r="D317">
        <v>315</v>
      </c>
      <c r="E317">
        <v>7183893</v>
      </c>
      <c r="F317">
        <f t="shared" si="29"/>
        <v>63046</v>
      </c>
      <c r="G317">
        <v>966368</v>
      </c>
      <c r="H317" s="13">
        <v>1231597</v>
      </c>
      <c r="I317" s="2">
        <f t="shared" si="30"/>
        <v>17421</v>
      </c>
      <c r="J317">
        <v>33163</v>
      </c>
      <c r="K317">
        <f t="shared" si="31"/>
        <v>232066</v>
      </c>
      <c r="L317">
        <f t="shared" si="32"/>
        <v>9656</v>
      </c>
      <c r="M317">
        <f t="shared" si="33"/>
        <v>339</v>
      </c>
    </row>
    <row r="318" spans="1:13" x14ac:dyDescent="0.3">
      <c r="A318" s="4">
        <v>44207</v>
      </c>
      <c r="B318" s="3">
        <v>316</v>
      </c>
      <c r="C318">
        <v>20210111</v>
      </c>
      <c r="D318">
        <v>316</v>
      </c>
      <c r="E318">
        <v>7236389</v>
      </c>
      <c r="F318">
        <f t="shared" si="29"/>
        <v>52496</v>
      </c>
      <c r="G318">
        <v>973265</v>
      </c>
      <c r="H318" s="13">
        <v>1246643</v>
      </c>
      <c r="I318" s="2">
        <f t="shared" si="30"/>
        <v>15046</v>
      </c>
      <c r="J318">
        <v>33579</v>
      </c>
      <c r="K318">
        <f t="shared" si="31"/>
        <v>239799</v>
      </c>
      <c r="L318">
        <f t="shared" si="32"/>
        <v>6897</v>
      </c>
      <c r="M318">
        <f t="shared" si="33"/>
        <v>416</v>
      </c>
    </row>
    <row r="319" spans="1:13" x14ac:dyDescent="0.3">
      <c r="A319" s="4">
        <v>44208</v>
      </c>
      <c r="B319" s="3">
        <v>317</v>
      </c>
      <c r="C319">
        <v>20210112</v>
      </c>
      <c r="D319">
        <v>317</v>
      </c>
      <c r="E319">
        <v>7287060</v>
      </c>
      <c r="F319">
        <f t="shared" si="29"/>
        <v>50671</v>
      </c>
      <c r="G319">
        <v>1019123</v>
      </c>
      <c r="H319" s="13">
        <v>1259748</v>
      </c>
      <c r="I319" s="2">
        <f t="shared" si="30"/>
        <v>13105</v>
      </c>
      <c r="J319">
        <v>34334</v>
      </c>
      <c r="K319">
        <f t="shared" si="31"/>
        <v>206291</v>
      </c>
      <c r="L319">
        <f t="shared" si="32"/>
        <v>45858</v>
      </c>
      <c r="M319">
        <f t="shared" si="33"/>
        <v>755</v>
      </c>
    </row>
    <row r="320" spans="1:13" x14ac:dyDescent="0.3">
      <c r="A320" s="4">
        <v>44209</v>
      </c>
      <c r="B320" s="3">
        <v>318</v>
      </c>
      <c r="C320">
        <v>20210113</v>
      </c>
      <c r="D320">
        <v>318</v>
      </c>
      <c r="E320">
        <v>7358741</v>
      </c>
      <c r="F320">
        <f t="shared" si="29"/>
        <v>71681</v>
      </c>
      <c r="G320">
        <v>1030930</v>
      </c>
      <c r="H320" s="13">
        <v>1278303</v>
      </c>
      <c r="I320" s="2">
        <f t="shared" si="30"/>
        <v>18555</v>
      </c>
      <c r="J320">
        <v>35140</v>
      </c>
      <c r="K320">
        <f t="shared" si="31"/>
        <v>212233</v>
      </c>
      <c r="L320">
        <f t="shared" si="32"/>
        <v>11807</v>
      </c>
      <c r="M320">
        <f t="shared" si="33"/>
        <v>806</v>
      </c>
    </row>
    <row r="321" spans="1:13" x14ac:dyDescent="0.3">
      <c r="A321" s="4">
        <v>44210</v>
      </c>
      <c r="B321" s="3">
        <v>319</v>
      </c>
      <c r="C321">
        <v>20210114</v>
      </c>
      <c r="D321">
        <v>319</v>
      </c>
      <c r="E321">
        <v>7433571</v>
      </c>
      <c r="F321">
        <f t="shared" si="29"/>
        <v>74830</v>
      </c>
      <c r="G321">
        <v>1049740</v>
      </c>
      <c r="H321" s="13">
        <v>1296806</v>
      </c>
      <c r="I321" s="2">
        <f t="shared" si="30"/>
        <v>18503</v>
      </c>
      <c r="J321">
        <v>35852</v>
      </c>
      <c r="K321">
        <f t="shared" si="31"/>
        <v>211214</v>
      </c>
      <c r="L321">
        <f t="shared" si="32"/>
        <v>18810</v>
      </c>
      <c r="M321">
        <f t="shared" si="33"/>
        <v>712</v>
      </c>
    </row>
    <row r="322" spans="1:13" x14ac:dyDescent="0.3">
      <c r="A322" s="4">
        <v>44211</v>
      </c>
      <c r="B322" s="3">
        <v>320</v>
      </c>
      <c r="C322">
        <v>20210115</v>
      </c>
      <c r="D322">
        <v>320</v>
      </c>
      <c r="E322">
        <v>7498780</v>
      </c>
      <c r="F322">
        <f t="shared" si="29"/>
        <v>65209</v>
      </c>
      <c r="G322">
        <v>1062690</v>
      </c>
      <c r="H322" s="13">
        <v>1311686</v>
      </c>
      <c r="I322" s="2">
        <f t="shared" si="30"/>
        <v>14880</v>
      </c>
      <c r="J322">
        <v>36467</v>
      </c>
      <c r="K322">
        <f t="shared" si="31"/>
        <v>212529</v>
      </c>
      <c r="L322">
        <f t="shared" si="32"/>
        <v>12950</v>
      </c>
      <c r="M322">
        <f t="shared" si="33"/>
        <v>615</v>
      </c>
    </row>
    <row r="323" spans="1:13" x14ac:dyDescent="0.3">
      <c r="A323" s="4">
        <v>44212</v>
      </c>
      <c r="B323" s="3">
        <v>321</v>
      </c>
      <c r="C323">
        <v>20210116</v>
      </c>
      <c r="D323">
        <v>321</v>
      </c>
      <c r="E323">
        <v>7558774</v>
      </c>
      <c r="F323">
        <f t="shared" si="29"/>
        <v>59994</v>
      </c>
      <c r="G323">
        <v>1083978</v>
      </c>
      <c r="H323" s="13">
        <v>1325659</v>
      </c>
      <c r="I323" s="2">
        <f t="shared" si="30"/>
        <v>13973</v>
      </c>
      <c r="J323">
        <v>36851</v>
      </c>
      <c r="K323">
        <f t="shared" si="31"/>
        <v>204830</v>
      </c>
      <c r="L323">
        <f t="shared" si="32"/>
        <v>21288</v>
      </c>
      <c r="M323">
        <f t="shared" si="33"/>
        <v>384</v>
      </c>
    </row>
    <row r="324" spans="1:13" x14ac:dyDescent="0.3">
      <c r="A324" s="4">
        <v>44213</v>
      </c>
      <c r="B324" s="3">
        <v>322</v>
      </c>
      <c r="C324">
        <v>20210117</v>
      </c>
      <c r="D324">
        <v>322</v>
      </c>
      <c r="E324">
        <v>7613470</v>
      </c>
      <c r="F324">
        <f t="shared" si="29"/>
        <v>54696</v>
      </c>
      <c r="G324">
        <v>1098441</v>
      </c>
      <c r="H324" s="13">
        <v>1337926</v>
      </c>
      <c r="I324" s="2">
        <f t="shared" si="30"/>
        <v>12267</v>
      </c>
      <c r="J324">
        <v>37105</v>
      </c>
      <c r="K324">
        <f t="shared" si="31"/>
        <v>202380</v>
      </c>
      <c r="L324">
        <f t="shared" si="32"/>
        <v>14463</v>
      </c>
      <c r="M324">
        <f t="shared" si="33"/>
        <v>254</v>
      </c>
    </row>
    <row r="325" spans="1:13" x14ac:dyDescent="0.3">
      <c r="A325" s="4">
        <v>44214</v>
      </c>
      <c r="B325" s="3">
        <v>323</v>
      </c>
      <c r="C325">
        <v>20210118</v>
      </c>
      <c r="D325">
        <v>323</v>
      </c>
      <c r="E325" s="15">
        <v>7653371</v>
      </c>
      <c r="F325">
        <f t="shared" si="29"/>
        <v>39901</v>
      </c>
      <c r="G325">
        <v>1117452</v>
      </c>
      <c r="H325" s="14">
        <v>1346936</v>
      </c>
      <c r="I325" s="2">
        <f t="shared" ref="I325:I385" si="34">H325-H324</f>
        <v>9010</v>
      </c>
      <c r="J325">
        <v>37449</v>
      </c>
      <c r="K325">
        <f t="shared" si="31"/>
        <v>192035</v>
      </c>
      <c r="L325">
        <f t="shared" ref="L325:L344" si="35">G325-G324</f>
        <v>19011</v>
      </c>
      <c r="M325">
        <f t="shared" ref="M325:M344" si="36">J325-J324</f>
        <v>344</v>
      </c>
    </row>
    <row r="326" spans="1:13" x14ac:dyDescent="0.3">
      <c r="A326" s="4">
        <v>44215</v>
      </c>
      <c r="B326" s="3">
        <v>324</v>
      </c>
      <c r="C326">
        <v>20210119</v>
      </c>
      <c r="D326">
        <v>324</v>
      </c>
      <c r="E326" s="15">
        <v>7700019</v>
      </c>
      <c r="F326">
        <f t="shared" si="29"/>
        <v>46648</v>
      </c>
      <c r="G326">
        <v>1144857</v>
      </c>
      <c r="H326" s="2">
        <v>1356716</v>
      </c>
      <c r="I326" s="2">
        <f t="shared" si="34"/>
        <v>9780</v>
      </c>
      <c r="J326">
        <v>38288</v>
      </c>
      <c r="K326">
        <f t="shared" si="31"/>
        <v>173571</v>
      </c>
      <c r="L326">
        <f t="shared" si="35"/>
        <v>27405</v>
      </c>
      <c r="M326">
        <f t="shared" si="36"/>
        <v>839</v>
      </c>
    </row>
    <row r="327" spans="1:13" x14ac:dyDescent="0.3">
      <c r="A327" s="4">
        <v>44216</v>
      </c>
      <c r="B327" s="3">
        <v>325</v>
      </c>
      <c r="C327">
        <v>20210120</v>
      </c>
      <c r="D327">
        <v>325</v>
      </c>
      <c r="E327">
        <v>7762073</v>
      </c>
      <c r="F327">
        <f t="shared" si="29"/>
        <v>62054</v>
      </c>
      <c r="G327">
        <v>1160412</v>
      </c>
      <c r="H327" s="13">
        <v>1369426</v>
      </c>
      <c r="I327" s="2">
        <f t="shared" si="34"/>
        <v>12710</v>
      </c>
      <c r="J327">
        <v>38854</v>
      </c>
      <c r="K327">
        <f t="shared" si="31"/>
        <v>170160</v>
      </c>
      <c r="L327">
        <f t="shared" si="35"/>
        <v>15555</v>
      </c>
      <c r="M327">
        <f t="shared" si="36"/>
        <v>566</v>
      </c>
    </row>
    <row r="328" spans="1:13" x14ac:dyDescent="0.3">
      <c r="A328" s="4">
        <v>44217</v>
      </c>
      <c r="B328" s="3">
        <v>326</v>
      </c>
      <c r="C328">
        <v>20210121</v>
      </c>
      <c r="D328">
        <v>326</v>
      </c>
      <c r="E328">
        <v>7820613</v>
      </c>
      <c r="F328">
        <f t="shared" si="29"/>
        <v>58540</v>
      </c>
      <c r="G328">
        <v>1183443</v>
      </c>
      <c r="H328" s="13">
        <v>1380807</v>
      </c>
      <c r="I328" s="2">
        <f t="shared" si="34"/>
        <v>11381</v>
      </c>
      <c r="J328">
        <v>39501</v>
      </c>
      <c r="K328">
        <f t="shared" si="31"/>
        <v>157863</v>
      </c>
      <c r="L328">
        <f t="shared" si="35"/>
        <v>23031</v>
      </c>
      <c r="M328">
        <f t="shared" si="36"/>
        <v>647</v>
      </c>
    </row>
    <row r="329" spans="1:13" x14ac:dyDescent="0.3">
      <c r="A329" s="4">
        <v>44218</v>
      </c>
      <c r="B329" s="3">
        <v>327</v>
      </c>
      <c r="C329">
        <v>20210122</v>
      </c>
      <c r="D329">
        <v>327</v>
      </c>
      <c r="E329">
        <v>7882864</v>
      </c>
      <c r="F329">
        <f t="shared" si="29"/>
        <v>62251</v>
      </c>
      <c r="G329">
        <v>1201284</v>
      </c>
      <c r="H329" s="13">
        <v>1392568</v>
      </c>
      <c r="I329" s="2">
        <f t="shared" si="34"/>
        <v>11761</v>
      </c>
      <c r="J329">
        <v>40076</v>
      </c>
      <c r="K329">
        <f t="shared" si="31"/>
        <v>151208</v>
      </c>
      <c r="L329">
        <f t="shared" si="35"/>
        <v>17841</v>
      </c>
      <c r="M329">
        <f t="shared" si="36"/>
        <v>575</v>
      </c>
    </row>
    <row r="330" spans="1:13" x14ac:dyDescent="0.3">
      <c r="A330" s="4">
        <v>44219</v>
      </c>
      <c r="B330" s="3">
        <v>328</v>
      </c>
      <c r="C330">
        <v>20210123</v>
      </c>
      <c r="D330">
        <v>328</v>
      </c>
      <c r="E330">
        <v>7947007</v>
      </c>
      <c r="F330">
        <f t="shared" si="29"/>
        <v>64143</v>
      </c>
      <c r="G330">
        <v>1217492</v>
      </c>
      <c r="H330" s="13">
        <v>1404839</v>
      </c>
      <c r="I330" s="2">
        <f t="shared" si="34"/>
        <v>12271</v>
      </c>
      <c r="J330">
        <v>40574</v>
      </c>
      <c r="K330">
        <f t="shared" si="31"/>
        <v>146773</v>
      </c>
      <c r="L330">
        <f t="shared" si="35"/>
        <v>16208</v>
      </c>
      <c r="M330">
        <f t="shared" si="36"/>
        <v>498</v>
      </c>
    </row>
    <row r="331" spans="1:13" x14ac:dyDescent="0.3">
      <c r="A331" s="4">
        <v>44220</v>
      </c>
      <c r="B331" s="3">
        <v>329</v>
      </c>
      <c r="C331">
        <v>20210124</v>
      </c>
      <c r="D331">
        <v>329</v>
      </c>
      <c r="E331">
        <v>7993126</v>
      </c>
      <c r="F331">
        <f t="shared" si="29"/>
        <v>46119</v>
      </c>
      <c r="G331">
        <v>1230520</v>
      </c>
      <c r="H331" s="13">
        <v>1412986</v>
      </c>
      <c r="I331" s="2">
        <f t="shared" si="34"/>
        <v>8147</v>
      </c>
      <c r="J331">
        <v>40874</v>
      </c>
      <c r="K331">
        <f t="shared" si="31"/>
        <v>141592</v>
      </c>
      <c r="L331">
        <f t="shared" si="35"/>
        <v>13028</v>
      </c>
      <c r="M331">
        <f t="shared" si="36"/>
        <v>300</v>
      </c>
    </row>
    <row r="332" spans="1:13" x14ac:dyDescent="0.3">
      <c r="A332" s="4">
        <v>44221</v>
      </c>
      <c r="B332" s="3">
        <v>330</v>
      </c>
      <c r="C332">
        <v>20210125</v>
      </c>
      <c r="D332">
        <v>330</v>
      </c>
      <c r="E332">
        <v>8019239</v>
      </c>
      <c r="F332">
        <f t="shared" si="29"/>
        <v>26113</v>
      </c>
      <c r="G332">
        <v>1241421</v>
      </c>
      <c r="H332" s="13">
        <v>1417537</v>
      </c>
      <c r="I332" s="2">
        <f t="shared" si="34"/>
        <v>4551</v>
      </c>
      <c r="J332">
        <v>41117</v>
      </c>
      <c r="K332">
        <f t="shared" si="31"/>
        <v>134999</v>
      </c>
      <c r="L332">
        <f t="shared" si="35"/>
        <v>10901</v>
      </c>
      <c r="M332">
        <f t="shared" si="36"/>
        <v>243</v>
      </c>
    </row>
    <row r="333" spans="1:13" x14ac:dyDescent="0.3">
      <c r="A333" s="4">
        <v>44222</v>
      </c>
      <c r="B333" s="3">
        <v>331</v>
      </c>
      <c r="C333">
        <v>20210126</v>
      </c>
      <c r="D333">
        <v>331</v>
      </c>
      <c r="E333">
        <v>8058768</v>
      </c>
      <c r="F333">
        <f t="shared" si="29"/>
        <v>39529</v>
      </c>
      <c r="G333">
        <v>1254674</v>
      </c>
      <c r="H333" s="13">
        <v>1423578</v>
      </c>
      <c r="I333" s="2">
        <f t="shared" si="34"/>
        <v>6041</v>
      </c>
      <c r="J333">
        <v>41797</v>
      </c>
      <c r="K333">
        <f t="shared" si="31"/>
        <v>127107</v>
      </c>
      <c r="L333">
        <f t="shared" si="35"/>
        <v>13253</v>
      </c>
      <c r="M333">
        <f t="shared" si="36"/>
        <v>680</v>
      </c>
    </row>
    <row r="334" spans="1:13" x14ac:dyDescent="0.3">
      <c r="A334" s="4">
        <v>44223</v>
      </c>
      <c r="B334" s="3">
        <v>332</v>
      </c>
      <c r="C334">
        <v>20210127</v>
      </c>
      <c r="D334">
        <v>332</v>
      </c>
      <c r="E334">
        <v>8107833</v>
      </c>
      <c r="F334">
        <f t="shared" si="29"/>
        <v>49065</v>
      </c>
      <c r="G334">
        <v>1263476</v>
      </c>
      <c r="H334" s="13">
        <v>1430648</v>
      </c>
      <c r="I334" s="2">
        <f t="shared" si="34"/>
        <v>7070</v>
      </c>
      <c r="J334">
        <v>42550</v>
      </c>
      <c r="K334">
        <f t="shared" si="31"/>
        <v>124622</v>
      </c>
      <c r="L334">
        <f t="shared" si="35"/>
        <v>8802</v>
      </c>
      <c r="M334">
        <f t="shared" si="36"/>
        <v>753</v>
      </c>
    </row>
    <row r="335" spans="1:13" x14ac:dyDescent="0.3">
      <c r="A335" s="4">
        <v>44224</v>
      </c>
      <c r="B335" s="3">
        <v>333</v>
      </c>
      <c r="C335">
        <v>20210128</v>
      </c>
      <c r="D335">
        <v>333</v>
      </c>
      <c r="E335">
        <v>8156239</v>
      </c>
      <c r="F335">
        <f t="shared" si="29"/>
        <v>48406</v>
      </c>
      <c r="G335">
        <v>1272197</v>
      </c>
      <c r="H335" s="13">
        <v>1437798</v>
      </c>
      <c r="I335" s="2">
        <f t="shared" si="34"/>
        <v>7150</v>
      </c>
      <c r="J335">
        <v>43105</v>
      </c>
      <c r="K335">
        <f t="shared" si="31"/>
        <v>122496</v>
      </c>
      <c r="L335">
        <f t="shared" si="35"/>
        <v>8721</v>
      </c>
      <c r="M335">
        <f t="shared" si="36"/>
        <v>555</v>
      </c>
    </row>
    <row r="336" spans="1:13" x14ac:dyDescent="0.3">
      <c r="A336" s="4">
        <v>44225</v>
      </c>
      <c r="B336" s="3">
        <v>334</v>
      </c>
      <c r="C336">
        <v>20210129</v>
      </c>
      <c r="D336">
        <v>334</v>
      </c>
      <c r="E336">
        <v>8203584</v>
      </c>
      <c r="F336">
        <f t="shared" si="29"/>
        <v>47345</v>
      </c>
      <c r="G336">
        <v>1284781</v>
      </c>
      <c r="H336" s="13">
        <v>1443939</v>
      </c>
      <c r="I336" s="2">
        <f t="shared" si="34"/>
        <v>6141</v>
      </c>
      <c r="J336">
        <v>43633</v>
      </c>
      <c r="K336">
        <f t="shared" si="31"/>
        <v>115525</v>
      </c>
      <c r="L336">
        <f t="shared" si="35"/>
        <v>12584</v>
      </c>
      <c r="M336">
        <f t="shared" si="36"/>
        <v>528</v>
      </c>
    </row>
    <row r="337" spans="1:13" x14ac:dyDescent="0.3">
      <c r="A337" s="4">
        <v>44226</v>
      </c>
      <c r="B337" s="3">
        <v>335</v>
      </c>
      <c r="C337">
        <v>20210130</v>
      </c>
      <c r="D337">
        <v>335</v>
      </c>
      <c r="E337">
        <v>8245124</v>
      </c>
      <c r="F337">
        <f t="shared" si="29"/>
        <v>41540</v>
      </c>
      <c r="G337">
        <v>1292921</v>
      </c>
      <c r="H337" s="13">
        <v>1449236</v>
      </c>
      <c r="I337" s="2">
        <f t="shared" si="34"/>
        <v>5297</v>
      </c>
      <c r="J337">
        <v>43951</v>
      </c>
      <c r="K337">
        <f t="shared" si="31"/>
        <v>112364</v>
      </c>
      <c r="L337">
        <f t="shared" si="35"/>
        <v>8140</v>
      </c>
      <c r="M337">
        <f t="shared" si="36"/>
        <v>318</v>
      </c>
    </row>
    <row r="338" spans="1:13" x14ac:dyDescent="0.3">
      <c r="A338" s="4">
        <v>44227</v>
      </c>
      <c r="B338" s="3">
        <v>336</v>
      </c>
      <c r="C338">
        <v>20210131</v>
      </c>
      <c r="D338">
        <v>336</v>
      </c>
      <c r="E338">
        <v>8279200</v>
      </c>
      <c r="F338">
        <f t="shared" si="29"/>
        <v>34076</v>
      </c>
      <c r="G338">
        <v>1299620</v>
      </c>
      <c r="H338" s="13">
        <v>1453761</v>
      </c>
      <c r="I338" s="2">
        <f t="shared" si="34"/>
        <v>4525</v>
      </c>
      <c r="J338">
        <v>44164</v>
      </c>
      <c r="K338">
        <f t="shared" si="31"/>
        <v>109977</v>
      </c>
      <c r="L338">
        <f t="shared" si="35"/>
        <v>6699</v>
      </c>
      <c r="M338">
        <f t="shared" si="36"/>
        <v>213</v>
      </c>
    </row>
    <row r="339" spans="1:13" x14ac:dyDescent="0.3">
      <c r="A339" s="4">
        <v>44228</v>
      </c>
      <c r="B339" s="3">
        <v>337</v>
      </c>
      <c r="C339">
        <v>20210201</v>
      </c>
      <c r="D339">
        <v>337</v>
      </c>
      <c r="E339">
        <v>8300749</v>
      </c>
      <c r="F339">
        <f t="shared" si="29"/>
        <v>21549</v>
      </c>
      <c r="G339">
        <v>1306022</v>
      </c>
      <c r="H339" s="13">
        <v>1456309</v>
      </c>
      <c r="I339" s="2">
        <f t="shared" si="34"/>
        <v>2548</v>
      </c>
      <c r="J339">
        <v>44399</v>
      </c>
      <c r="K339">
        <f t="shared" si="31"/>
        <v>105888</v>
      </c>
      <c r="L339">
        <f t="shared" si="35"/>
        <v>6402</v>
      </c>
      <c r="M339">
        <f t="shared" si="36"/>
        <v>235</v>
      </c>
    </row>
    <row r="340" spans="1:13" x14ac:dyDescent="0.3">
      <c r="A340" s="4">
        <v>44229</v>
      </c>
      <c r="B340" s="3">
        <v>338</v>
      </c>
      <c r="C340">
        <v>20210202</v>
      </c>
      <c r="D340">
        <v>338</v>
      </c>
      <c r="E340">
        <v>8329691</v>
      </c>
      <c r="F340">
        <f t="shared" si="29"/>
        <v>28942</v>
      </c>
      <c r="G340">
        <v>1318504</v>
      </c>
      <c r="H340" s="13">
        <v>1458958</v>
      </c>
      <c r="I340" s="2">
        <f t="shared" si="34"/>
        <v>2649</v>
      </c>
      <c r="J340">
        <v>44946</v>
      </c>
      <c r="K340">
        <f t="shared" si="31"/>
        <v>95508</v>
      </c>
      <c r="L340">
        <f t="shared" si="35"/>
        <v>12482</v>
      </c>
      <c r="M340">
        <f t="shared" si="36"/>
        <v>547</v>
      </c>
    </row>
    <row r="341" spans="1:13" x14ac:dyDescent="0.3">
      <c r="A341" s="4">
        <v>44230</v>
      </c>
      <c r="B341" s="3">
        <v>339</v>
      </c>
      <c r="C341">
        <v>20210203</v>
      </c>
      <c r="D341">
        <v>339</v>
      </c>
      <c r="E341">
        <v>8369287</v>
      </c>
      <c r="F341">
        <f t="shared" si="29"/>
        <v>39596</v>
      </c>
      <c r="G341">
        <v>1323680</v>
      </c>
      <c r="H341" s="13">
        <v>1463016</v>
      </c>
      <c r="I341" s="2">
        <f t="shared" si="34"/>
        <v>4058</v>
      </c>
      <c r="J341">
        <v>45344</v>
      </c>
      <c r="K341">
        <f t="shared" si="31"/>
        <v>93992</v>
      </c>
      <c r="L341">
        <f t="shared" si="35"/>
        <v>5176</v>
      </c>
      <c r="M341">
        <f t="shared" si="36"/>
        <v>398</v>
      </c>
    </row>
    <row r="342" spans="1:13" x14ac:dyDescent="0.3">
      <c r="A342" s="4">
        <v>44231</v>
      </c>
      <c r="B342" s="3">
        <v>340</v>
      </c>
      <c r="C342">
        <v>20210204</v>
      </c>
      <c r="D342">
        <v>340</v>
      </c>
      <c r="E342">
        <v>8400319</v>
      </c>
      <c r="F342">
        <f t="shared" si="29"/>
        <v>31032</v>
      </c>
      <c r="G342">
        <v>1327186</v>
      </c>
      <c r="H342" s="13">
        <v>1466767</v>
      </c>
      <c r="I342" s="2">
        <f t="shared" si="34"/>
        <v>3751</v>
      </c>
      <c r="J342">
        <v>45605</v>
      </c>
      <c r="K342">
        <f t="shared" si="31"/>
        <v>93976</v>
      </c>
      <c r="L342">
        <f t="shared" si="35"/>
        <v>3506</v>
      </c>
      <c r="M342">
        <f t="shared" si="36"/>
        <v>261</v>
      </c>
    </row>
    <row r="343" spans="1:13" x14ac:dyDescent="0.3">
      <c r="A343" s="4">
        <v>44232</v>
      </c>
      <c r="B343" s="3">
        <v>341</v>
      </c>
      <c r="C343">
        <v>20210205</v>
      </c>
      <c r="D343">
        <v>341</v>
      </c>
      <c r="E343">
        <v>8436569</v>
      </c>
      <c r="F343">
        <f t="shared" si="29"/>
        <v>36250</v>
      </c>
      <c r="G343">
        <v>1335618</v>
      </c>
      <c r="H343" s="13">
        <v>1470516</v>
      </c>
      <c r="I343" s="2">
        <f t="shared" si="34"/>
        <v>3749</v>
      </c>
      <c r="J343">
        <v>45902</v>
      </c>
      <c r="K343">
        <f t="shared" si="31"/>
        <v>88996</v>
      </c>
      <c r="L343">
        <f t="shared" si="35"/>
        <v>8432</v>
      </c>
      <c r="M343">
        <f t="shared" si="36"/>
        <v>297</v>
      </c>
    </row>
    <row r="344" spans="1:13" x14ac:dyDescent="0.3">
      <c r="A344" s="4">
        <v>44233</v>
      </c>
      <c r="B344" s="3">
        <v>342</v>
      </c>
      <c r="C344">
        <v>20210206</v>
      </c>
      <c r="D344">
        <v>342</v>
      </c>
      <c r="E344">
        <v>8469756</v>
      </c>
      <c r="F344">
        <f t="shared" si="29"/>
        <v>33187</v>
      </c>
      <c r="G344">
        <v>1340497</v>
      </c>
      <c r="H344" s="13">
        <v>1473700</v>
      </c>
      <c r="I344" s="2">
        <f t="shared" si="34"/>
        <v>3184</v>
      </c>
      <c r="J344">
        <v>46180</v>
      </c>
      <c r="K344">
        <f t="shared" si="31"/>
        <v>87023</v>
      </c>
      <c r="L344">
        <f t="shared" si="35"/>
        <v>4879</v>
      </c>
      <c r="M344">
        <f t="shared" si="36"/>
        <v>278</v>
      </c>
    </row>
    <row r="345" spans="1:13" x14ac:dyDescent="0.3">
      <c r="A345" s="4">
        <v>44234</v>
      </c>
      <c r="B345" s="3">
        <v>343</v>
      </c>
      <c r="C345">
        <v>20210207</v>
      </c>
      <c r="D345">
        <v>343</v>
      </c>
      <c r="E345">
        <v>8495811</v>
      </c>
      <c r="F345">
        <f t="shared" ref="F345:F385" si="37">E345-E344</f>
        <v>26055</v>
      </c>
      <c r="G345">
        <v>1360204</v>
      </c>
      <c r="H345" s="2">
        <v>1476135</v>
      </c>
      <c r="I345" s="2">
        <f t="shared" si="34"/>
        <v>2435</v>
      </c>
      <c r="J345">
        <v>46290</v>
      </c>
      <c r="K345">
        <f t="shared" ref="K345:K385" si="38">H345-J345-G345</f>
        <v>69641</v>
      </c>
      <c r="L345">
        <f t="shared" ref="L345:L385" si="39">G345-G344</f>
        <v>19707</v>
      </c>
      <c r="M345">
        <f t="shared" ref="M345:M385" si="40">J345-J344</f>
        <v>110</v>
      </c>
    </row>
    <row r="346" spans="1:13" x14ac:dyDescent="0.3">
      <c r="A346" s="4">
        <v>44235</v>
      </c>
      <c r="B346" s="3">
        <v>344</v>
      </c>
      <c r="C346">
        <v>20210208</v>
      </c>
      <c r="D346">
        <v>344</v>
      </c>
      <c r="E346">
        <v>8511410</v>
      </c>
      <c r="F346">
        <f t="shared" si="37"/>
        <v>15599</v>
      </c>
      <c r="G346">
        <v>1363947</v>
      </c>
      <c r="H346" s="2">
        <v>1477511</v>
      </c>
      <c r="I346" s="2">
        <f t="shared" si="34"/>
        <v>1376</v>
      </c>
      <c r="J346">
        <v>46473</v>
      </c>
      <c r="K346">
        <f t="shared" si="38"/>
        <v>67091</v>
      </c>
      <c r="L346">
        <f t="shared" si="39"/>
        <v>3743</v>
      </c>
      <c r="M346">
        <f t="shared" si="40"/>
        <v>183</v>
      </c>
    </row>
    <row r="347" spans="1:13" x14ac:dyDescent="0.3">
      <c r="A347" s="4">
        <v>44236</v>
      </c>
      <c r="B347">
        <v>345</v>
      </c>
      <c r="C347">
        <v>20210209</v>
      </c>
      <c r="D347">
        <v>345</v>
      </c>
      <c r="E347">
        <v>8538269</v>
      </c>
      <c r="F347">
        <f t="shared" si="37"/>
        <v>26859</v>
      </c>
      <c r="G347">
        <v>1367247</v>
      </c>
      <c r="H347" s="2">
        <v>1479253</v>
      </c>
      <c r="I347" s="2">
        <f t="shared" si="34"/>
        <v>1742</v>
      </c>
      <c r="J347">
        <v>46869</v>
      </c>
      <c r="K347">
        <f t="shared" si="38"/>
        <v>65137</v>
      </c>
      <c r="L347">
        <f t="shared" si="39"/>
        <v>3300</v>
      </c>
      <c r="M347">
        <f t="shared" si="40"/>
        <v>396</v>
      </c>
    </row>
    <row r="348" spans="1:13" x14ac:dyDescent="0.3">
      <c r="A348" s="4">
        <v>44237</v>
      </c>
      <c r="B348">
        <v>346</v>
      </c>
      <c r="C348">
        <v>20210210</v>
      </c>
      <c r="D348">
        <v>346</v>
      </c>
      <c r="E348">
        <v>8573464</v>
      </c>
      <c r="F348">
        <f t="shared" si="37"/>
        <v>35195</v>
      </c>
      <c r="G348">
        <v>1374368</v>
      </c>
      <c r="H348" s="2">
        <v>1482412</v>
      </c>
      <c r="I348" s="2">
        <f t="shared" si="34"/>
        <v>3159</v>
      </c>
      <c r="J348">
        <v>47145</v>
      </c>
      <c r="K348">
        <f t="shared" si="38"/>
        <v>60899</v>
      </c>
      <c r="L348">
        <f t="shared" si="39"/>
        <v>7121</v>
      </c>
      <c r="M348">
        <f t="shared" si="40"/>
        <v>276</v>
      </c>
    </row>
    <row r="349" spans="1:13" x14ac:dyDescent="0.3">
      <c r="A349" s="4">
        <v>44238</v>
      </c>
      <c r="B349">
        <v>347</v>
      </c>
      <c r="C349">
        <v>20210211</v>
      </c>
      <c r="D349">
        <v>347</v>
      </c>
      <c r="E349">
        <v>8605729</v>
      </c>
      <c r="F349">
        <f t="shared" si="37"/>
        <v>32265</v>
      </c>
      <c r="G349">
        <v>1377980</v>
      </c>
      <c r="H349" s="2">
        <v>1484900</v>
      </c>
      <c r="I349" s="2">
        <f t="shared" si="34"/>
        <v>2488</v>
      </c>
      <c r="J349">
        <v>47382</v>
      </c>
      <c r="K349">
        <f t="shared" si="38"/>
        <v>59538</v>
      </c>
      <c r="L349">
        <f t="shared" si="39"/>
        <v>3612</v>
      </c>
      <c r="M349">
        <f t="shared" si="40"/>
        <v>237</v>
      </c>
    </row>
    <row r="350" spans="1:13" x14ac:dyDescent="0.3">
      <c r="A350" s="4">
        <v>44239</v>
      </c>
      <c r="B350">
        <v>348</v>
      </c>
      <c r="C350">
        <v>20210212</v>
      </c>
      <c r="D350">
        <v>348</v>
      </c>
      <c r="E350">
        <v>8641447</v>
      </c>
      <c r="F350">
        <f t="shared" si="37"/>
        <v>35718</v>
      </c>
      <c r="G350">
        <v>1383626</v>
      </c>
      <c r="H350" s="2">
        <v>1487681</v>
      </c>
      <c r="I350" s="2">
        <f t="shared" si="34"/>
        <v>2781</v>
      </c>
      <c r="J350">
        <v>47670</v>
      </c>
      <c r="K350">
        <f t="shared" si="38"/>
        <v>56385</v>
      </c>
      <c r="L350">
        <f t="shared" si="39"/>
        <v>5646</v>
      </c>
      <c r="M350">
        <f t="shared" si="40"/>
        <v>288</v>
      </c>
    </row>
    <row r="351" spans="1:13" x14ac:dyDescent="0.3">
      <c r="A351" s="4">
        <v>44240</v>
      </c>
      <c r="B351">
        <v>349</v>
      </c>
      <c r="C351">
        <v>20210213</v>
      </c>
      <c r="D351">
        <v>349</v>
      </c>
      <c r="E351">
        <v>8672596</v>
      </c>
      <c r="F351">
        <f t="shared" si="37"/>
        <v>31149</v>
      </c>
      <c r="G351">
        <v>1385996</v>
      </c>
      <c r="H351" s="2">
        <v>1490063</v>
      </c>
      <c r="I351" s="2">
        <f t="shared" si="34"/>
        <v>2382</v>
      </c>
      <c r="J351">
        <v>47821</v>
      </c>
      <c r="K351">
        <f t="shared" si="38"/>
        <v>56246</v>
      </c>
      <c r="L351">
        <f t="shared" si="39"/>
        <v>2370</v>
      </c>
      <c r="M351">
        <f t="shared" si="40"/>
        <v>151</v>
      </c>
    </row>
    <row r="352" spans="1:13" x14ac:dyDescent="0.3">
      <c r="A352" s="4">
        <v>44241</v>
      </c>
      <c r="B352">
        <v>350</v>
      </c>
      <c r="C352">
        <v>20210214</v>
      </c>
      <c r="D352">
        <v>350</v>
      </c>
      <c r="E352">
        <v>8697066</v>
      </c>
      <c r="F352">
        <f t="shared" si="37"/>
        <v>24470</v>
      </c>
      <c r="G352">
        <v>1388321</v>
      </c>
      <c r="H352" s="2">
        <v>1491807</v>
      </c>
      <c r="I352" s="2">
        <f t="shared" si="34"/>
        <v>1744</v>
      </c>
      <c r="J352">
        <v>47899</v>
      </c>
      <c r="K352">
        <f t="shared" si="38"/>
        <v>55587</v>
      </c>
      <c r="L352">
        <f t="shared" si="39"/>
        <v>2325</v>
      </c>
      <c r="M352">
        <f t="shared" si="40"/>
        <v>78</v>
      </c>
    </row>
    <row r="353" spans="1:13" x14ac:dyDescent="0.3">
      <c r="A353" s="4">
        <v>44242</v>
      </c>
      <c r="B353">
        <v>351</v>
      </c>
      <c r="C353">
        <v>20210215</v>
      </c>
      <c r="D353">
        <v>351</v>
      </c>
      <c r="E353">
        <v>8712844</v>
      </c>
      <c r="F353">
        <f t="shared" si="37"/>
        <v>15778</v>
      </c>
      <c r="G353">
        <v>1391155</v>
      </c>
      <c r="H353" s="2">
        <v>1492909</v>
      </c>
      <c r="I353" s="2">
        <f t="shared" si="34"/>
        <v>1102</v>
      </c>
      <c r="J353">
        <v>48094</v>
      </c>
      <c r="K353">
        <f t="shared" si="38"/>
        <v>53660</v>
      </c>
      <c r="L353">
        <f t="shared" si="39"/>
        <v>2834</v>
      </c>
      <c r="M353">
        <f t="shared" si="40"/>
        <v>195</v>
      </c>
    </row>
    <row r="354" spans="1:13" x14ac:dyDescent="0.3">
      <c r="A354" s="4">
        <v>44243</v>
      </c>
      <c r="B354">
        <v>352</v>
      </c>
      <c r="C354">
        <v>20210216</v>
      </c>
      <c r="D354">
        <v>352</v>
      </c>
      <c r="E354">
        <v>8737330</v>
      </c>
      <c r="F354">
        <f t="shared" si="37"/>
        <v>24486</v>
      </c>
      <c r="G354">
        <v>1396951</v>
      </c>
      <c r="H354" s="2">
        <v>1494119</v>
      </c>
      <c r="I354" s="2">
        <f t="shared" si="34"/>
        <v>1210</v>
      </c>
      <c r="J354">
        <v>48313</v>
      </c>
      <c r="K354">
        <f t="shared" si="38"/>
        <v>48855</v>
      </c>
      <c r="L354">
        <f t="shared" si="39"/>
        <v>5796</v>
      </c>
      <c r="M354">
        <f t="shared" si="40"/>
        <v>219</v>
      </c>
    </row>
    <row r="355" spans="1:13" x14ac:dyDescent="0.3">
      <c r="A355" s="4">
        <v>44244</v>
      </c>
      <c r="B355">
        <v>353</v>
      </c>
      <c r="C355">
        <v>20210217</v>
      </c>
      <c r="D355">
        <v>353</v>
      </c>
      <c r="E355">
        <v>8772743</v>
      </c>
      <c r="F355">
        <f t="shared" si="37"/>
        <v>35413</v>
      </c>
      <c r="G355">
        <v>1399829</v>
      </c>
      <c r="H355" s="2">
        <v>1496439</v>
      </c>
      <c r="I355" s="2">
        <f t="shared" si="34"/>
        <v>2320</v>
      </c>
      <c r="J355">
        <v>48478</v>
      </c>
      <c r="K355">
        <f t="shared" si="38"/>
        <v>48132</v>
      </c>
      <c r="L355">
        <f t="shared" si="39"/>
        <v>2878</v>
      </c>
      <c r="M355">
        <f t="shared" si="40"/>
        <v>165</v>
      </c>
    </row>
    <row r="356" spans="1:13" x14ac:dyDescent="0.3">
      <c r="A356" s="4">
        <v>44245</v>
      </c>
      <c r="B356">
        <v>354</v>
      </c>
      <c r="C356">
        <v>20210218</v>
      </c>
      <c r="D356">
        <v>354</v>
      </c>
      <c r="E356">
        <v>8807299</v>
      </c>
      <c r="F356">
        <f t="shared" si="37"/>
        <v>34556</v>
      </c>
      <c r="G356">
        <v>1403214</v>
      </c>
      <c r="H356" s="2">
        <v>1498766</v>
      </c>
      <c r="I356" s="2">
        <f t="shared" si="34"/>
        <v>2327</v>
      </c>
      <c r="J356">
        <v>48708</v>
      </c>
      <c r="K356">
        <f t="shared" si="38"/>
        <v>46844</v>
      </c>
      <c r="L356">
        <f t="shared" si="39"/>
        <v>3385</v>
      </c>
      <c r="M356">
        <f t="shared" si="40"/>
        <v>230</v>
      </c>
    </row>
    <row r="357" spans="1:13" x14ac:dyDescent="0.3">
      <c r="A357" s="4">
        <v>44246</v>
      </c>
      <c r="B357">
        <v>355</v>
      </c>
      <c r="C357">
        <v>20210219</v>
      </c>
      <c r="D357">
        <v>355</v>
      </c>
      <c r="E357">
        <v>8838937</v>
      </c>
      <c r="F357">
        <f t="shared" si="37"/>
        <v>31638</v>
      </c>
      <c r="G357">
        <v>1406907</v>
      </c>
      <c r="H357" s="2">
        <v>1500677</v>
      </c>
      <c r="I357" s="2">
        <f t="shared" si="34"/>
        <v>1911</v>
      </c>
      <c r="J357">
        <v>48859</v>
      </c>
      <c r="K357">
        <f t="shared" si="38"/>
        <v>44911</v>
      </c>
      <c r="L357">
        <f t="shared" si="39"/>
        <v>3693</v>
      </c>
      <c r="M357">
        <f t="shared" si="40"/>
        <v>151</v>
      </c>
    </row>
    <row r="358" spans="1:13" x14ac:dyDescent="0.3">
      <c r="A358" s="4">
        <v>44247</v>
      </c>
      <c r="B358">
        <v>356</v>
      </c>
      <c r="C358">
        <v>20210220</v>
      </c>
      <c r="D358">
        <v>356</v>
      </c>
      <c r="E358">
        <v>8867659</v>
      </c>
      <c r="F358">
        <f t="shared" si="37"/>
        <v>28722</v>
      </c>
      <c r="G358">
        <v>1409553</v>
      </c>
      <c r="H358" s="2">
        <v>1502367</v>
      </c>
      <c r="I358" s="2">
        <f t="shared" si="34"/>
        <v>1690</v>
      </c>
      <c r="J358">
        <v>48940</v>
      </c>
      <c r="K358">
        <f t="shared" si="38"/>
        <v>43874</v>
      </c>
      <c r="L358">
        <f t="shared" si="39"/>
        <v>2646</v>
      </c>
      <c r="M358">
        <f t="shared" si="40"/>
        <v>81</v>
      </c>
    </row>
    <row r="359" spans="1:13" x14ac:dyDescent="0.3">
      <c r="A359" s="4">
        <v>44248</v>
      </c>
      <c r="B359">
        <v>357</v>
      </c>
      <c r="C359">
        <v>20210221</v>
      </c>
      <c r="D359">
        <v>357</v>
      </c>
      <c r="E359">
        <v>8892515</v>
      </c>
      <c r="F359">
        <f t="shared" si="37"/>
        <v>24856</v>
      </c>
      <c r="G359">
        <v>1412015</v>
      </c>
      <c r="H359" s="2">
        <v>1503796</v>
      </c>
      <c r="I359" s="2">
        <f t="shared" si="34"/>
        <v>1429</v>
      </c>
      <c r="J359">
        <v>49053</v>
      </c>
      <c r="K359">
        <f t="shared" si="38"/>
        <v>42728</v>
      </c>
      <c r="L359">
        <f t="shared" si="39"/>
        <v>2462</v>
      </c>
      <c r="M359">
        <f t="shared" si="40"/>
        <v>113</v>
      </c>
    </row>
    <row r="360" spans="1:13" x14ac:dyDescent="0.3">
      <c r="A360" s="4">
        <v>44249</v>
      </c>
      <c r="B360">
        <v>358</v>
      </c>
      <c r="C360">
        <v>20210222</v>
      </c>
      <c r="D360">
        <v>358</v>
      </c>
      <c r="E360">
        <v>8907857</v>
      </c>
      <c r="F360">
        <f t="shared" si="37"/>
        <v>15342</v>
      </c>
      <c r="G360">
        <v>1413566</v>
      </c>
      <c r="H360" s="2">
        <v>1504588</v>
      </c>
      <c r="I360" s="2">
        <f t="shared" si="34"/>
        <v>792</v>
      </c>
      <c r="J360">
        <v>49150</v>
      </c>
      <c r="K360">
        <f t="shared" si="38"/>
        <v>41872</v>
      </c>
      <c r="L360">
        <f t="shared" si="39"/>
        <v>1551</v>
      </c>
      <c r="M360">
        <f t="shared" si="40"/>
        <v>97</v>
      </c>
    </row>
    <row r="361" spans="1:13" x14ac:dyDescent="0.3">
      <c r="A361" s="4">
        <v>44250</v>
      </c>
      <c r="B361">
        <v>359</v>
      </c>
      <c r="C361">
        <v>20210223</v>
      </c>
      <c r="D361">
        <v>359</v>
      </c>
      <c r="E361">
        <v>8932950</v>
      </c>
      <c r="F361">
        <f t="shared" si="37"/>
        <v>25093</v>
      </c>
      <c r="G361">
        <v>1419459</v>
      </c>
      <c r="H361" s="2">
        <v>1505586</v>
      </c>
      <c r="I361" s="2">
        <f t="shared" si="34"/>
        <v>998</v>
      </c>
      <c r="J361">
        <v>49413</v>
      </c>
      <c r="K361">
        <f t="shared" si="38"/>
        <v>36714</v>
      </c>
      <c r="L361">
        <f t="shared" si="39"/>
        <v>5893</v>
      </c>
      <c r="M361">
        <f t="shared" si="40"/>
        <v>263</v>
      </c>
    </row>
    <row r="362" spans="1:13" x14ac:dyDescent="0.3">
      <c r="A362" s="4">
        <v>44251</v>
      </c>
      <c r="B362">
        <v>360</v>
      </c>
      <c r="C362">
        <v>20210224</v>
      </c>
      <c r="D362">
        <v>360</v>
      </c>
      <c r="E362">
        <v>8967460</v>
      </c>
      <c r="F362">
        <f t="shared" si="37"/>
        <v>34510</v>
      </c>
      <c r="G362">
        <v>1422622</v>
      </c>
      <c r="H362" s="2">
        <v>1507448</v>
      </c>
      <c r="I362" s="2">
        <f t="shared" si="34"/>
        <v>1862</v>
      </c>
      <c r="J362">
        <v>49523</v>
      </c>
      <c r="K362">
        <f t="shared" si="38"/>
        <v>35303</v>
      </c>
      <c r="L362">
        <f t="shared" si="39"/>
        <v>3163</v>
      </c>
      <c r="M362">
        <f t="shared" si="40"/>
        <v>110</v>
      </c>
    </row>
    <row r="363" spans="1:13" x14ac:dyDescent="0.3">
      <c r="A363" s="4">
        <v>44252</v>
      </c>
      <c r="B363">
        <v>361</v>
      </c>
      <c r="C363">
        <v>20210225</v>
      </c>
      <c r="D363">
        <v>361</v>
      </c>
      <c r="E363">
        <v>8999322</v>
      </c>
      <c r="F363">
        <f t="shared" si="37"/>
        <v>31862</v>
      </c>
      <c r="G363">
        <v>1424401</v>
      </c>
      <c r="H363" s="2">
        <v>1509124</v>
      </c>
      <c r="I363" s="2">
        <f t="shared" si="34"/>
        <v>1676</v>
      </c>
      <c r="J363">
        <v>49667</v>
      </c>
      <c r="K363">
        <f t="shared" si="38"/>
        <v>35056</v>
      </c>
      <c r="L363">
        <f t="shared" si="39"/>
        <v>1779</v>
      </c>
      <c r="M363">
        <f t="shared" si="40"/>
        <v>144</v>
      </c>
    </row>
    <row r="364" spans="1:13" x14ac:dyDescent="0.3">
      <c r="A364" s="4">
        <v>44253</v>
      </c>
      <c r="B364">
        <v>362</v>
      </c>
      <c r="C364">
        <v>20210226</v>
      </c>
      <c r="D364">
        <v>362</v>
      </c>
      <c r="E364">
        <v>9028074</v>
      </c>
      <c r="F364">
        <f t="shared" si="37"/>
        <v>28752</v>
      </c>
      <c r="G364">
        <v>1426417</v>
      </c>
      <c r="H364" s="2">
        <v>1510778</v>
      </c>
      <c r="I364" s="2">
        <f t="shared" si="34"/>
        <v>1654</v>
      </c>
      <c r="J364">
        <v>49784</v>
      </c>
      <c r="K364">
        <f t="shared" si="38"/>
        <v>34577</v>
      </c>
      <c r="L364">
        <f t="shared" si="39"/>
        <v>2016</v>
      </c>
      <c r="M364">
        <f t="shared" si="40"/>
        <v>117</v>
      </c>
    </row>
    <row r="365" spans="1:13" x14ac:dyDescent="0.3">
      <c r="A365" s="4">
        <v>44254</v>
      </c>
      <c r="B365">
        <v>363</v>
      </c>
      <c r="C365">
        <v>20210227</v>
      </c>
      <c r="D365">
        <v>363</v>
      </c>
      <c r="E365">
        <v>9054643</v>
      </c>
      <c r="F365">
        <f t="shared" si="37"/>
        <v>26569</v>
      </c>
      <c r="G365">
        <v>1429047</v>
      </c>
      <c r="H365" s="2">
        <v>1512225</v>
      </c>
      <c r="I365" s="2">
        <f t="shared" si="34"/>
        <v>1447</v>
      </c>
      <c r="J365">
        <v>49941</v>
      </c>
      <c r="K365">
        <f t="shared" si="38"/>
        <v>33237</v>
      </c>
      <c r="L365">
        <f t="shared" si="39"/>
        <v>2630</v>
      </c>
      <c r="M365">
        <f t="shared" si="40"/>
        <v>157</v>
      </c>
    </row>
    <row r="366" spans="1:13" x14ac:dyDescent="0.3">
      <c r="A366" s="4">
        <v>44255</v>
      </c>
      <c r="B366">
        <v>364</v>
      </c>
      <c r="C366">
        <v>20210228</v>
      </c>
      <c r="D366">
        <v>364</v>
      </c>
      <c r="E366">
        <v>9077479</v>
      </c>
      <c r="F366">
        <f t="shared" si="37"/>
        <v>22836</v>
      </c>
      <c r="G366">
        <v>1430259</v>
      </c>
      <c r="H366" s="2">
        <v>1513393</v>
      </c>
      <c r="I366" s="2">
        <f t="shared" si="34"/>
        <v>1168</v>
      </c>
      <c r="J366">
        <v>49993</v>
      </c>
      <c r="K366">
        <f t="shared" si="38"/>
        <v>33141</v>
      </c>
      <c r="L366">
        <f t="shared" si="39"/>
        <v>1212</v>
      </c>
      <c r="M366">
        <f t="shared" si="40"/>
        <v>52</v>
      </c>
    </row>
    <row r="367" spans="1:13" x14ac:dyDescent="0.3">
      <c r="A367" s="4">
        <v>44256</v>
      </c>
      <c r="B367">
        <v>365</v>
      </c>
      <c r="C367">
        <v>20210301</v>
      </c>
      <c r="D367">
        <v>365</v>
      </c>
      <c r="E367">
        <v>9090273</v>
      </c>
      <c r="F367">
        <f t="shared" si="37"/>
        <v>12794</v>
      </c>
      <c r="G367">
        <v>1431336</v>
      </c>
      <c r="H367" s="2">
        <v>1513959</v>
      </c>
      <c r="I367" s="2">
        <f t="shared" si="34"/>
        <v>566</v>
      </c>
      <c r="J367">
        <v>50077</v>
      </c>
      <c r="K367">
        <f t="shared" si="38"/>
        <v>32546</v>
      </c>
      <c r="L367">
        <f t="shared" si="39"/>
        <v>1077</v>
      </c>
      <c r="M367">
        <f t="shared" si="40"/>
        <v>84</v>
      </c>
    </row>
    <row r="368" spans="1:13" x14ac:dyDescent="0.3">
      <c r="A368" s="4">
        <v>44257</v>
      </c>
      <c r="B368">
        <v>366</v>
      </c>
      <c r="C368">
        <v>20210302</v>
      </c>
      <c r="D368">
        <v>366</v>
      </c>
      <c r="E368">
        <v>9114026</v>
      </c>
      <c r="F368">
        <f t="shared" si="37"/>
        <v>23753</v>
      </c>
      <c r="G368">
        <v>1433320</v>
      </c>
      <c r="H368" s="2">
        <v>1514815</v>
      </c>
      <c r="I368" s="2">
        <f t="shared" si="34"/>
        <v>856</v>
      </c>
      <c r="J368">
        <v>50271</v>
      </c>
      <c r="K368">
        <f t="shared" si="38"/>
        <v>31224</v>
      </c>
      <c r="L368">
        <f t="shared" si="39"/>
        <v>1984</v>
      </c>
      <c r="M368">
        <f t="shared" si="40"/>
        <v>194</v>
      </c>
    </row>
    <row r="369" spans="1:13" x14ac:dyDescent="0.3">
      <c r="A369" s="4">
        <v>44258</v>
      </c>
      <c r="B369">
        <v>367</v>
      </c>
      <c r="C369">
        <v>20210303</v>
      </c>
      <c r="D369">
        <v>367</v>
      </c>
      <c r="E369">
        <v>9147524</v>
      </c>
      <c r="F369">
        <f t="shared" si="37"/>
        <v>33498</v>
      </c>
      <c r="G369">
        <v>1434772</v>
      </c>
      <c r="H369" s="2">
        <v>1516262</v>
      </c>
      <c r="I369" s="2">
        <f t="shared" si="34"/>
        <v>1447</v>
      </c>
      <c r="J369">
        <v>50366</v>
      </c>
      <c r="K369">
        <f t="shared" si="38"/>
        <v>31124</v>
      </c>
      <c r="L369">
        <f t="shared" si="39"/>
        <v>1452</v>
      </c>
      <c r="M369">
        <f t="shared" si="40"/>
        <v>95</v>
      </c>
    </row>
    <row r="370" spans="1:13" x14ac:dyDescent="0.3">
      <c r="A370" s="4">
        <v>44259</v>
      </c>
      <c r="B370">
        <v>368</v>
      </c>
      <c r="C370">
        <v>20210304</v>
      </c>
      <c r="D370">
        <v>368</v>
      </c>
      <c r="E370">
        <v>9178323</v>
      </c>
      <c r="F370">
        <f t="shared" si="37"/>
        <v>30799</v>
      </c>
      <c r="G370">
        <v>1436010</v>
      </c>
      <c r="H370" s="2">
        <v>1517666</v>
      </c>
      <c r="I370" s="2">
        <f t="shared" si="34"/>
        <v>1404</v>
      </c>
      <c r="J370">
        <v>50462</v>
      </c>
      <c r="K370">
        <f t="shared" si="38"/>
        <v>31194</v>
      </c>
      <c r="L370">
        <f t="shared" si="39"/>
        <v>1238</v>
      </c>
      <c r="M370">
        <f t="shared" si="40"/>
        <v>96</v>
      </c>
    </row>
    <row r="371" spans="1:13" x14ac:dyDescent="0.3">
      <c r="A371" s="4">
        <v>44260</v>
      </c>
      <c r="B371">
        <v>369</v>
      </c>
      <c r="C371">
        <v>20210305</v>
      </c>
      <c r="D371">
        <v>369</v>
      </c>
      <c r="E371">
        <v>9207347</v>
      </c>
      <c r="F371">
        <f t="shared" si="37"/>
        <v>29024</v>
      </c>
      <c r="G371">
        <v>1437050</v>
      </c>
      <c r="H371" s="2">
        <v>1518979</v>
      </c>
      <c r="I371" s="2">
        <f t="shared" si="34"/>
        <v>1313</v>
      </c>
      <c r="J371">
        <v>50566</v>
      </c>
      <c r="K371">
        <f t="shared" si="38"/>
        <v>31363</v>
      </c>
      <c r="L371">
        <f t="shared" si="39"/>
        <v>1040</v>
      </c>
      <c r="M371">
        <f t="shared" si="40"/>
        <v>104</v>
      </c>
    </row>
    <row r="372" spans="1:13" x14ac:dyDescent="0.3">
      <c r="A372" s="4">
        <v>44261</v>
      </c>
      <c r="B372">
        <v>370</v>
      </c>
      <c r="C372">
        <v>20210306</v>
      </c>
      <c r="D372">
        <v>370</v>
      </c>
      <c r="E372">
        <v>9236503</v>
      </c>
      <c r="F372">
        <f t="shared" si="37"/>
        <v>29156</v>
      </c>
      <c r="G372">
        <v>1439515</v>
      </c>
      <c r="H372" s="2">
        <v>1520206</v>
      </c>
      <c r="I372" s="2">
        <f t="shared" si="34"/>
        <v>1227</v>
      </c>
      <c r="J372">
        <v>50647</v>
      </c>
      <c r="K372">
        <f t="shared" si="38"/>
        <v>30044</v>
      </c>
      <c r="L372">
        <f t="shared" si="39"/>
        <v>2465</v>
      </c>
      <c r="M372">
        <f t="shared" si="40"/>
        <v>81</v>
      </c>
    </row>
    <row r="373" spans="1:13" x14ac:dyDescent="0.3">
      <c r="A373" s="4">
        <v>44262</v>
      </c>
      <c r="B373">
        <v>371</v>
      </c>
      <c r="C373">
        <v>20210307</v>
      </c>
      <c r="D373">
        <v>371</v>
      </c>
      <c r="E373">
        <v>9255492</v>
      </c>
      <c r="F373">
        <f t="shared" si="37"/>
        <v>18989</v>
      </c>
      <c r="G373">
        <v>1440874</v>
      </c>
      <c r="H373" s="2">
        <v>1521068</v>
      </c>
      <c r="I373" s="2">
        <f t="shared" si="34"/>
        <v>862</v>
      </c>
      <c r="J373">
        <v>50678</v>
      </c>
      <c r="K373">
        <f t="shared" si="38"/>
        <v>29516</v>
      </c>
      <c r="L373">
        <f t="shared" si="39"/>
        <v>1359</v>
      </c>
      <c r="M373">
        <f t="shared" si="40"/>
        <v>31</v>
      </c>
    </row>
    <row r="374" spans="1:13" x14ac:dyDescent="0.3">
      <c r="A374" s="4">
        <v>44263</v>
      </c>
      <c r="B374">
        <v>372</v>
      </c>
      <c r="C374">
        <v>20210308</v>
      </c>
      <c r="D374">
        <v>372</v>
      </c>
      <c r="E374">
        <v>9269122</v>
      </c>
      <c r="F374">
        <f t="shared" si="37"/>
        <v>13630</v>
      </c>
      <c r="G374">
        <v>1442045</v>
      </c>
      <c r="H374" s="2">
        <v>1521706</v>
      </c>
      <c r="I374" s="2">
        <f t="shared" si="34"/>
        <v>638</v>
      </c>
      <c r="J374">
        <v>50803</v>
      </c>
      <c r="K374">
        <f t="shared" si="38"/>
        <v>28858</v>
      </c>
      <c r="L374">
        <f t="shared" si="39"/>
        <v>1171</v>
      </c>
      <c r="M374">
        <f t="shared" si="40"/>
        <v>125</v>
      </c>
    </row>
    <row r="375" spans="1:13" x14ac:dyDescent="0.3">
      <c r="A375" s="4">
        <v>44264</v>
      </c>
      <c r="B375">
        <v>373</v>
      </c>
      <c r="C375">
        <v>20210309</v>
      </c>
      <c r="D375">
        <v>373</v>
      </c>
      <c r="E375">
        <v>9299884</v>
      </c>
      <c r="F375">
        <f t="shared" si="37"/>
        <v>30762</v>
      </c>
      <c r="G375">
        <v>1444282</v>
      </c>
      <c r="H375" s="2">
        <v>1522697</v>
      </c>
      <c r="I375" s="2">
        <f t="shared" si="34"/>
        <v>991</v>
      </c>
      <c r="J375">
        <v>50906</v>
      </c>
      <c r="K375">
        <f t="shared" si="38"/>
        <v>27509</v>
      </c>
      <c r="L375">
        <f t="shared" si="39"/>
        <v>2237</v>
      </c>
      <c r="M375">
        <f t="shared" si="40"/>
        <v>103</v>
      </c>
    </row>
    <row r="376" spans="1:13" x14ac:dyDescent="0.3">
      <c r="A376" s="4">
        <v>44265</v>
      </c>
      <c r="B376">
        <v>374</v>
      </c>
      <c r="C376">
        <v>20210310</v>
      </c>
      <c r="D376">
        <v>374</v>
      </c>
      <c r="E376">
        <v>9336101</v>
      </c>
      <c r="F376">
        <f t="shared" si="37"/>
        <v>36217</v>
      </c>
      <c r="G376">
        <v>1445979</v>
      </c>
      <c r="H376" s="2">
        <v>1524174</v>
      </c>
      <c r="I376" s="2">
        <f t="shared" si="34"/>
        <v>1477</v>
      </c>
      <c r="J376">
        <v>51015</v>
      </c>
      <c r="K376">
        <f t="shared" si="38"/>
        <v>27180</v>
      </c>
      <c r="L376">
        <f t="shared" si="39"/>
        <v>1697</v>
      </c>
      <c r="M376">
        <f t="shared" si="40"/>
        <v>109</v>
      </c>
    </row>
    <row r="377" spans="1:13" x14ac:dyDescent="0.3">
      <c r="A377" s="4">
        <v>44266</v>
      </c>
      <c r="B377">
        <v>375</v>
      </c>
      <c r="C377">
        <v>20210311</v>
      </c>
      <c r="D377">
        <v>375</v>
      </c>
      <c r="E377">
        <v>9369594</v>
      </c>
      <c r="F377">
        <f t="shared" si="37"/>
        <v>33493</v>
      </c>
      <c r="G377">
        <v>1447503</v>
      </c>
      <c r="H377" s="2">
        <v>1525648</v>
      </c>
      <c r="I377" s="2">
        <f t="shared" si="34"/>
        <v>1474</v>
      </c>
      <c r="J377">
        <v>51110</v>
      </c>
      <c r="K377">
        <f t="shared" si="38"/>
        <v>27035</v>
      </c>
      <c r="L377">
        <f t="shared" si="39"/>
        <v>1524</v>
      </c>
      <c r="M377">
        <f t="shared" si="40"/>
        <v>95</v>
      </c>
    </row>
    <row r="378" spans="1:13" x14ac:dyDescent="0.3">
      <c r="A378" s="4">
        <v>44267</v>
      </c>
      <c r="B378">
        <v>376</v>
      </c>
      <c r="C378">
        <v>20210312</v>
      </c>
      <c r="D378">
        <v>376</v>
      </c>
      <c r="E378">
        <v>9393727</v>
      </c>
      <c r="F378">
        <f t="shared" si="37"/>
        <v>24133</v>
      </c>
      <c r="G378">
        <v>1449654</v>
      </c>
      <c r="H378" s="2">
        <v>1526873</v>
      </c>
      <c r="I378" s="2">
        <f t="shared" si="34"/>
        <v>1225</v>
      </c>
      <c r="J378">
        <v>51179</v>
      </c>
      <c r="K378">
        <f t="shared" si="38"/>
        <v>26040</v>
      </c>
      <c r="L378">
        <f t="shared" si="39"/>
        <v>2151</v>
      </c>
      <c r="M378">
        <f t="shared" si="40"/>
        <v>69</v>
      </c>
    </row>
    <row r="379" spans="1:13" x14ac:dyDescent="0.3">
      <c r="A379" s="4">
        <v>44268</v>
      </c>
      <c r="B379">
        <v>377</v>
      </c>
      <c r="C379">
        <v>20210313</v>
      </c>
      <c r="D379">
        <v>377</v>
      </c>
      <c r="E379">
        <v>9426589</v>
      </c>
      <c r="F379">
        <f t="shared" si="37"/>
        <v>32862</v>
      </c>
      <c r="G379">
        <v>1452988</v>
      </c>
      <c r="H379" s="2">
        <v>1528414</v>
      </c>
      <c r="I379" s="2">
        <f t="shared" si="34"/>
        <v>1541</v>
      </c>
      <c r="J379">
        <v>51261</v>
      </c>
      <c r="K379">
        <f t="shared" si="38"/>
        <v>24165</v>
      </c>
      <c r="L379">
        <f t="shared" si="39"/>
        <v>3334</v>
      </c>
      <c r="M379">
        <f t="shared" si="40"/>
        <v>82</v>
      </c>
    </row>
    <row r="380" spans="1:13" x14ac:dyDescent="0.3">
      <c r="A380" s="4">
        <v>44269</v>
      </c>
      <c r="B380">
        <v>378</v>
      </c>
      <c r="C380">
        <v>20210314</v>
      </c>
      <c r="D380">
        <v>378</v>
      </c>
      <c r="E380">
        <v>9450492</v>
      </c>
      <c r="F380">
        <f t="shared" si="37"/>
        <v>23903</v>
      </c>
      <c r="G380">
        <v>1454290</v>
      </c>
      <c r="H380" s="2">
        <v>1529420</v>
      </c>
      <c r="I380" s="2">
        <f t="shared" si="34"/>
        <v>1006</v>
      </c>
      <c r="J380">
        <v>51326</v>
      </c>
      <c r="K380">
        <f t="shared" si="38"/>
        <v>23804</v>
      </c>
      <c r="L380">
        <f t="shared" si="39"/>
        <v>1302</v>
      </c>
      <c r="M380">
        <f t="shared" si="40"/>
        <v>65</v>
      </c>
    </row>
    <row r="381" spans="1:13" x14ac:dyDescent="0.3">
      <c r="A381" s="4">
        <v>44270</v>
      </c>
      <c r="B381">
        <v>379</v>
      </c>
      <c r="C381">
        <v>20210315</v>
      </c>
      <c r="D381">
        <v>379</v>
      </c>
      <c r="E381">
        <v>9465515</v>
      </c>
      <c r="F381">
        <f t="shared" si="37"/>
        <v>15023</v>
      </c>
      <c r="G381">
        <v>1455325</v>
      </c>
      <c r="H381" s="2">
        <v>1530033</v>
      </c>
      <c r="I381" s="2">
        <f t="shared" si="34"/>
        <v>613</v>
      </c>
      <c r="J381">
        <v>51421</v>
      </c>
      <c r="K381">
        <f t="shared" si="38"/>
        <v>23287</v>
      </c>
      <c r="L381">
        <f t="shared" si="39"/>
        <v>1035</v>
      </c>
      <c r="M381">
        <f t="shared" si="40"/>
        <v>95</v>
      </c>
    </row>
    <row r="382" spans="1:13" x14ac:dyDescent="0.3">
      <c r="A382" s="4">
        <v>44271</v>
      </c>
      <c r="B382">
        <v>380</v>
      </c>
      <c r="C382">
        <v>20210316</v>
      </c>
      <c r="D382">
        <v>380</v>
      </c>
      <c r="E382">
        <v>9490435</v>
      </c>
      <c r="F382">
        <f t="shared" si="37"/>
        <v>24920</v>
      </c>
      <c r="G382">
        <v>1458001</v>
      </c>
      <c r="H382" s="2">
        <v>1530966</v>
      </c>
      <c r="I382" s="2">
        <f t="shared" si="34"/>
        <v>933</v>
      </c>
      <c r="J382">
        <v>51560</v>
      </c>
      <c r="K382">
        <f t="shared" si="38"/>
        <v>21405</v>
      </c>
      <c r="L382">
        <f t="shared" si="39"/>
        <v>2676</v>
      </c>
      <c r="M382">
        <f t="shared" si="40"/>
        <v>139</v>
      </c>
    </row>
    <row r="383" spans="1:13" x14ac:dyDescent="0.3">
      <c r="A383" s="4">
        <v>44272</v>
      </c>
      <c r="B383">
        <v>381</v>
      </c>
      <c r="C383">
        <v>20210317</v>
      </c>
      <c r="D383">
        <v>381</v>
      </c>
      <c r="E383">
        <v>9524854</v>
      </c>
      <c r="F383">
        <f t="shared" si="37"/>
        <v>34419</v>
      </c>
      <c r="G383">
        <v>1459056</v>
      </c>
      <c r="H383" s="2">
        <v>1532497</v>
      </c>
      <c r="I383" s="2">
        <f t="shared" si="34"/>
        <v>1531</v>
      </c>
      <c r="J383">
        <v>51634</v>
      </c>
      <c r="K383">
        <f t="shared" si="38"/>
        <v>21807</v>
      </c>
      <c r="L383">
        <f t="shared" si="39"/>
        <v>1055</v>
      </c>
      <c r="M383">
        <f t="shared" si="40"/>
        <v>74</v>
      </c>
    </row>
    <row r="384" spans="1:13" x14ac:dyDescent="0.3">
      <c r="A384" s="4">
        <v>44273</v>
      </c>
      <c r="B384">
        <v>382</v>
      </c>
      <c r="C384">
        <v>20210318</v>
      </c>
      <c r="D384">
        <v>382</v>
      </c>
      <c r="E384">
        <v>9556404</v>
      </c>
      <c r="F384">
        <f t="shared" si="37"/>
        <v>31550</v>
      </c>
      <c r="G384">
        <v>1459894</v>
      </c>
      <c r="H384" s="2">
        <v>1533961</v>
      </c>
      <c r="I384" s="2">
        <f t="shared" si="34"/>
        <v>1464</v>
      </c>
      <c r="J384">
        <v>51724</v>
      </c>
      <c r="K384">
        <f t="shared" si="38"/>
        <v>22343</v>
      </c>
      <c r="L384">
        <f t="shared" si="39"/>
        <v>838</v>
      </c>
      <c r="M384">
        <f t="shared" si="40"/>
        <v>90</v>
      </c>
    </row>
    <row r="385" spans="1:13" x14ac:dyDescent="0.3">
      <c r="A385" s="4">
        <v>44274</v>
      </c>
      <c r="B385">
        <v>383</v>
      </c>
      <c r="C385">
        <v>20210319</v>
      </c>
      <c r="D385">
        <v>383</v>
      </c>
      <c r="E385">
        <v>9584923</v>
      </c>
      <c r="F385">
        <f t="shared" si="37"/>
        <v>28519</v>
      </c>
      <c r="G385">
        <v>1461196</v>
      </c>
      <c r="H385" s="2">
        <v>1535423</v>
      </c>
      <c r="I385" s="2">
        <f t="shared" si="34"/>
        <v>1462</v>
      </c>
      <c r="J385">
        <v>52035</v>
      </c>
      <c r="K385">
        <f t="shared" si="38"/>
        <v>22192</v>
      </c>
      <c r="L385">
        <f t="shared" si="39"/>
        <v>1302</v>
      </c>
      <c r="M385">
        <f t="shared" si="40"/>
        <v>311</v>
      </c>
    </row>
    <row r="386" spans="1:13" x14ac:dyDescent="0.3">
      <c r="A386" s="4">
        <v>44275</v>
      </c>
      <c r="B386">
        <v>384</v>
      </c>
      <c r="C386">
        <v>20210320</v>
      </c>
      <c r="D386">
        <v>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CBCE-3D18-4C1C-8868-9345D55566D1}">
  <dimension ref="B1:X95"/>
  <sheetViews>
    <sheetView tabSelected="1" topLeftCell="A10" workbookViewId="0">
      <selection activeCell="G84" sqref="G84"/>
    </sheetView>
  </sheetViews>
  <sheetFormatPr defaultRowHeight="14.4" x14ac:dyDescent="0.3"/>
  <cols>
    <col min="3" max="3" width="13.6640625" customWidth="1"/>
    <col min="7" max="7" width="10.5546875" customWidth="1"/>
    <col min="9" max="9" width="11.21875" customWidth="1"/>
    <col min="23" max="23" width="10.109375" customWidth="1"/>
    <col min="24" max="24" width="17.6640625" customWidth="1"/>
  </cols>
  <sheetData>
    <row r="1" spans="2:3" x14ac:dyDescent="0.3">
      <c r="B1" t="s">
        <v>32</v>
      </c>
    </row>
    <row r="2" spans="2:3" x14ac:dyDescent="0.3">
      <c r="B2" t="s">
        <v>33</v>
      </c>
    </row>
    <row r="4" spans="2:3" ht="43.2" x14ac:dyDescent="0.3">
      <c r="B4" s="19" t="s">
        <v>30</v>
      </c>
      <c r="C4" s="23" t="s">
        <v>50</v>
      </c>
    </row>
    <row r="5" spans="2:3" x14ac:dyDescent="0.3">
      <c r="B5" s="21" t="s">
        <v>34</v>
      </c>
      <c r="C5" s="22">
        <v>0.2</v>
      </c>
    </row>
    <row r="6" spans="2:3" x14ac:dyDescent="0.3">
      <c r="B6" s="21" t="s">
        <v>35</v>
      </c>
      <c r="C6" s="22">
        <v>0.1</v>
      </c>
    </row>
    <row r="7" spans="2:3" x14ac:dyDescent="0.3">
      <c r="B7" s="21" t="s">
        <v>36</v>
      </c>
      <c r="C7" s="22">
        <v>0.1</v>
      </c>
    </row>
    <row r="8" spans="2:3" x14ac:dyDescent="0.3">
      <c r="B8" s="21" t="s">
        <v>37</v>
      </c>
      <c r="C8" s="22">
        <v>0.3</v>
      </c>
    </row>
    <row r="9" spans="2:3" x14ac:dyDescent="0.3">
      <c r="B9" s="21" t="s">
        <v>38</v>
      </c>
      <c r="C9" s="22">
        <v>0.5</v>
      </c>
    </row>
    <row r="10" spans="2:3" x14ac:dyDescent="0.3">
      <c r="B10" s="21" t="s">
        <v>39</v>
      </c>
      <c r="C10" s="22">
        <v>1</v>
      </c>
    </row>
    <row r="11" spans="2:3" x14ac:dyDescent="0.3">
      <c r="B11" s="21" t="s">
        <v>40</v>
      </c>
      <c r="C11" s="22">
        <v>2</v>
      </c>
    </row>
    <row r="12" spans="2:3" x14ac:dyDescent="0.3">
      <c r="B12" s="21" t="s">
        <v>41</v>
      </c>
      <c r="C12" s="22">
        <v>3.2</v>
      </c>
    </row>
    <row r="13" spans="2:3" x14ac:dyDescent="0.3">
      <c r="B13" s="21" t="s">
        <v>42</v>
      </c>
      <c r="C13" s="22">
        <v>4.5</v>
      </c>
    </row>
    <row r="14" spans="2:3" x14ac:dyDescent="0.3">
      <c r="B14" s="21" t="s">
        <v>43</v>
      </c>
      <c r="C14" s="22">
        <v>6.5</v>
      </c>
    </row>
    <row r="15" spans="2:3" x14ac:dyDescent="0.3">
      <c r="B15" s="21" t="s">
        <v>44</v>
      </c>
      <c r="C15" s="22">
        <v>8.9</v>
      </c>
    </row>
    <row r="16" spans="2:3" x14ac:dyDescent="0.3">
      <c r="B16" s="21" t="s">
        <v>45</v>
      </c>
      <c r="C16" s="22">
        <v>12.6</v>
      </c>
    </row>
    <row r="17" spans="2:10" x14ac:dyDescent="0.3">
      <c r="B17" s="21" t="s">
        <v>46</v>
      </c>
      <c r="C17" s="22">
        <v>14.1</v>
      </c>
    </row>
    <row r="18" spans="2:10" x14ac:dyDescent="0.3">
      <c r="B18" s="21" t="s">
        <v>47</v>
      </c>
      <c r="C18" s="22">
        <v>13.1</v>
      </c>
    </row>
    <row r="19" spans="2:10" x14ac:dyDescent="0.3">
      <c r="B19" s="21" t="s">
        <v>48</v>
      </c>
      <c r="C19" s="22">
        <v>10.6</v>
      </c>
    </row>
    <row r="20" spans="2:10" x14ac:dyDescent="0.3">
      <c r="B20" s="21" t="s">
        <v>49</v>
      </c>
      <c r="C20" s="22">
        <v>8.6999999999999993</v>
      </c>
    </row>
    <row r="21" spans="2:10" x14ac:dyDescent="0.3">
      <c r="B21" s="21" t="s">
        <v>29</v>
      </c>
      <c r="C21" s="22">
        <v>12.4</v>
      </c>
    </row>
    <row r="22" spans="2:10" x14ac:dyDescent="0.3">
      <c r="B22" s="21" t="s">
        <v>51</v>
      </c>
      <c r="C22" s="22">
        <v>1.3</v>
      </c>
    </row>
    <row r="24" spans="2:10" x14ac:dyDescent="0.3">
      <c r="B24" s="37" t="s">
        <v>60</v>
      </c>
    </row>
    <row r="25" spans="2:10" x14ac:dyDescent="0.3">
      <c r="B25" t="s">
        <v>59</v>
      </c>
    </row>
    <row r="27" spans="2:10" x14ac:dyDescent="0.3">
      <c r="B27" s="36"/>
      <c r="C27" s="35" t="s">
        <v>18</v>
      </c>
      <c r="D27" s="34"/>
      <c r="E27" s="35" t="s">
        <v>58</v>
      </c>
      <c r="F27" s="34"/>
      <c r="G27" s="35" t="s">
        <v>19</v>
      </c>
      <c r="H27" s="34"/>
      <c r="I27" s="35" t="s">
        <v>20</v>
      </c>
      <c r="J27" s="34"/>
    </row>
    <row r="28" spans="2:10" x14ac:dyDescent="0.3">
      <c r="B28" s="33"/>
      <c r="C28" s="33" t="s">
        <v>57</v>
      </c>
      <c r="D28" s="32" t="s">
        <v>56</v>
      </c>
      <c r="E28" s="33" t="s">
        <v>57</v>
      </c>
      <c r="F28" s="32" t="s">
        <v>56</v>
      </c>
      <c r="G28" s="33" t="s">
        <v>57</v>
      </c>
      <c r="H28" s="32" t="s">
        <v>56</v>
      </c>
      <c r="I28" s="33" t="s">
        <v>57</v>
      </c>
      <c r="J28" s="32" t="s">
        <v>56</v>
      </c>
    </row>
    <row r="29" spans="2:10" x14ac:dyDescent="0.3">
      <c r="B29" s="31" t="s">
        <v>30</v>
      </c>
      <c r="C29" s="31"/>
      <c r="D29" s="30" t="s">
        <v>55</v>
      </c>
      <c r="E29" s="31"/>
      <c r="F29" s="30" t="s">
        <v>31</v>
      </c>
      <c r="G29" s="31"/>
      <c r="H29" s="30" t="s">
        <v>54</v>
      </c>
      <c r="I29" s="31"/>
      <c r="J29" s="30" t="s">
        <v>53</v>
      </c>
    </row>
    <row r="30" spans="2:10" x14ac:dyDescent="0.3">
      <c r="B30" s="29" t="s">
        <v>21</v>
      </c>
      <c r="C30" s="28">
        <v>11471385</v>
      </c>
      <c r="D30" s="27">
        <f>C30/$C$39*100</f>
        <v>19.517449428048693</v>
      </c>
      <c r="E30" s="28">
        <v>1147315</v>
      </c>
      <c r="F30" s="27">
        <f>E30/$E$39*100</f>
        <v>16.763136601486149</v>
      </c>
      <c r="G30" s="28">
        <v>2428010</v>
      </c>
      <c r="H30" s="27">
        <f>G30/$G$39*100</f>
        <v>21.507966197199067</v>
      </c>
      <c r="I30" s="28">
        <v>2513213</v>
      </c>
      <c r="J30" s="27">
        <f>I30/$I$39*100</f>
        <v>16.56031863227183</v>
      </c>
    </row>
    <row r="31" spans="2:10" x14ac:dyDescent="0.3">
      <c r="B31" s="29" t="s">
        <v>22</v>
      </c>
      <c r="C31" s="28">
        <v>10087904</v>
      </c>
      <c r="D31" s="27">
        <f>C31/$C$39*100</f>
        <v>17.163590634871912</v>
      </c>
      <c r="E31" s="28">
        <v>1042818</v>
      </c>
      <c r="F31" s="27">
        <f>E31/$E$39*100</f>
        <v>15.236356697583995</v>
      </c>
      <c r="G31" s="28">
        <v>2116536</v>
      </c>
      <c r="H31" s="27">
        <f>G31/$G$39*100</f>
        <v>18.748845656795041</v>
      </c>
      <c r="I31" s="28">
        <v>2143024</v>
      </c>
      <c r="J31" s="27">
        <f>I31/$I$39*100</f>
        <v>14.121031634248949</v>
      </c>
    </row>
    <row r="32" spans="2:10" x14ac:dyDescent="0.3">
      <c r="B32" s="29" t="s">
        <v>23</v>
      </c>
      <c r="C32" s="28">
        <v>10442757</v>
      </c>
      <c r="D32" s="27">
        <f>C32/$C$39*100</f>
        <v>17.767338611414534</v>
      </c>
      <c r="E32" s="28">
        <v>1181482</v>
      </c>
      <c r="F32" s="27">
        <f>E32/$E$39*100</f>
        <v>17.262342214820737</v>
      </c>
      <c r="G32" s="28">
        <v>2067103</v>
      </c>
      <c r="H32" s="27">
        <f>G32/$G$39*100</f>
        <v>18.31095483549441</v>
      </c>
      <c r="I32" s="28">
        <v>2992858</v>
      </c>
      <c r="J32" s="27">
        <f>I32/$I$39*100</f>
        <v>19.720844234509293</v>
      </c>
    </row>
    <row r="33" spans="2:10" x14ac:dyDescent="0.3">
      <c r="B33" s="29" t="s">
        <v>24</v>
      </c>
      <c r="C33" s="28">
        <v>10109138</v>
      </c>
      <c r="D33" s="27">
        <f>C33/$C$39*100</f>
        <v>17.199718227238066</v>
      </c>
      <c r="E33" s="28">
        <v>1242411</v>
      </c>
      <c r="F33" s="27">
        <f>E33/$E$39*100</f>
        <v>18.152560812147499</v>
      </c>
      <c r="G33" s="28">
        <v>1813980</v>
      </c>
      <c r="H33" s="27">
        <f>G33/$G$39*100</f>
        <v>16.068723161105254</v>
      </c>
      <c r="I33" s="28">
        <v>3032291</v>
      </c>
      <c r="J33" s="27">
        <f>I33/$I$39*100</f>
        <v>19.98068016748687</v>
      </c>
    </row>
    <row r="34" spans="2:10" x14ac:dyDescent="0.3">
      <c r="B34" s="29" t="s">
        <v>25</v>
      </c>
      <c r="C34" s="28">
        <v>6631025</v>
      </c>
      <c r="D34" s="27">
        <f>C34/$C$39*100</f>
        <v>11.282046160391843</v>
      </c>
      <c r="E34" s="28">
        <v>877370</v>
      </c>
      <c r="F34" s="27">
        <f>E34/$E$39*100</f>
        <v>12.819036759779051</v>
      </c>
      <c r="G34" s="28">
        <v>1130085</v>
      </c>
      <c r="H34" s="27">
        <f>G34/$G$39*100</f>
        <v>10.010597147442436</v>
      </c>
      <c r="I34" s="28">
        <v>1928870</v>
      </c>
      <c r="J34" s="27">
        <f>I34/$I$39*100</f>
        <v>12.709906323192726</v>
      </c>
    </row>
    <row r="35" spans="2:10" x14ac:dyDescent="0.3">
      <c r="B35" s="29" t="s">
        <v>26</v>
      </c>
      <c r="C35" s="28">
        <v>4727560</v>
      </c>
      <c r="D35" s="27">
        <f>C35/$C$39*100</f>
        <v>8.043485003603827</v>
      </c>
      <c r="E35" s="28">
        <v>665477</v>
      </c>
      <c r="F35" s="27">
        <f>E35/$E$39*100</f>
        <v>9.7231203777055111</v>
      </c>
      <c r="G35" s="28">
        <v>800470</v>
      </c>
      <c r="H35" s="27">
        <f>G35/$G$39*100</f>
        <v>7.0907787455043172</v>
      </c>
      <c r="I35" s="28">
        <v>1295952</v>
      </c>
      <c r="J35" s="27">
        <f>I35/$I$39*100</f>
        <v>8.5394186852168694</v>
      </c>
    </row>
    <row r="36" spans="2:10" x14ac:dyDescent="0.3">
      <c r="B36" s="29" t="s">
        <v>27</v>
      </c>
      <c r="C36" s="28">
        <v>3154597</v>
      </c>
      <c r="D36" s="27">
        <f>C36/$C$39*100</f>
        <v>5.3672409576850679</v>
      </c>
      <c r="E36" s="28">
        <v>419558</v>
      </c>
      <c r="F36" s="27">
        <f>E36/$E$39*100</f>
        <v>6.1300584985346882</v>
      </c>
      <c r="G36" s="28">
        <v>551393</v>
      </c>
      <c r="H36" s="27">
        <f>G36/$G$39*100</f>
        <v>4.8843876282932053</v>
      </c>
      <c r="I36" s="28">
        <v>823220</v>
      </c>
      <c r="J36" s="27">
        <f>I36/$I$39*100</f>
        <v>5.424444925463467</v>
      </c>
    </row>
    <row r="37" spans="2:10" x14ac:dyDescent="0.3">
      <c r="B37" s="29" t="s">
        <v>28</v>
      </c>
      <c r="C37" s="28">
        <v>1547686</v>
      </c>
      <c r="D37" s="27">
        <f>C37/$C$39*100</f>
        <v>2.6332376810209901</v>
      </c>
      <c r="E37" s="28">
        <v>203293</v>
      </c>
      <c r="F37" s="27">
        <f>E37/$E$39*100</f>
        <v>2.9702639023510748</v>
      </c>
      <c r="G37" s="28">
        <v>284888</v>
      </c>
      <c r="H37" s="27">
        <f>G37/$G$39*100</f>
        <v>2.523614595486694</v>
      </c>
      <c r="I37" s="28">
        <v>356704</v>
      </c>
      <c r="J37" s="27">
        <f>I37/$I$39*100</f>
        <v>2.3504302649261684</v>
      </c>
    </row>
    <row r="38" spans="2:10" x14ac:dyDescent="0.3">
      <c r="B38" s="29" t="s">
        <v>29</v>
      </c>
      <c r="C38" s="28">
        <v>602969</v>
      </c>
      <c r="D38" s="27">
        <f>C38/$C$39*100</f>
        <v>1.0258932957250666</v>
      </c>
      <c r="E38" s="28">
        <v>64550</v>
      </c>
      <c r="F38" s="27">
        <f>E38/$E$39*100</f>
        <v>0.94312413559129871</v>
      </c>
      <c r="G38" s="28">
        <v>96422</v>
      </c>
      <c r="H38" s="27">
        <f>G38/$G$39*100</f>
        <v>0.85413203267957238</v>
      </c>
      <c r="I38" s="28">
        <v>89983</v>
      </c>
      <c r="J38" s="27">
        <f>I38/$I$39*100</f>
        <v>0.59292513268382585</v>
      </c>
    </row>
    <row r="39" spans="2:10" x14ac:dyDescent="0.3">
      <c r="B39" s="26" t="s">
        <v>52</v>
      </c>
      <c r="C39" s="25">
        <f>SUM(C30:C38)</f>
        <v>58775021</v>
      </c>
      <c r="D39" s="24">
        <f>SUM(D30:D38)</f>
        <v>100</v>
      </c>
      <c r="E39" s="25">
        <f>SUM(E30:E38)</f>
        <v>6844274</v>
      </c>
      <c r="F39" s="24">
        <f>SUM(F30:F38)</f>
        <v>100.00000000000003</v>
      </c>
      <c r="G39" s="25">
        <f>SUM(G30:G38)</f>
        <v>11288887</v>
      </c>
      <c r="H39" s="24">
        <f>SUM(H30:H38)</f>
        <v>100.00000000000001</v>
      </c>
      <c r="I39" s="25">
        <f>SUM(I30:I38)</f>
        <v>15176115</v>
      </c>
      <c r="J39" s="24">
        <f>SUM(J30:J38)</f>
        <v>100.00000000000001</v>
      </c>
    </row>
    <row r="75" spans="2:24" x14ac:dyDescent="0.3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2:24" x14ac:dyDescent="0.3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W76" s="19"/>
      <c r="X76" s="20"/>
    </row>
    <row r="77" spans="2:24" x14ac:dyDescent="0.3">
      <c r="B77" s="17"/>
      <c r="G77" s="17"/>
      <c r="L77" s="17"/>
      <c r="Q77" s="17"/>
      <c r="W77" s="21"/>
      <c r="X77" s="22"/>
    </row>
    <row r="78" spans="2:24" x14ac:dyDescent="0.3">
      <c r="B78" s="17"/>
      <c r="G78" s="17"/>
      <c r="L78" s="17"/>
      <c r="Q78" s="17"/>
      <c r="W78" s="21"/>
      <c r="X78" s="22"/>
    </row>
    <row r="79" spans="2:24" x14ac:dyDescent="0.3">
      <c r="B79" s="17"/>
      <c r="G79" s="17"/>
      <c r="L79" s="17"/>
      <c r="Q79" s="17"/>
      <c r="W79" s="21"/>
      <c r="X79" s="22"/>
    </row>
    <row r="80" spans="2:24" x14ac:dyDescent="0.3">
      <c r="B80" s="17"/>
      <c r="G80" s="17"/>
      <c r="L80" s="17"/>
      <c r="Q80" s="17"/>
      <c r="W80" s="21"/>
      <c r="X80" s="22"/>
    </row>
    <row r="81" spans="2:24" x14ac:dyDescent="0.3">
      <c r="B81" s="17"/>
      <c r="G81" s="17"/>
      <c r="L81" s="17"/>
      <c r="Q81" s="17"/>
      <c r="W81" s="21"/>
      <c r="X81" s="22"/>
    </row>
    <row r="82" spans="2:24" x14ac:dyDescent="0.3">
      <c r="B82" s="17"/>
      <c r="G82" s="17"/>
      <c r="L82" s="17"/>
      <c r="Q82" s="17"/>
      <c r="W82" s="21"/>
      <c r="X82" s="22"/>
    </row>
    <row r="83" spans="2:24" x14ac:dyDescent="0.3">
      <c r="B83" s="17"/>
      <c r="G83" s="17"/>
      <c r="L83" s="17"/>
      <c r="Q83" s="17"/>
      <c r="W83" s="21"/>
      <c r="X83" s="22"/>
    </row>
    <row r="84" spans="2:24" x14ac:dyDescent="0.3">
      <c r="B84" s="17"/>
      <c r="G84" s="17"/>
      <c r="L84" s="17"/>
      <c r="Q84" s="17"/>
      <c r="W84" s="21"/>
      <c r="X84" s="22"/>
    </row>
    <row r="85" spans="2:24" x14ac:dyDescent="0.3">
      <c r="B85" s="17"/>
      <c r="G85" s="17"/>
      <c r="L85" s="17"/>
      <c r="Q85" s="17"/>
      <c r="W85" s="21"/>
      <c r="X85" s="22"/>
    </row>
    <row r="86" spans="2:24" x14ac:dyDescent="0.3">
      <c r="B86" s="17"/>
      <c r="W86" s="21"/>
      <c r="X86" s="22"/>
    </row>
    <row r="87" spans="2:24" x14ac:dyDescent="0.3">
      <c r="B87" s="17"/>
      <c r="W87" s="21"/>
      <c r="X87" s="22"/>
    </row>
    <row r="88" spans="2:24" x14ac:dyDescent="0.3">
      <c r="B88" s="17"/>
      <c r="W88" s="21"/>
      <c r="X88" s="22"/>
    </row>
    <row r="89" spans="2:24" x14ac:dyDescent="0.3">
      <c r="W89" s="21"/>
      <c r="X89" s="22"/>
    </row>
    <row r="90" spans="2:24" x14ac:dyDescent="0.3">
      <c r="W90" s="21"/>
      <c r="X90" s="22"/>
    </row>
    <row r="91" spans="2:24" x14ac:dyDescent="0.3">
      <c r="W91" s="21"/>
      <c r="X91" s="22"/>
    </row>
    <row r="92" spans="2:24" x14ac:dyDescent="0.3">
      <c r="W92" s="21"/>
      <c r="X92" s="22"/>
    </row>
    <row r="93" spans="2:24" x14ac:dyDescent="0.3">
      <c r="W93" s="21"/>
      <c r="X93" s="22"/>
    </row>
    <row r="94" spans="2:24" x14ac:dyDescent="0.3">
      <c r="W94" s="21"/>
      <c r="X94" s="22"/>
    </row>
    <row r="95" spans="2:24" x14ac:dyDescent="0.3">
      <c r="W95" s="17"/>
    </row>
  </sheetData>
  <mergeCells count="4">
    <mergeCell ref="C27:D27"/>
    <mergeCell ref="I27:J27"/>
    <mergeCell ref="G27:H27"/>
    <mergeCell ref="E27:F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SA_data</vt:lpstr>
      <vt:lpstr>Population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Mudimu, Edinah</dc:creator>
  <cp:lastModifiedBy>Mudimu, Edinah</cp:lastModifiedBy>
  <dcterms:created xsi:type="dcterms:W3CDTF">2020-04-13T07:18:33Z</dcterms:created>
  <dcterms:modified xsi:type="dcterms:W3CDTF">2021-03-21T06:32:35Z</dcterms:modified>
</cp:coreProperties>
</file>