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me\Documents\Research\COVID-19_Model\covasim\data\"/>
    </mc:Choice>
  </mc:AlternateContent>
  <xr:revisionPtr revIDLastSave="0" documentId="13_ncr:1_{7432FE7D-C810-4CB2-92C9-E3B9C29E5089}" xr6:coauthVersionLast="34" xr6:coauthVersionMax="34" xr10:uidLastSave="{00000000-0000-0000-0000-000000000000}"/>
  <bookViews>
    <workbookView xWindow="-120" yWindow="-120" windowWidth="29040" windowHeight="16440" xr2:uid="{C084D696-E2DA-4A9F-BB83-461BC2357210}"/>
  </bookViews>
  <sheets>
    <sheet name="Tests data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8" i="5" l="1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R82" i="5" l="1"/>
  <c r="S82" i="5"/>
  <c r="R83" i="5"/>
  <c r="S83" i="5"/>
  <c r="R84" i="5"/>
  <c r="S84" i="5"/>
  <c r="R85" i="5"/>
  <c r="S85" i="5"/>
  <c r="R86" i="5"/>
  <c r="S86" i="5"/>
  <c r="R87" i="5"/>
  <c r="S8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7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5" i="5"/>
  <c r="M82" i="5" l="1"/>
  <c r="M83" i="5"/>
  <c r="M84" i="5"/>
  <c r="M85" i="5"/>
  <c r="M86" i="5"/>
  <c r="M87" i="5"/>
  <c r="L82" i="5"/>
  <c r="L83" i="5"/>
  <c r="L84" i="5"/>
  <c r="L85" i="5"/>
  <c r="L86" i="5"/>
  <c r="L87" i="5"/>
  <c r="I82" i="5"/>
  <c r="I83" i="5"/>
  <c r="I84" i="5"/>
  <c r="I85" i="5"/>
  <c r="I86" i="5"/>
  <c r="I87" i="5"/>
  <c r="K87" i="5"/>
  <c r="K86" i="5"/>
  <c r="K85" i="5"/>
  <c r="K84" i="5"/>
  <c r="K83" i="5"/>
  <c r="K82" i="5"/>
  <c r="F82" i="5"/>
  <c r="F83" i="5"/>
  <c r="F84" i="5"/>
  <c r="F85" i="5"/>
  <c r="F86" i="5"/>
  <c r="F87" i="5"/>
  <c r="M75" i="5" l="1"/>
  <c r="M76" i="5"/>
  <c r="M77" i="5"/>
  <c r="M78" i="5"/>
  <c r="M79" i="5"/>
  <c r="M80" i="5"/>
  <c r="M81" i="5"/>
  <c r="L75" i="5"/>
  <c r="L76" i="5"/>
  <c r="L77" i="5"/>
  <c r="L78" i="5"/>
  <c r="L79" i="5"/>
  <c r="L80" i="5"/>
  <c r="L81" i="5"/>
  <c r="I75" i="5"/>
  <c r="I76" i="5"/>
  <c r="I77" i="5"/>
  <c r="I78" i="5"/>
  <c r="I79" i="5"/>
  <c r="I80" i="5"/>
  <c r="I81" i="5"/>
  <c r="F75" i="5"/>
  <c r="F76" i="5"/>
  <c r="F77" i="5"/>
  <c r="F78" i="5"/>
  <c r="F79" i="5"/>
  <c r="F80" i="5"/>
  <c r="F81" i="5"/>
  <c r="K75" i="5"/>
  <c r="K76" i="5"/>
  <c r="K77" i="5"/>
  <c r="K78" i="5"/>
  <c r="K79" i="5"/>
  <c r="K80" i="5"/>
  <c r="K81" i="5"/>
  <c r="M45" i="5" l="1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5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2" i="5"/>
</calcChain>
</file>

<file path=xl/sharedStrings.xml><?xml version="1.0" encoding="utf-8"?>
<sst xmlns="http://schemas.openxmlformats.org/spreadsheetml/2006/main" count="17" uniqueCount="17">
  <si>
    <t>new_tests</t>
  </si>
  <si>
    <t>date</t>
  </si>
  <si>
    <t>YYYYMMDD</t>
  </si>
  <si>
    <t>cum_tests</t>
  </si>
  <si>
    <t>cum_deaths</t>
  </si>
  <si>
    <t>cum_infections</t>
  </si>
  <si>
    <t>new_infections</t>
  </si>
  <si>
    <t>t</t>
  </si>
  <si>
    <t>cum_recoveries</t>
  </si>
  <si>
    <t>n_infectious</t>
  </si>
  <si>
    <t>new_recoveries</t>
  </si>
  <si>
    <t>new_deaths</t>
  </si>
  <si>
    <t>Day</t>
  </si>
  <si>
    <t>hospitalisation</t>
  </si>
  <si>
    <t>critical_icu</t>
  </si>
  <si>
    <t>ventilation</t>
  </si>
  <si>
    <t>doubling_time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</si>
</sst>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'Tests data'!$R$13:$R$81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4.5665672040706866</c:v>
                </c:pt>
                <c:pt idx="3">
                  <c:v>3.7520798094460046</c:v>
                </c:pt>
                <c:pt idx="4">
                  <c:v>2.1737994068771402</c:v>
                </c:pt>
                <c:pt idx="5">
                  <c:v>1.977332957520368</c:v>
                </c:pt>
                <c:pt idx="6">
                  <c:v>2.8394411414422458</c:v>
                </c:pt>
                <c:pt idx="7">
                  <c:v>2.9803784907762485</c:v>
                </c:pt>
                <c:pt idx="8">
                  <c:v>2.6198636985456596</c:v>
                </c:pt>
                <c:pt idx="9">
                  <c:v>2.3545064650582526</c:v>
                </c:pt>
                <c:pt idx="10">
                  <c:v>3.1681150205645694</c:v>
                </c:pt>
                <c:pt idx="11">
                  <c:v>3.0206947833078304</c:v>
                </c:pt>
                <c:pt idx="12">
                  <c:v>2.8182192216303936</c:v>
                </c:pt>
                <c:pt idx="13">
                  <c:v>3.1566678418241998</c:v>
                </c:pt>
                <c:pt idx="14">
                  <c:v>4.4395241230947065</c:v>
                </c:pt>
                <c:pt idx="15">
                  <c:v>3.4173673473868216</c:v>
                </c:pt>
                <c:pt idx="16">
                  <c:v>3.6214130425167554</c:v>
                </c:pt>
                <c:pt idx="17">
                  <c:v>3.7593421535923182</c:v>
                </c:pt>
                <c:pt idx="18">
                  <c:v>6.9993581865642716</c:v>
                </c:pt>
                <c:pt idx="19">
                  <c:v>8.2929655273738696</c:v>
                </c:pt>
                <c:pt idx="20">
                  <c:v>9.5101449006162166</c:v>
                </c:pt>
                <c:pt idx="21">
                  <c:v>9.3592748180656375</c:v>
                </c:pt>
                <c:pt idx="22">
                  <c:v>10.198818139406129</c:v>
                </c:pt>
                <c:pt idx="23">
                  <c:v>10.554864376545668</c:v>
                </c:pt>
                <c:pt idx="24">
                  <c:v>12.206939323882381</c:v>
                </c:pt>
                <c:pt idx="25">
                  <c:v>14.550282040530149</c:v>
                </c:pt>
                <c:pt idx="26">
                  <c:v>17.041272062647334</c:v>
                </c:pt>
                <c:pt idx="27">
                  <c:v>18.15214673987947</c:v>
                </c:pt>
                <c:pt idx="28">
                  <c:v>12.221404568235689</c:v>
                </c:pt>
                <c:pt idx="29">
                  <c:v>11.488475853881784</c:v>
                </c:pt>
                <c:pt idx="30">
                  <c:v>12.77160275189191</c:v>
                </c:pt>
                <c:pt idx="31">
                  <c:v>13.788502003766787</c:v>
                </c:pt>
                <c:pt idx="32">
                  <c:v>15.295196424253421</c:v>
                </c:pt>
                <c:pt idx="33">
                  <c:v>14.053468360677384</c:v>
                </c:pt>
                <c:pt idx="34">
                  <c:v>16.985153027881495</c:v>
                </c:pt>
                <c:pt idx="35">
                  <c:v>16.28234270282589</c:v>
                </c:pt>
                <c:pt idx="36">
                  <c:v>14.122302810451643</c:v>
                </c:pt>
                <c:pt idx="37">
                  <c:v>11.651162559586037</c:v>
                </c:pt>
                <c:pt idx="38">
                  <c:v>11.066295221564761</c:v>
                </c:pt>
                <c:pt idx="39">
                  <c:v>11.144419444326676</c:v>
                </c:pt>
                <c:pt idx="40">
                  <c:v>13.020900041630787</c:v>
                </c:pt>
                <c:pt idx="41">
                  <c:v>13.526064584708621</c:v>
                </c:pt>
                <c:pt idx="42">
                  <c:v>12.464721190948609</c:v>
                </c:pt>
                <c:pt idx="43">
                  <c:v>11.378480821692012</c:v>
                </c:pt>
                <c:pt idx="44">
                  <c:v>11.22339547010225</c:v>
                </c:pt>
                <c:pt idx="45">
                  <c:v>12.91888861004445</c:v>
                </c:pt>
                <c:pt idx="46">
                  <c:v>13.162897219258863</c:v>
                </c:pt>
                <c:pt idx="47">
                  <c:v>14.684336410289731</c:v>
                </c:pt>
                <c:pt idx="48">
                  <c:v>13.324275413935567</c:v>
                </c:pt>
                <c:pt idx="49">
                  <c:v>13.784337233629854</c:v>
                </c:pt>
                <c:pt idx="50">
                  <c:v>13.056792374207923</c:v>
                </c:pt>
                <c:pt idx="51">
                  <c:v>13.227218134780866</c:v>
                </c:pt>
                <c:pt idx="52">
                  <c:v>12.302448236690365</c:v>
                </c:pt>
                <c:pt idx="53">
                  <c:v>12.313208430159378</c:v>
                </c:pt>
                <c:pt idx="54">
                  <c:v>13.847408680079626</c:v>
                </c:pt>
                <c:pt idx="55">
                  <c:v>16.211854099263768</c:v>
                </c:pt>
                <c:pt idx="56">
                  <c:v>16.490585732104901</c:v>
                </c:pt>
                <c:pt idx="57">
                  <c:v>15.060940395047524</c:v>
                </c:pt>
                <c:pt idx="58">
                  <c:v>14.010707007677633</c:v>
                </c:pt>
                <c:pt idx="59">
                  <c:v>13.364905564314144</c:v>
                </c:pt>
                <c:pt idx="60">
                  <c:v>14.259876603547228</c:v>
                </c:pt>
                <c:pt idx="61">
                  <c:v>15.789656643917166</c:v>
                </c:pt>
                <c:pt idx="62">
                  <c:v>16.785725378638382</c:v>
                </c:pt>
                <c:pt idx="63">
                  <c:v>16.788331555578743</c:v>
                </c:pt>
                <c:pt idx="64">
                  <c:v>15.841372114671682</c:v>
                </c:pt>
                <c:pt idx="65">
                  <c:v>16.116818232509175</c:v>
                </c:pt>
                <c:pt idx="66">
                  <c:v>15.501875085654948</c:v>
                </c:pt>
                <c:pt idx="67">
                  <c:v>17.399144377709408</c:v>
                </c:pt>
                <c:pt idx="68">
                  <c:v>19.656198237683601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F-4A96-B08E-989F5569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7744"/>
        <c:axId val="483198728"/>
      </c:lineChart>
      <c:catAx>
        <c:axId val="48319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8728"/>
        <c:crosses val="autoZero"/>
        <c:auto val="1"/>
        <c:lblAlgn val="ctr"/>
        <c:lblOffset val="100"/>
        <c:noMultiLvlLbl val="0"/>
      </c:catAx>
      <c:valAx>
        <c:axId val="4831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997324</xdr:colOff>
      <xdr:row>50</xdr:row>
      <xdr:rowOff>85165</xdr:rowOff>
    </xdr:from>
    <xdr:to>
      <xdr:col>14</xdr:col>
      <xdr:colOff>190500</xdr:colOff>
      <xdr:row>65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F1650-DF06-43D3-9DA3-7F98314A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3E31-1FBD-4F5A-896C-0A0D0CADEF31}">
  <dimension ref="A1:S115"/>
  <sheetViews>
    <sheetView tabSelected="1" zoomScale="85" zoomScaleNormal="85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H115" sqref="H115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4" width="11.33203125" customWidth="1"/>
    <col min="5" max="5" width="10.44140625" bestFit="1" customWidth="1"/>
    <col min="6" max="6" width="10.5546875" bestFit="1" customWidth="1"/>
    <col min="7" max="7" width="15.109375" bestFit="1" customWidth="1"/>
    <col min="8" max="8" width="15.33203125" style="2" bestFit="1" customWidth="1"/>
    <col min="9" max="9" width="15.44140625" style="2" bestFit="1" customWidth="1"/>
    <col min="10" max="10" width="12.33203125" bestFit="1" customWidth="1"/>
    <col min="16" max="16" width="10.77734375" bestFit="1" customWidth="1"/>
  </cols>
  <sheetData>
    <row r="1" spans="1:19" x14ac:dyDescent="0.3">
      <c r="A1" t="s">
        <v>1</v>
      </c>
      <c r="B1" t="s">
        <v>12</v>
      </c>
      <c r="C1" t="s">
        <v>2</v>
      </c>
      <c r="D1" t="s">
        <v>7</v>
      </c>
      <c r="E1" t="s">
        <v>3</v>
      </c>
      <c r="F1" t="s">
        <v>0</v>
      </c>
      <c r="G1" t="s">
        <v>8</v>
      </c>
      <c r="H1" s="2" t="s">
        <v>5</v>
      </c>
      <c r="I1" s="2" t="s">
        <v>6</v>
      </c>
      <c r="J1" t="s">
        <v>4</v>
      </c>
      <c r="K1" t="s">
        <v>9</v>
      </c>
      <c r="L1" t="s">
        <v>10</v>
      </c>
      <c r="M1" t="s">
        <v>11</v>
      </c>
      <c r="O1" t="s">
        <v>13</v>
      </c>
      <c r="P1" t="s">
        <v>14</v>
      </c>
      <c r="Q1" t="s">
        <v>15</v>
      </c>
      <c r="R1" t="s">
        <v>16</v>
      </c>
    </row>
    <row r="2" spans="1:19" x14ac:dyDescent="0.3">
      <c r="A2" s="4">
        <v>43891</v>
      </c>
      <c r="B2" s="3">
        <v>0</v>
      </c>
      <c r="D2">
        <v>0</v>
      </c>
      <c r="K2">
        <f>H2-J2-G2</f>
        <v>0</v>
      </c>
      <c r="L2">
        <v>0</v>
      </c>
      <c r="M2">
        <v>0</v>
      </c>
    </row>
    <row r="3" spans="1:19" x14ac:dyDescent="0.3">
      <c r="A3" s="4">
        <v>43892</v>
      </c>
      <c r="B3" s="3">
        <v>1</v>
      </c>
      <c r="C3">
        <v>20200302</v>
      </c>
      <c r="D3">
        <v>1</v>
      </c>
      <c r="E3">
        <v>160</v>
      </c>
      <c r="F3">
        <v>39</v>
      </c>
      <c r="G3">
        <v>0</v>
      </c>
      <c r="H3" s="2">
        <v>0</v>
      </c>
      <c r="I3" s="2">
        <v>0</v>
      </c>
      <c r="J3">
        <v>0</v>
      </c>
      <c r="K3">
        <f t="shared" ref="K3:K66" si="0">H3-J3-G3</f>
        <v>0</v>
      </c>
      <c r="L3">
        <f>G3-G2</f>
        <v>0</v>
      </c>
      <c r="M3">
        <f>J3-J2</f>
        <v>0</v>
      </c>
      <c r="O3">
        <v>0</v>
      </c>
      <c r="P3">
        <v>0</v>
      </c>
      <c r="Q3">
        <v>0</v>
      </c>
    </row>
    <row r="4" spans="1:19" x14ac:dyDescent="0.3">
      <c r="A4" s="4">
        <v>43893</v>
      </c>
      <c r="B4" s="3">
        <v>2</v>
      </c>
      <c r="C4">
        <v>20200303</v>
      </c>
      <c r="D4">
        <v>2</v>
      </c>
      <c r="E4">
        <v>164</v>
      </c>
      <c r="F4">
        <v>4</v>
      </c>
      <c r="G4">
        <v>0</v>
      </c>
      <c r="H4" s="2">
        <v>0</v>
      </c>
      <c r="I4" s="2">
        <v>0</v>
      </c>
      <c r="J4">
        <v>0</v>
      </c>
      <c r="K4">
        <f t="shared" si="0"/>
        <v>0</v>
      </c>
      <c r="L4">
        <f t="shared" ref="L4:L67" si="1">G4-G3</f>
        <v>0</v>
      </c>
      <c r="M4">
        <f t="shared" ref="M4:M67" si="2">J4-J3</f>
        <v>0</v>
      </c>
      <c r="O4">
        <v>0</v>
      </c>
      <c r="P4">
        <v>0</v>
      </c>
      <c r="Q4">
        <v>0</v>
      </c>
    </row>
    <row r="5" spans="1:19" x14ac:dyDescent="0.3">
      <c r="A5" s="4">
        <v>43894</v>
      </c>
      <c r="B5" s="3">
        <v>3</v>
      </c>
      <c r="D5">
        <v>3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v>0</v>
      </c>
      <c r="Q5">
        <v>0</v>
      </c>
      <c r="R5" t="e">
        <f>IF((E5/E2)&gt;1,3*0.301029995/LOG(E5/E2),0)</f>
        <v>#DIV/0!</v>
      </c>
    </row>
    <row r="6" spans="1:19" x14ac:dyDescent="0.3">
      <c r="A6" s="4">
        <v>43895</v>
      </c>
      <c r="B6" s="3">
        <v>4</v>
      </c>
      <c r="D6">
        <v>4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v>0</v>
      </c>
      <c r="Q6">
        <v>0</v>
      </c>
      <c r="R6">
        <f>IF((E6/E3)&gt;1,3*0.301029995/LOG(E6/E3),0)</f>
        <v>0</v>
      </c>
    </row>
    <row r="7" spans="1:19" x14ac:dyDescent="0.3">
      <c r="A7" s="4">
        <v>43896</v>
      </c>
      <c r="B7" s="3">
        <v>5</v>
      </c>
      <c r="C7">
        <v>20200306</v>
      </c>
      <c r="D7">
        <v>5</v>
      </c>
      <c r="E7">
        <v>200</v>
      </c>
      <c r="F7">
        <v>36</v>
      </c>
      <c r="G7">
        <v>0</v>
      </c>
      <c r="H7" s="2">
        <v>0</v>
      </c>
      <c r="I7" s="2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v>0</v>
      </c>
      <c r="Q7">
        <v>0</v>
      </c>
      <c r="R7">
        <f t="shared" ref="R7:R69" si="3">IF((E7/E4)&gt;1,3*0.301029995/LOG(E7/E4),0)</f>
        <v>10.478365839261361</v>
      </c>
      <c r="S7" t="e">
        <f>IF((E7/E2)&gt;1,5*0.301029995/LOG(E7/E2),0)</f>
        <v>#DIV/0!</v>
      </c>
    </row>
    <row r="8" spans="1:19" x14ac:dyDescent="0.3">
      <c r="A8" s="4">
        <v>43897</v>
      </c>
      <c r="B8" s="3">
        <v>6</v>
      </c>
      <c r="C8">
        <v>20200307</v>
      </c>
      <c r="D8">
        <v>6</v>
      </c>
      <c r="E8">
        <v>241</v>
      </c>
      <c r="F8">
        <v>41</v>
      </c>
      <c r="G8">
        <v>0</v>
      </c>
      <c r="H8" s="2">
        <v>2</v>
      </c>
      <c r="I8" s="2">
        <v>2</v>
      </c>
      <c r="J8">
        <v>0</v>
      </c>
      <c r="K8">
        <f t="shared" si="0"/>
        <v>2</v>
      </c>
      <c r="L8">
        <f t="shared" si="1"/>
        <v>0</v>
      </c>
      <c r="M8">
        <f t="shared" si="2"/>
        <v>0</v>
      </c>
      <c r="O8">
        <v>0</v>
      </c>
      <c r="P8">
        <v>0</v>
      </c>
      <c r="Q8">
        <v>0</v>
      </c>
      <c r="R8" t="e">
        <f t="shared" si="3"/>
        <v>#DIV/0!</v>
      </c>
      <c r="S8">
        <f t="shared" ref="S8:S71" si="4">IF((E8/E3)&gt;1,5*0.301029995/LOG(E8/E3),0)</f>
        <v>8.4607917392552796</v>
      </c>
    </row>
    <row r="9" spans="1:19" x14ac:dyDescent="0.3">
      <c r="A9" s="4">
        <v>43898</v>
      </c>
      <c r="B9" s="3">
        <v>7</v>
      </c>
      <c r="D9">
        <v>7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v>0</v>
      </c>
      <c r="Q9">
        <v>0</v>
      </c>
      <c r="R9" t="e">
        <f t="shared" si="3"/>
        <v>#DIV/0!</v>
      </c>
      <c r="S9">
        <f t="shared" si="4"/>
        <v>0</v>
      </c>
    </row>
    <row r="10" spans="1:19" x14ac:dyDescent="0.3">
      <c r="A10" s="4">
        <v>43899</v>
      </c>
      <c r="B10" s="3">
        <v>8</v>
      </c>
      <c r="D10">
        <v>8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v>0</v>
      </c>
      <c r="Q10">
        <v>0</v>
      </c>
      <c r="R10">
        <f t="shared" si="3"/>
        <v>0</v>
      </c>
      <c r="S10" t="e">
        <f t="shared" si="4"/>
        <v>#DIV/0!</v>
      </c>
    </row>
    <row r="11" spans="1:19" x14ac:dyDescent="0.3">
      <c r="A11" s="4">
        <v>43900</v>
      </c>
      <c r="B11" s="3">
        <v>9</v>
      </c>
      <c r="D11">
        <v>9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v>0</v>
      </c>
      <c r="Q11">
        <v>0</v>
      </c>
      <c r="R11">
        <f t="shared" si="3"/>
        <v>0</v>
      </c>
      <c r="S11" t="e">
        <f t="shared" si="4"/>
        <v>#DIV/0!</v>
      </c>
    </row>
    <row r="12" spans="1:19" x14ac:dyDescent="0.3">
      <c r="A12" s="4">
        <v>43901</v>
      </c>
      <c r="B12" s="3">
        <v>10</v>
      </c>
      <c r="C12">
        <v>20200311</v>
      </c>
      <c r="D12">
        <v>10</v>
      </c>
      <c r="E12">
        <v>645</v>
      </c>
      <c r="F12">
        <v>404</v>
      </c>
      <c r="G12">
        <v>0</v>
      </c>
      <c r="H12" s="2">
        <v>13</v>
      </c>
      <c r="I12" s="2">
        <v>11</v>
      </c>
      <c r="J12">
        <v>0</v>
      </c>
      <c r="K12">
        <f t="shared" si="0"/>
        <v>13</v>
      </c>
      <c r="L12">
        <f t="shared" si="1"/>
        <v>0</v>
      </c>
      <c r="M12">
        <f t="shared" si="2"/>
        <v>0</v>
      </c>
      <c r="O12">
        <v>0</v>
      </c>
      <c r="P12">
        <v>0</v>
      </c>
      <c r="Q12">
        <v>0</v>
      </c>
      <c r="R12" t="e">
        <f t="shared" si="3"/>
        <v>#DIV/0!</v>
      </c>
      <c r="S12">
        <f t="shared" si="4"/>
        <v>2.9598073010261685</v>
      </c>
    </row>
    <row r="13" spans="1:19" x14ac:dyDescent="0.3">
      <c r="A13" s="4">
        <v>43902</v>
      </c>
      <c r="B13" s="3">
        <v>11</v>
      </c>
      <c r="C13">
        <v>20200312</v>
      </c>
      <c r="D13">
        <v>11</v>
      </c>
      <c r="E13">
        <v>848</v>
      </c>
      <c r="F13">
        <v>203</v>
      </c>
      <c r="G13">
        <v>0</v>
      </c>
      <c r="H13" s="2">
        <v>16</v>
      </c>
      <c r="I13" s="2">
        <v>3</v>
      </c>
      <c r="J13">
        <v>0</v>
      </c>
      <c r="K13">
        <f t="shared" si="0"/>
        <v>16</v>
      </c>
      <c r="L13">
        <f t="shared" si="1"/>
        <v>0</v>
      </c>
      <c r="M13">
        <f t="shared" si="2"/>
        <v>0</v>
      </c>
      <c r="O13">
        <v>0</v>
      </c>
      <c r="P13">
        <v>0</v>
      </c>
      <c r="Q13">
        <v>0</v>
      </c>
      <c r="R13" t="e">
        <f t="shared" si="3"/>
        <v>#DIV/0!</v>
      </c>
      <c r="S13">
        <f t="shared" si="4"/>
        <v>2.7547736997275645</v>
      </c>
    </row>
    <row r="14" spans="1:19" x14ac:dyDescent="0.3">
      <c r="A14" s="4">
        <v>43903</v>
      </c>
      <c r="B14" s="3">
        <v>12</v>
      </c>
      <c r="C14">
        <v>20200313</v>
      </c>
      <c r="D14">
        <v>12</v>
      </c>
      <c r="E14">
        <v>924</v>
      </c>
      <c r="F14">
        <v>76</v>
      </c>
      <c r="G14">
        <v>0</v>
      </c>
      <c r="H14" s="2">
        <v>24</v>
      </c>
      <c r="I14" s="2">
        <v>8</v>
      </c>
      <c r="J14">
        <v>0</v>
      </c>
      <c r="K14">
        <f t="shared" si="0"/>
        <v>24</v>
      </c>
      <c r="L14">
        <f t="shared" si="1"/>
        <v>0</v>
      </c>
      <c r="M14">
        <f t="shared" si="2"/>
        <v>0</v>
      </c>
      <c r="O14">
        <v>0</v>
      </c>
      <c r="P14">
        <v>0</v>
      </c>
      <c r="Q14">
        <v>0</v>
      </c>
      <c r="R14" t="e">
        <f t="shared" si="3"/>
        <v>#DIV/0!</v>
      </c>
      <c r="S14" t="e">
        <f t="shared" si="4"/>
        <v>#DIV/0!</v>
      </c>
    </row>
    <row r="15" spans="1:19" x14ac:dyDescent="0.3">
      <c r="A15" s="4">
        <v>43904</v>
      </c>
      <c r="B15" s="3">
        <v>13</v>
      </c>
      <c r="C15">
        <v>20200314</v>
      </c>
      <c r="D15">
        <v>13</v>
      </c>
      <c r="E15">
        <v>1017</v>
      </c>
      <c r="F15">
        <v>93</v>
      </c>
      <c r="G15">
        <v>0</v>
      </c>
      <c r="H15" s="2">
        <v>38</v>
      </c>
      <c r="I15" s="2">
        <v>14</v>
      </c>
      <c r="J15">
        <v>0</v>
      </c>
      <c r="K15">
        <f t="shared" si="0"/>
        <v>38</v>
      </c>
      <c r="L15">
        <f t="shared" si="1"/>
        <v>0</v>
      </c>
      <c r="M15">
        <f t="shared" si="2"/>
        <v>0</v>
      </c>
      <c r="O15">
        <v>0</v>
      </c>
      <c r="P15">
        <v>0</v>
      </c>
      <c r="Q15">
        <v>0</v>
      </c>
      <c r="R15">
        <f t="shared" si="3"/>
        <v>4.5665672040706866</v>
      </c>
      <c r="S15" t="e">
        <f t="shared" si="4"/>
        <v>#DIV/0!</v>
      </c>
    </row>
    <row r="16" spans="1:19" x14ac:dyDescent="0.3">
      <c r="A16" s="4">
        <v>43905</v>
      </c>
      <c r="B16" s="3">
        <v>14</v>
      </c>
      <c r="C16">
        <v>20200315</v>
      </c>
      <c r="D16">
        <v>14</v>
      </c>
      <c r="E16">
        <v>1476</v>
      </c>
      <c r="F16">
        <v>459</v>
      </c>
      <c r="G16">
        <v>0</v>
      </c>
      <c r="H16" s="2">
        <v>51</v>
      </c>
      <c r="I16" s="2">
        <v>13</v>
      </c>
      <c r="J16">
        <v>0</v>
      </c>
      <c r="K16">
        <f t="shared" si="0"/>
        <v>51</v>
      </c>
      <c r="L16">
        <f t="shared" si="1"/>
        <v>0</v>
      </c>
      <c r="M16">
        <f t="shared" si="2"/>
        <v>0</v>
      </c>
      <c r="O16">
        <v>0</v>
      </c>
      <c r="P16">
        <v>0</v>
      </c>
      <c r="Q16">
        <v>0</v>
      </c>
      <c r="R16">
        <f t="shared" si="3"/>
        <v>3.7520798094460046</v>
      </c>
      <c r="S16" t="e">
        <f t="shared" si="4"/>
        <v>#DIV/0!</v>
      </c>
    </row>
    <row r="17" spans="1:19" x14ac:dyDescent="0.3">
      <c r="A17" s="4">
        <v>43906</v>
      </c>
      <c r="B17" s="3">
        <v>15</v>
      </c>
      <c r="C17">
        <v>20200316</v>
      </c>
      <c r="D17">
        <v>15</v>
      </c>
      <c r="E17">
        <v>2405</v>
      </c>
      <c r="F17">
        <v>929</v>
      </c>
      <c r="G17">
        <v>0</v>
      </c>
      <c r="H17" s="2">
        <v>62</v>
      </c>
      <c r="I17" s="2">
        <v>11</v>
      </c>
      <c r="J17">
        <v>0</v>
      </c>
      <c r="K17">
        <f t="shared" si="0"/>
        <v>62</v>
      </c>
      <c r="L17">
        <f t="shared" si="1"/>
        <v>0</v>
      </c>
      <c r="M17">
        <f t="shared" si="2"/>
        <v>0</v>
      </c>
      <c r="O17">
        <v>0</v>
      </c>
      <c r="P17">
        <v>0</v>
      </c>
      <c r="Q17">
        <v>0</v>
      </c>
      <c r="R17">
        <f t="shared" si="3"/>
        <v>2.1737994068771402</v>
      </c>
      <c r="S17">
        <f t="shared" si="4"/>
        <v>2.6334281232233092</v>
      </c>
    </row>
    <row r="18" spans="1:19" x14ac:dyDescent="0.3">
      <c r="A18" s="4">
        <v>43907</v>
      </c>
      <c r="B18" s="3">
        <v>16</v>
      </c>
      <c r="C18">
        <v>20200317</v>
      </c>
      <c r="D18">
        <v>16</v>
      </c>
      <c r="E18">
        <v>2911</v>
      </c>
      <c r="F18">
        <v>506</v>
      </c>
      <c r="G18">
        <v>0</v>
      </c>
      <c r="H18" s="2">
        <v>85</v>
      </c>
      <c r="I18" s="2">
        <v>23</v>
      </c>
      <c r="J18">
        <v>0</v>
      </c>
      <c r="K18">
        <f t="shared" si="0"/>
        <v>85</v>
      </c>
      <c r="L18">
        <f t="shared" si="1"/>
        <v>0</v>
      </c>
      <c r="M18">
        <f t="shared" si="2"/>
        <v>0</v>
      </c>
      <c r="O18">
        <v>0</v>
      </c>
      <c r="P18">
        <v>0</v>
      </c>
      <c r="Q18">
        <v>0</v>
      </c>
      <c r="R18">
        <f t="shared" si="3"/>
        <v>1.977332957520368</v>
      </c>
      <c r="S18">
        <f t="shared" si="4"/>
        <v>2.8099696115886985</v>
      </c>
    </row>
    <row r="19" spans="1:19" x14ac:dyDescent="0.3">
      <c r="A19" s="4">
        <v>43908</v>
      </c>
      <c r="B19" s="3">
        <v>17</v>
      </c>
      <c r="C19">
        <v>20200318</v>
      </c>
      <c r="D19">
        <v>17</v>
      </c>
      <c r="E19">
        <v>3070</v>
      </c>
      <c r="F19">
        <v>159</v>
      </c>
      <c r="G19">
        <v>0</v>
      </c>
      <c r="H19" s="2">
        <v>116</v>
      </c>
      <c r="I19" s="2">
        <v>31</v>
      </c>
      <c r="J19">
        <v>0</v>
      </c>
      <c r="K19">
        <f t="shared" si="0"/>
        <v>116</v>
      </c>
      <c r="L19">
        <f t="shared" si="1"/>
        <v>0</v>
      </c>
      <c r="M19">
        <f t="shared" si="2"/>
        <v>0</v>
      </c>
      <c r="O19">
        <v>0</v>
      </c>
      <c r="P19">
        <v>0</v>
      </c>
      <c r="Q19">
        <v>0</v>
      </c>
      <c r="R19">
        <f t="shared" si="3"/>
        <v>2.8394411414422458</v>
      </c>
      <c r="S19">
        <f t="shared" si="4"/>
        <v>2.8863795686787332</v>
      </c>
    </row>
    <row r="20" spans="1:19" x14ac:dyDescent="0.3">
      <c r="A20" s="4">
        <v>43909</v>
      </c>
      <c r="B20" s="3">
        <v>18</v>
      </c>
      <c r="C20">
        <v>20200319</v>
      </c>
      <c r="D20">
        <v>18</v>
      </c>
      <c r="E20">
        <v>4832</v>
      </c>
      <c r="F20">
        <v>1762</v>
      </c>
      <c r="G20">
        <v>0</v>
      </c>
      <c r="H20" s="2">
        <v>150</v>
      </c>
      <c r="I20" s="2">
        <v>34</v>
      </c>
      <c r="J20">
        <v>0</v>
      </c>
      <c r="K20">
        <f t="shared" si="0"/>
        <v>150</v>
      </c>
      <c r="L20">
        <f t="shared" si="1"/>
        <v>0</v>
      </c>
      <c r="M20">
        <f t="shared" si="2"/>
        <v>0</v>
      </c>
      <c r="O20">
        <v>0</v>
      </c>
      <c r="P20">
        <v>0</v>
      </c>
      <c r="Q20">
        <v>0</v>
      </c>
      <c r="R20">
        <f t="shared" si="3"/>
        <v>2.9803784907762485</v>
      </c>
      <c r="S20">
        <f t="shared" si="4"/>
        <v>2.2239017321566603</v>
      </c>
    </row>
    <row r="21" spans="1:19" x14ac:dyDescent="0.3">
      <c r="A21" s="4">
        <v>43910</v>
      </c>
      <c r="B21" s="3">
        <v>19</v>
      </c>
      <c r="C21">
        <v>20200320</v>
      </c>
      <c r="D21">
        <v>19</v>
      </c>
      <c r="E21">
        <v>6438</v>
      </c>
      <c r="F21">
        <v>1606</v>
      </c>
      <c r="G21">
        <v>0</v>
      </c>
      <c r="H21" s="2">
        <v>202</v>
      </c>
      <c r="I21" s="2">
        <v>52</v>
      </c>
      <c r="J21">
        <v>0</v>
      </c>
      <c r="K21">
        <f t="shared" si="0"/>
        <v>202</v>
      </c>
      <c r="L21">
        <f t="shared" si="1"/>
        <v>0</v>
      </c>
      <c r="M21">
        <f t="shared" si="2"/>
        <v>0</v>
      </c>
      <c r="O21">
        <v>0</v>
      </c>
      <c r="P21">
        <v>0</v>
      </c>
      <c r="Q21">
        <v>0</v>
      </c>
      <c r="R21">
        <f t="shared" si="3"/>
        <v>2.6198636985456596</v>
      </c>
      <c r="S21">
        <f t="shared" si="4"/>
        <v>2.3530299160340022</v>
      </c>
    </row>
    <row r="22" spans="1:19" x14ac:dyDescent="0.3">
      <c r="A22" s="4">
        <v>43911</v>
      </c>
      <c r="B22" s="3">
        <v>20</v>
      </c>
      <c r="C22">
        <v>20200321</v>
      </c>
      <c r="D22">
        <v>20</v>
      </c>
      <c r="E22">
        <v>7425</v>
      </c>
      <c r="F22">
        <v>987</v>
      </c>
      <c r="G22">
        <v>0</v>
      </c>
      <c r="H22" s="2">
        <v>240</v>
      </c>
      <c r="I22" s="2">
        <v>38</v>
      </c>
      <c r="J22">
        <v>0</v>
      </c>
      <c r="K22">
        <f t="shared" si="0"/>
        <v>240</v>
      </c>
      <c r="L22">
        <f t="shared" si="1"/>
        <v>0</v>
      </c>
      <c r="M22">
        <f t="shared" si="2"/>
        <v>0</v>
      </c>
      <c r="O22">
        <v>0</v>
      </c>
      <c r="P22">
        <v>0</v>
      </c>
      <c r="Q22">
        <v>0</v>
      </c>
      <c r="R22">
        <f t="shared" si="3"/>
        <v>2.3545064650582526</v>
      </c>
      <c r="S22">
        <f t="shared" si="4"/>
        <v>3.0743611682374619</v>
      </c>
    </row>
    <row r="23" spans="1:19" x14ac:dyDescent="0.3">
      <c r="A23" s="4">
        <v>43912</v>
      </c>
      <c r="B23" s="3">
        <v>21</v>
      </c>
      <c r="C23">
        <v>20200322</v>
      </c>
      <c r="D23">
        <v>21</v>
      </c>
      <c r="E23">
        <v>9315</v>
      </c>
      <c r="F23">
        <v>1890</v>
      </c>
      <c r="G23">
        <v>1</v>
      </c>
      <c r="H23" s="2">
        <v>274</v>
      </c>
      <c r="I23" s="2">
        <v>34</v>
      </c>
      <c r="J23">
        <v>0</v>
      </c>
      <c r="K23">
        <f t="shared" si="0"/>
        <v>273</v>
      </c>
      <c r="L23">
        <f t="shared" si="1"/>
        <v>1</v>
      </c>
      <c r="M23">
        <f t="shared" si="2"/>
        <v>0</v>
      </c>
      <c r="O23">
        <v>0</v>
      </c>
      <c r="P23">
        <v>0</v>
      </c>
      <c r="Q23">
        <v>0</v>
      </c>
      <c r="R23">
        <f t="shared" si="3"/>
        <v>3.1681150205645694</v>
      </c>
      <c r="S23">
        <f t="shared" si="4"/>
        <v>2.9796650966355358</v>
      </c>
    </row>
    <row r="24" spans="1:19" x14ac:dyDescent="0.3">
      <c r="A24" s="4">
        <v>43913</v>
      </c>
      <c r="B24" s="3">
        <v>22</v>
      </c>
      <c r="C24">
        <v>20200323</v>
      </c>
      <c r="D24">
        <v>22</v>
      </c>
      <c r="E24">
        <v>12815</v>
      </c>
      <c r="F24">
        <v>3500</v>
      </c>
      <c r="G24">
        <v>1</v>
      </c>
      <c r="H24" s="2">
        <v>402</v>
      </c>
      <c r="I24" s="2">
        <v>128</v>
      </c>
      <c r="J24">
        <v>0</v>
      </c>
      <c r="K24">
        <f t="shared" si="0"/>
        <v>401</v>
      </c>
      <c r="L24">
        <f t="shared" si="1"/>
        <v>0</v>
      </c>
      <c r="M24">
        <f t="shared" si="2"/>
        <v>0</v>
      </c>
      <c r="O24">
        <v>0</v>
      </c>
      <c r="P24">
        <v>0</v>
      </c>
      <c r="Q24">
        <v>0</v>
      </c>
      <c r="R24">
        <f t="shared" si="3"/>
        <v>3.0206947833078304</v>
      </c>
      <c r="S24">
        <f t="shared" si="4"/>
        <v>2.4253914159794712</v>
      </c>
    </row>
    <row r="25" spans="1:19" x14ac:dyDescent="0.3">
      <c r="A25" s="4">
        <v>43914</v>
      </c>
      <c r="B25" s="3">
        <v>23</v>
      </c>
      <c r="C25">
        <v>20200324</v>
      </c>
      <c r="D25">
        <v>23</v>
      </c>
      <c r="E25">
        <v>15529</v>
      </c>
      <c r="F25">
        <v>2714</v>
      </c>
      <c r="G25">
        <v>2</v>
      </c>
      <c r="H25" s="2">
        <v>554</v>
      </c>
      <c r="I25" s="2">
        <v>152</v>
      </c>
      <c r="J25">
        <v>0</v>
      </c>
      <c r="K25">
        <f t="shared" si="0"/>
        <v>552</v>
      </c>
      <c r="L25">
        <f t="shared" si="1"/>
        <v>1</v>
      </c>
      <c r="M25">
        <f t="shared" si="2"/>
        <v>0</v>
      </c>
      <c r="O25">
        <v>0</v>
      </c>
      <c r="P25">
        <v>0</v>
      </c>
      <c r="Q25">
        <v>0</v>
      </c>
      <c r="R25">
        <f t="shared" si="3"/>
        <v>2.8182192216303936</v>
      </c>
      <c r="S25">
        <f t="shared" si="4"/>
        <v>2.9686406339680258</v>
      </c>
    </row>
    <row r="26" spans="1:19" x14ac:dyDescent="0.3">
      <c r="A26" s="4">
        <v>43915</v>
      </c>
      <c r="B26" s="3">
        <v>24</v>
      </c>
      <c r="C26">
        <v>20200325</v>
      </c>
      <c r="D26">
        <v>24</v>
      </c>
      <c r="E26" s="1">
        <v>18000</v>
      </c>
      <c r="F26">
        <v>2471</v>
      </c>
      <c r="G26">
        <v>4</v>
      </c>
      <c r="H26" s="2">
        <v>709</v>
      </c>
      <c r="I26" s="2">
        <v>155</v>
      </c>
      <c r="J26">
        <v>0</v>
      </c>
      <c r="K26">
        <f t="shared" si="0"/>
        <v>705</v>
      </c>
      <c r="L26">
        <f t="shared" si="1"/>
        <v>2</v>
      </c>
      <c r="M26">
        <f t="shared" si="2"/>
        <v>0</v>
      </c>
      <c r="O26">
        <v>0</v>
      </c>
      <c r="P26">
        <v>2</v>
      </c>
      <c r="Q26">
        <v>0</v>
      </c>
      <c r="R26">
        <f t="shared" si="3"/>
        <v>3.1566678418241998</v>
      </c>
      <c r="S26">
        <f t="shared" si="4"/>
        <v>3.3708340238771828</v>
      </c>
    </row>
    <row r="27" spans="1:19" x14ac:dyDescent="0.3">
      <c r="A27" s="4">
        <v>43916</v>
      </c>
      <c r="B27" s="3">
        <v>25</v>
      </c>
      <c r="C27">
        <v>20200326</v>
      </c>
      <c r="D27">
        <v>25</v>
      </c>
      <c r="E27">
        <v>20471</v>
      </c>
      <c r="F27">
        <v>2471</v>
      </c>
      <c r="G27">
        <v>4</v>
      </c>
      <c r="H27" s="2">
        <v>927</v>
      </c>
      <c r="I27" s="2">
        <v>218</v>
      </c>
      <c r="J27">
        <v>0</v>
      </c>
      <c r="K27">
        <f t="shared" si="0"/>
        <v>923</v>
      </c>
      <c r="L27">
        <f t="shared" si="1"/>
        <v>0</v>
      </c>
      <c r="M27">
        <f t="shared" si="2"/>
        <v>0</v>
      </c>
      <c r="O27">
        <v>0</v>
      </c>
      <c r="P27">
        <v>2</v>
      </c>
      <c r="Q27">
        <v>0</v>
      </c>
      <c r="R27">
        <f t="shared" si="3"/>
        <v>4.4395241230947065</v>
      </c>
      <c r="S27">
        <f t="shared" si="4"/>
        <v>3.4173578440770123</v>
      </c>
    </row>
    <row r="28" spans="1:19" x14ac:dyDescent="0.3">
      <c r="A28" s="4">
        <v>43917</v>
      </c>
      <c r="B28" s="3">
        <v>26</v>
      </c>
      <c r="C28">
        <v>20200327</v>
      </c>
      <c r="D28">
        <v>26</v>
      </c>
      <c r="E28">
        <v>28537</v>
      </c>
      <c r="F28">
        <v>8066</v>
      </c>
      <c r="G28">
        <v>31</v>
      </c>
      <c r="H28" s="2">
        <v>1170</v>
      </c>
      <c r="I28" s="2">
        <v>243</v>
      </c>
      <c r="J28">
        <v>1</v>
      </c>
      <c r="K28">
        <f t="shared" si="0"/>
        <v>1138</v>
      </c>
      <c r="L28">
        <f t="shared" si="1"/>
        <v>27</v>
      </c>
      <c r="M28">
        <f t="shared" si="2"/>
        <v>1</v>
      </c>
      <c r="O28">
        <v>55</v>
      </c>
      <c r="P28">
        <v>4</v>
      </c>
      <c r="Q28">
        <v>3</v>
      </c>
      <c r="R28">
        <f t="shared" si="3"/>
        <v>3.4173673473868216</v>
      </c>
      <c r="S28">
        <f t="shared" si="4"/>
        <v>3.0955803658477499</v>
      </c>
    </row>
    <row r="29" spans="1:19" x14ac:dyDescent="0.3">
      <c r="A29" s="4">
        <v>43918</v>
      </c>
      <c r="B29" s="3">
        <v>27</v>
      </c>
      <c r="C29">
        <v>20200328</v>
      </c>
      <c r="D29">
        <v>27</v>
      </c>
      <c r="E29">
        <v>31963</v>
      </c>
      <c r="F29">
        <v>3426</v>
      </c>
      <c r="G29">
        <v>31</v>
      </c>
      <c r="H29" s="2">
        <v>1187</v>
      </c>
      <c r="I29" s="2">
        <v>17</v>
      </c>
      <c r="J29">
        <v>1</v>
      </c>
      <c r="K29">
        <f t="shared" si="0"/>
        <v>1155</v>
      </c>
      <c r="L29">
        <f t="shared" si="1"/>
        <v>0</v>
      </c>
      <c r="M29">
        <f t="shared" si="2"/>
        <v>0</v>
      </c>
      <c r="O29">
        <v>0</v>
      </c>
      <c r="P29">
        <v>0</v>
      </c>
      <c r="Q29">
        <v>0</v>
      </c>
      <c r="R29">
        <f t="shared" si="3"/>
        <v>3.6214130425167554</v>
      </c>
      <c r="S29">
        <f t="shared" si="4"/>
        <v>3.7919886482292933</v>
      </c>
    </row>
    <row r="30" spans="1:19" x14ac:dyDescent="0.3">
      <c r="A30" s="4">
        <v>43919</v>
      </c>
      <c r="B30" s="3">
        <v>28</v>
      </c>
      <c r="C30">
        <v>20200329</v>
      </c>
      <c r="D30">
        <v>28</v>
      </c>
      <c r="E30">
        <v>35593</v>
      </c>
      <c r="F30">
        <v>3630</v>
      </c>
      <c r="G30">
        <v>31</v>
      </c>
      <c r="H30" s="2">
        <v>1280</v>
      </c>
      <c r="I30" s="2">
        <v>93</v>
      </c>
      <c r="J30">
        <v>2</v>
      </c>
      <c r="K30">
        <f t="shared" si="0"/>
        <v>1247</v>
      </c>
      <c r="L30">
        <f t="shared" si="1"/>
        <v>0</v>
      </c>
      <c r="M30">
        <f t="shared" si="2"/>
        <v>1</v>
      </c>
      <c r="O30">
        <v>0</v>
      </c>
      <c r="P30">
        <v>0</v>
      </c>
      <c r="Q30">
        <v>0</v>
      </c>
      <c r="R30">
        <f t="shared" si="3"/>
        <v>3.7593421535923182</v>
      </c>
      <c r="S30">
        <f t="shared" si="4"/>
        <v>4.178405861335639</v>
      </c>
    </row>
    <row r="31" spans="1:19" x14ac:dyDescent="0.3">
      <c r="A31" s="4">
        <v>43920</v>
      </c>
      <c r="B31" s="3">
        <v>29</v>
      </c>
      <c r="C31">
        <v>20200330</v>
      </c>
      <c r="D31">
        <v>29</v>
      </c>
      <c r="E31">
        <v>38409</v>
      </c>
      <c r="F31">
        <v>2816</v>
      </c>
      <c r="G31">
        <v>31</v>
      </c>
      <c r="H31" s="2">
        <v>1326</v>
      </c>
      <c r="I31" s="2">
        <v>46</v>
      </c>
      <c r="J31">
        <v>3</v>
      </c>
      <c r="K31">
        <f t="shared" si="0"/>
        <v>1292</v>
      </c>
      <c r="L31">
        <f t="shared" si="1"/>
        <v>0</v>
      </c>
      <c r="M31">
        <f t="shared" si="2"/>
        <v>1</v>
      </c>
      <c r="O31">
        <v>0</v>
      </c>
      <c r="P31">
        <v>0</v>
      </c>
      <c r="Q31">
        <v>0</v>
      </c>
      <c r="R31">
        <f t="shared" si="3"/>
        <v>6.9993581865642716</v>
      </c>
      <c r="S31">
        <f t="shared" si="4"/>
        <v>4.5726932526048856</v>
      </c>
    </row>
    <row r="32" spans="1:19" x14ac:dyDescent="0.3">
      <c r="A32" s="4">
        <v>43921</v>
      </c>
      <c r="B32" s="3">
        <v>30</v>
      </c>
      <c r="C32">
        <v>20200331</v>
      </c>
      <c r="D32">
        <v>30</v>
      </c>
      <c r="E32">
        <v>41072</v>
      </c>
      <c r="F32">
        <v>2663</v>
      </c>
      <c r="G32">
        <v>31</v>
      </c>
      <c r="H32" s="2">
        <v>1353</v>
      </c>
      <c r="I32" s="2">
        <v>27</v>
      </c>
      <c r="J32">
        <v>5</v>
      </c>
      <c r="K32">
        <f t="shared" si="0"/>
        <v>1317</v>
      </c>
      <c r="L32">
        <f t="shared" si="1"/>
        <v>0</v>
      </c>
      <c r="M32">
        <f t="shared" si="2"/>
        <v>2</v>
      </c>
      <c r="O32">
        <v>0</v>
      </c>
      <c r="P32">
        <v>0</v>
      </c>
      <c r="Q32">
        <v>0</v>
      </c>
      <c r="R32">
        <f t="shared" si="3"/>
        <v>8.2929655273738696</v>
      </c>
      <c r="S32">
        <f t="shared" si="4"/>
        <v>4.9772359935346859</v>
      </c>
    </row>
    <row r="33" spans="1:19" x14ac:dyDescent="0.3">
      <c r="A33" s="4">
        <v>43922</v>
      </c>
      <c r="B33" s="3">
        <v>31</v>
      </c>
      <c r="C33">
        <v>20200401</v>
      </c>
      <c r="D33">
        <v>31</v>
      </c>
      <c r="E33">
        <v>44292</v>
      </c>
      <c r="F33">
        <v>3220</v>
      </c>
      <c r="G33">
        <v>31</v>
      </c>
      <c r="H33" s="2">
        <v>1380</v>
      </c>
      <c r="I33" s="2">
        <v>27</v>
      </c>
      <c r="J33">
        <v>5</v>
      </c>
      <c r="K33">
        <f t="shared" si="0"/>
        <v>1344</v>
      </c>
      <c r="L33">
        <f t="shared" si="1"/>
        <v>0</v>
      </c>
      <c r="M33">
        <f t="shared" si="2"/>
        <v>0</v>
      </c>
      <c r="O33">
        <v>0</v>
      </c>
      <c r="P33">
        <v>0</v>
      </c>
      <c r="Q33">
        <v>0</v>
      </c>
      <c r="R33">
        <f t="shared" si="3"/>
        <v>9.5101449006162166</v>
      </c>
      <c r="S33">
        <f t="shared" si="4"/>
        <v>7.88379329343738</v>
      </c>
    </row>
    <row r="34" spans="1:19" x14ac:dyDescent="0.3">
      <c r="A34" s="4">
        <v>43923</v>
      </c>
      <c r="B34" s="3">
        <v>32</v>
      </c>
      <c r="C34">
        <v>20200402</v>
      </c>
      <c r="D34">
        <v>32</v>
      </c>
      <c r="E34">
        <v>47965</v>
      </c>
      <c r="F34">
        <v>3673</v>
      </c>
      <c r="G34">
        <v>45</v>
      </c>
      <c r="H34" s="2">
        <v>1462</v>
      </c>
      <c r="I34" s="2">
        <v>82</v>
      </c>
      <c r="J34">
        <v>5</v>
      </c>
      <c r="K34">
        <f t="shared" si="0"/>
        <v>1412</v>
      </c>
      <c r="L34">
        <f t="shared" si="1"/>
        <v>14</v>
      </c>
      <c r="M34">
        <f t="shared" si="2"/>
        <v>0</v>
      </c>
      <c r="O34">
        <v>0</v>
      </c>
      <c r="P34">
        <v>0</v>
      </c>
      <c r="Q34">
        <v>0</v>
      </c>
      <c r="R34">
        <f t="shared" si="3"/>
        <v>9.3592748180656375</v>
      </c>
      <c r="S34">
        <f t="shared" si="4"/>
        <v>8.5385541461083267</v>
      </c>
    </row>
    <row r="35" spans="1:19" x14ac:dyDescent="0.3">
      <c r="A35" s="4">
        <v>43924</v>
      </c>
      <c r="B35" s="3">
        <v>33</v>
      </c>
      <c r="C35">
        <v>20200403</v>
      </c>
      <c r="D35">
        <v>33</v>
      </c>
      <c r="E35">
        <v>50361</v>
      </c>
      <c r="F35">
        <v>2396</v>
      </c>
      <c r="G35">
        <v>45</v>
      </c>
      <c r="H35" s="2">
        <v>1505</v>
      </c>
      <c r="I35" s="2">
        <v>43</v>
      </c>
      <c r="J35">
        <v>9</v>
      </c>
      <c r="K35">
        <f t="shared" si="0"/>
        <v>1451</v>
      </c>
      <c r="L35">
        <f t="shared" si="1"/>
        <v>0</v>
      </c>
      <c r="M35">
        <f t="shared" si="2"/>
        <v>4</v>
      </c>
      <c r="O35">
        <v>0</v>
      </c>
      <c r="P35">
        <v>0</v>
      </c>
      <c r="Q35">
        <v>0</v>
      </c>
      <c r="R35">
        <f t="shared" si="3"/>
        <v>10.198818139406129</v>
      </c>
      <c r="S35">
        <f t="shared" si="4"/>
        <v>9.9857524440993846</v>
      </c>
    </row>
    <row r="36" spans="1:19" x14ac:dyDescent="0.3">
      <c r="A36" s="4">
        <v>43925</v>
      </c>
      <c r="B36" s="3">
        <v>34</v>
      </c>
      <c r="C36">
        <v>20200404</v>
      </c>
      <c r="D36">
        <v>34</v>
      </c>
      <c r="E36">
        <v>53937</v>
      </c>
      <c r="F36">
        <v>3576</v>
      </c>
      <c r="G36">
        <v>45</v>
      </c>
      <c r="H36" s="2">
        <v>1585</v>
      </c>
      <c r="I36" s="2">
        <v>80</v>
      </c>
      <c r="J36">
        <v>9</v>
      </c>
      <c r="K36">
        <f t="shared" si="0"/>
        <v>1531</v>
      </c>
      <c r="L36">
        <f t="shared" si="1"/>
        <v>0</v>
      </c>
      <c r="M36">
        <f t="shared" si="2"/>
        <v>0</v>
      </c>
      <c r="O36">
        <v>0</v>
      </c>
      <c r="P36">
        <v>0</v>
      </c>
      <c r="Q36">
        <v>0</v>
      </c>
      <c r="R36">
        <f t="shared" si="3"/>
        <v>10.554864376545668</v>
      </c>
      <c r="S36">
        <f t="shared" si="4"/>
        <v>10.207604744398566</v>
      </c>
    </row>
    <row r="37" spans="1:19" x14ac:dyDescent="0.3">
      <c r="A37" s="4">
        <v>43926</v>
      </c>
      <c r="B37" s="3">
        <v>35</v>
      </c>
      <c r="C37">
        <v>20200405</v>
      </c>
      <c r="D37">
        <v>35</v>
      </c>
      <c r="E37">
        <v>56873</v>
      </c>
      <c r="F37">
        <v>2936</v>
      </c>
      <c r="G37">
        <v>45</v>
      </c>
      <c r="H37" s="2">
        <v>1655</v>
      </c>
      <c r="I37" s="2">
        <v>70</v>
      </c>
      <c r="J37">
        <v>11</v>
      </c>
      <c r="K37">
        <f t="shared" si="0"/>
        <v>1599</v>
      </c>
      <c r="L37">
        <f t="shared" si="1"/>
        <v>0</v>
      </c>
      <c r="M37">
        <f t="shared" si="2"/>
        <v>2</v>
      </c>
      <c r="O37">
        <v>0</v>
      </c>
      <c r="P37">
        <v>10</v>
      </c>
      <c r="Q37">
        <v>0</v>
      </c>
      <c r="R37">
        <f t="shared" si="3"/>
        <v>12.206939323882381</v>
      </c>
      <c r="S37">
        <f t="shared" si="4"/>
        <v>10.647615505901836</v>
      </c>
    </row>
    <row r="38" spans="1:19" x14ac:dyDescent="0.3">
      <c r="A38" s="4">
        <v>43927</v>
      </c>
      <c r="B38" s="3">
        <v>36</v>
      </c>
      <c r="C38">
        <v>20200406</v>
      </c>
      <c r="D38">
        <v>36</v>
      </c>
      <c r="E38">
        <v>58098</v>
      </c>
      <c r="F38">
        <v>1225</v>
      </c>
      <c r="G38">
        <v>45</v>
      </c>
      <c r="H38" s="2">
        <v>1686</v>
      </c>
      <c r="I38" s="2">
        <v>31</v>
      </c>
      <c r="J38">
        <v>12</v>
      </c>
      <c r="K38">
        <f t="shared" si="0"/>
        <v>1629</v>
      </c>
      <c r="L38">
        <f t="shared" si="1"/>
        <v>0</v>
      </c>
      <c r="M38">
        <f t="shared" si="2"/>
        <v>1</v>
      </c>
      <c r="O38">
        <v>0</v>
      </c>
      <c r="P38">
        <v>10</v>
      </c>
      <c r="Q38">
        <v>0</v>
      </c>
      <c r="R38">
        <f t="shared" si="3"/>
        <v>14.550282040530149</v>
      </c>
      <c r="S38">
        <f t="shared" si="4"/>
        <v>12.773272746598554</v>
      </c>
    </row>
    <row r="39" spans="1:19" x14ac:dyDescent="0.3">
      <c r="A39" s="4">
        <v>43928</v>
      </c>
      <c r="B39" s="3">
        <v>37</v>
      </c>
      <c r="C39">
        <v>20200407</v>
      </c>
      <c r="D39">
        <v>37</v>
      </c>
      <c r="E39" s="1">
        <v>60937</v>
      </c>
      <c r="F39">
        <v>2839</v>
      </c>
      <c r="G39">
        <v>45</v>
      </c>
      <c r="H39" s="2">
        <v>1749</v>
      </c>
      <c r="I39" s="2">
        <v>63</v>
      </c>
      <c r="J39">
        <v>13</v>
      </c>
      <c r="K39">
        <f t="shared" si="0"/>
        <v>1691</v>
      </c>
      <c r="L39">
        <f t="shared" si="1"/>
        <v>0</v>
      </c>
      <c r="M39">
        <f t="shared" si="2"/>
        <v>1</v>
      </c>
      <c r="O39">
        <v>0</v>
      </c>
      <c r="P39">
        <v>10</v>
      </c>
      <c r="Q39">
        <v>0</v>
      </c>
      <c r="R39">
        <f t="shared" si="3"/>
        <v>17.041272062647334</v>
      </c>
      <c r="S39">
        <f t="shared" si="4"/>
        <v>14.478635066292574</v>
      </c>
    </row>
    <row r="40" spans="1:19" x14ac:dyDescent="0.3">
      <c r="A40" s="4">
        <v>43929</v>
      </c>
      <c r="B40" s="3">
        <v>38</v>
      </c>
      <c r="C40">
        <v>20200408</v>
      </c>
      <c r="D40">
        <v>38</v>
      </c>
      <c r="E40">
        <v>63776</v>
      </c>
      <c r="F40">
        <v>2839</v>
      </c>
      <c r="G40">
        <v>45</v>
      </c>
      <c r="H40" s="2">
        <v>1845</v>
      </c>
      <c r="I40" s="2">
        <v>96</v>
      </c>
      <c r="J40">
        <v>18</v>
      </c>
      <c r="K40">
        <f t="shared" si="0"/>
        <v>1782</v>
      </c>
      <c r="L40">
        <f t="shared" si="1"/>
        <v>0</v>
      </c>
      <c r="M40">
        <f t="shared" si="2"/>
        <v>5</v>
      </c>
      <c r="O40">
        <v>0</v>
      </c>
      <c r="P40">
        <v>10</v>
      </c>
      <c r="Q40">
        <v>0</v>
      </c>
      <c r="R40">
        <f t="shared" si="3"/>
        <v>18.15214673987947</v>
      </c>
      <c r="S40">
        <f t="shared" si="4"/>
        <v>14.675379764688639</v>
      </c>
    </row>
    <row r="41" spans="1:19" x14ac:dyDescent="0.3">
      <c r="A41" s="4">
        <v>43930</v>
      </c>
      <c r="B41" s="3">
        <v>39</v>
      </c>
      <c r="C41">
        <v>20200409</v>
      </c>
      <c r="D41">
        <v>39</v>
      </c>
      <c r="E41">
        <v>68874</v>
      </c>
      <c r="F41">
        <v>5098</v>
      </c>
      <c r="G41">
        <v>45</v>
      </c>
      <c r="H41" s="2">
        <v>1934</v>
      </c>
      <c r="I41" s="2">
        <v>89</v>
      </c>
      <c r="J41">
        <v>18</v>
      </c>
      <c r="K41">
        <f t="shared" si="0"/>
        <v>1871</v>
      </c>
      <c r="L41">
        <f t="shared" si="1"/>
        <v>0</v>
      </c>
      <c r="M41">
        <f t="shared" si="2"/>
        <v>0</v>
      </c>
      <c r="O41">
        <v>0</v>
      </c>
      <c r="P41">
        <v>10</v>
      </c>
      <c r="Q41">
        <v>0</v>
      </c>
      <c r="R41">
        <f t="shared" si="3"/>
        <v>12.221404568235689</v>
      </c>
      <c r="S41">
        <f t="shared" si="4"/>
        <v>14.176989443784612</v>
      </c>
    </row>
    <row r="42" spans="1:19" x14ac:dyDescent="0.3">
      <c r="A42" s="4">
        <v>43931</v>
      </c>
      <c r="B42" s="3">
        <v>40</v>
      </c>
      <c r="C42">
        <v>20200410</v>
      </c>
      <c r="D42">
        <v>40</v>
      </c>
      <c r="E42">
        <v>73028</v>
      </c>
      <c r="F42">
        <v>4154</v>
      </c>
      <c r="G42">
        <v>410</v>
      </c>
      <c r="H42" s="2">
        <v>2003</v>
      </c>
      <c r="I42" s="2">
        <v>69</v>
      </c>
      <c r="J42">
        <v>24</v>
      </c>
      <c r="K42">
        <f t="shared" si="0"/>
        <v>1569</v>
      </c>
      <c r="L42">
        <f t="shared" si="1"/>
        <v>365</v>
      </c>
      <c r="M42">
        <f t="shared" si="2"/>
        <v>6</v>
      </c>
      <c r="O42">
        <v>0</v>
      </c>
      <c r="P42">
        <v>0</v>
      </c>
      <c r="Q42">
        <v>0</v>
      </c>
      <c r="R42">
        <f t="shared" si="3"/>
        <v>11.488475853881784</v>
      </c>
      <c r="S42">
        <f t="shared" si="4"/>
        <v>13.86171169398423</v>
      </c>
    </row>
    <row r="43" spans="1:19" x14ac:dyDescent="0.3">
      <c r="A43" s="4">
        <v>43932</v>
      </c>
      <c r="B43" s="3">
        <v>41</v>
      </c>
      <c r="C43">
        <v>20200411</v>
      </c>
      <c r="D43">
        <v>41</v>
      </c>
      <c r="E43">
        <v>75053</v>
      </c>
      <c r="F43">
        <v>2025</v>
      </c>
      <c r="G43">
        <v>410</v>
      </c>
      <c r="H43" s="2">
        <v>2028</v>
      </c>
      <c r="I43" s="2">
        <v>25</v>
      </c>
      <c r="J43">
        <v>25</v>
      </c>
      <c r="K43">
        <f t="shared" si="0"/>
        <v>1593</v>
      </c>
      <c r="L43">
        <f t="shared" si="1"/>
        <v>0</v>
      </c>
      <c r="M43">
        <f t="shared" si="2"/>
        <v>1</v>
      </c>
      <c r="O43">
        <v>0</v>
      </c>
      <c r="P43">
        <v>0</v>
      </c>
      <c r="Q43">
        <v>0</v>
      </c>
      <c r="R43">
        <f t="shared" si="3"/>
        <v>12.77160275189191</v>
      </c>
      <c r="S43">
        <f t="shared" si="4"/>
        <v>13.534684665953868</v>
      </c>
    </row>
    <row r="44" spans="1:19" x14ac:dyDescent="0.3">
      <c r="A44" s="4">
        <v>43933</v>
      </c>
      <c r="B44" s="3">
        <v>42</v>
      </c>
      <c r="C44">
        <v>20200412</v>
      </c>
      <c r="D44">
        <v>42</v>
      </c>
      <c r="E44">
        <v>80085</v>
      </c>
      <c r="F44">
        <v>5032</v>
      </c>
      <c r="G44">
        <v>410</v>
      </c>
      <c r="H44" s="2">
        <v>2173</v>
      </c>
      <c r="I44" s="2">
        <v>145</v>
      </c>
      <c r="J44">
        <v>25</v>
      </c>
      <c r="K44">
        <f t="shared" si="0"/>
        <v>1738</v>
      </c>
      <c r="L44">
        <f t="shared" si="1"/>
        <v>0</v>
      </c>
      <c r="M44">
        <f t="shared" si="2"/>
        <v>0</v>
      </c>
      <c r="O44">
        <v>0</v>
      </c>
      <c r="P44">
        <v>0</v>
      </c>
      <c r="Q44">
        <v>0</v>
      </c>
      <c r="R44">
        <f t="shared" si="3"/>
        <v>13.788502003766787</v>
      </c>
      <c r="S44">
        <f t="shared" si="4"/>
        <v>12.683480034240786</v>
      </c>
    </row>
    <row r="45" spans="1:19" x14ac:dyDescent="0.3">
      <c r="A45" s="4">
        <v>43934</v>
      </c>
      <c r="B45" s="3">
        <v>43</v>
      </c>
      <c r="C45">
        <v>20200413</v>
      </c>
      <c r="D45">
        <v>43</v>
      </c>
      <c r="E45">
        <v>83663</v>
      </c>
      <c r="F45">
        <f>E45-E44</f>
        <v>3578</v>
      </c>
      <c r="G45">
        <v>410</v>
      </c>
      <c r="H45" s="2">
        <v>2272</v>
      </c>
      <c r="I45" s="2">
        <f>H45-H44</f>
        <v>99</v>
      </c>
      <c r="J45">
        <v>27</v>
      </c>
      <c r="K45">
        <f t="shared" si="0"/>
        <v>1835</v>
      </c>
      <c r="L45">
        <f t="shared" si="1"/>
        <v>0</v>
      </c>
      <c r="M45">
        <f t="shared" si="2"/>
        <v>2</v>
      </c>
      <c r="O45">
        <v>0</v>
      </c>
      <c r="P45">
        <v>0</v>
      </c>
      <c r="Q45">
        <v>0</v>
      </c>
      <c r="R45">
        <f t="shared" si="3"/>
        <v>15.295196424253421</v>
      </c>
      <c r="S45">
        <f t="shared" si="4"/>
        <v>12.768909503978746</v>
      </c>
    </row>
    <row r="46" spans="1:19" x14ac:dyDescent="0.3">
      <c r="A46" s="4">
        <v>43935</v>
      </c>
      <c r="B46" s="3">
        <v>44</v>
      </c>
      <c r="C46">
        <v>20200414</v>
      </c>
      <c r="D46">
        <v>44</v>
      </c>
      <c r="E46">
        <v>87022</v>
      </c>
      <c r="F46">
        <f t="shared" ref="F46:F109" si="5">E46-E45</f>
        <v>3359</v>
      </c>
      <c r="G46">
        <v>410</v>
      </c>
      <c r="H46" s="2">
        <v>2415</v>
      </c>
      <c r="I46" s="2">
        <f t="shared" ref="I46:I109" si="6">H46-H45</f>
        <v>143</v>
      </c>
      <c r="J46">
        <v>27</v>
      </c>
      <c r="K46">
        <f t="shared" si="0"/>
        <v>1978</v>
      </c>
      <c r="L46">
        <f t="shared" si="1"/>
        <v>0</v>
      </c>
      <c r="M46">
        <f t="shared" si="2"/>
        <v>0</v>
      </c>
      <c r="O46">
        <v>0</v>
      </c>
      <c r="P46">
        <v>0</v>
      </c>
      <c r="Q46">
        <v>0</v>
      </c>
      <c r="R46">
        <f t="shared" si="3"/>
        <v>14.053468360677384</v>
      </c>
      <c r="S46">
        <f t="shared" si="4"/>
        <v>14.818296211665167</v>
      </c>
    </row>
    <row r="47" spans="1:19" x14ac:dyDescent="0.3">
      <c r="A47" s="4">
        <v>43936</v>
      </c>
      <c r="B47" s="3">
        <v>45</v>
      </c>
      <c r="C47">
        <v>20200415</v>
      </c>
      <c r="D47">
        <v>45</v>
      </c>
      <c r="E47">
        <v>90515</v>
      </c>
      <c r="F47">
        <f t="shared" si="5"/>
        <v>3493</v>
      </c>
      <c r="G47">
        <v>410</v>
      </c>
      <c r="H47" s="2">
        <v>2506</v>
      </c>
      <c r="I47" s="2">
        <f t="shared" si="6"/>
        <v>91</v>
      </c>
      <c r="J47">
        <v>34</v>
      </c>
      <c r="K47">
        <f t="shared" si="0"/>
        <v>2062</v>
      </c>
      <c r="L47">
        <f t="shared" si="1"/>
        <v>0</v>
      </c>
      <c r="M47">
        <f t="shared" si="2"/>
        <v>7</v>
      </c>
      <c r="O47">
        <v>0</v>
      </c>
      <c r="P47">
        <v>0</v>
      </c>
      <c r="Q47">
        <v>0</v>
      </c>
      <c r="R47">
        <f t="shared" si="3"/>
        <v>16.985153027881495</v>
      </c>
      <c r="S47">
        <f t="shared" si="4"/>
        <v>16.144282177599344</v>
      </c>
    </row>
    <row r="48" spans="1:19" x14ac:dyDescent="0.3">
      <c r="A48" s="4">
        <v>43937</v>
      </c>
      <c r="B48" s="3">
        <v>46</v>
      </c>
      <c r="C48">
        <v>20200416</v>
      </c>
      <c r="D48">
        <v>46</v>
      </c>
      <c r="E48">
        <v>95060</v>
      </c>
      <c r="F48">
        <f t="shared" si="5"/>
        <v>4545</v>
      </c>
      <c r="G48">
        <v>903</v>
      </c>
      <c r="H48" s="2">
        <v>2605</v>
      </c>
      <c r="I48" s="2">
        <f t="shared" si="6"/>
        <v>99</v>
      </c>
      <c r="J48">
        <v>48</v>
      </c>
      <c r="K48">
        <f t="shared" si="0"/>
        <v>1654</v>
      </c>
      <c r="L48">
        <f t="shared" si="1"/>
        <v>493</v>
      </c>
      <c r="M48">
        <f t="shared" si="2"/>
        <v>14</v>
      </c>
      <c r="O48">
        <v>0</v>
      </c>
      <c r="P48">
        <v>0</v>
      </c>
      <c r="Q48">
        <v>0</v>
      </c>
      <c r="R48">
        <f t="shared" si="3"/>
        <v>16.28234270282589</v>
      </c>
      <c r="S48">
        <f t="shared" si="4"/>
        <v>14.665824708404463</v>
      </c>
    </row>
    <row r="49" spans="1:19" x14ac:dyDescent="0.3">
      <c r="A49" s="4">
        <v>43938</v>
      </c>
      <c r="B49" s="3">
        <v>47</v>
      </c>
      <c r="C49">
        <v>20200417</v>
      </c>
      <c r="D49">
        <v>47</v>
      </c>
      <c r="E49">
        <v>100827</v>
      </c>
      <c r="F49">
        <f t="shared" si="5"/>
        <v>5767</v>
      </c>
      <c r="G49">
        <v>903</v>
      </c>
      <c r="H49" s="2">
        <v>2783</v>
      </c>
      <c r="I49" s="2">
        <f t="shared" si="6"/>
        <v>178</v>
      </c>
      <c r="J49">
        <v>50</v>
      </c>
      <c r="K49">
        <f t="shared" si="0"/>
        <v>1830</v>
      </c>
      <c r="L49">
        <f t="shared" si="1"/>
        <v>0</v>
      </c>
      <c r="M49">
        <f t="shared" si="2"/>
        <v>2</v>
      </c>
      <c r="O49">
        <v>0</v>
      </c>
      <c r="P49">
        <v>0</v>
      </c>
      <c r="Q49">
        <v>0</v>
      </c>
      <c r="R49">
        <f t="shared" si="3"/>
        <v>14.122302810451643</v>
      </c>
      <c r="S49">
        <f t="shared" si="4"/>
        <v>15.047637698844557</v>
      </c>
    </row>
    <row r="50" spans="1:19" x14ac:dyDescent="0.3">
      <c r="A50" s="4">
        <v>43939</v>
      </c>
      <c r="B50" s="3">
        <v>48</v>
      </c>
      <c r="C50">
        <v>20200418</v>
      </c>
      <c r="D50">
        <v>48</v>
      </c>
      <c r="E50">
        <v>108201</v>
      </c>
      <c r="F50">
        <f t="shared" si="5"/>
        <v>7374</v>
      </c>
      <c r="G50">
        <v>903</v>
      </c>
      <c r="H50" s="2">
        <v>3034</v>
      </c>
      <c r="I50" s="2">
        <f t="shared" si="6"/>
        <v>251</v>
      </c>
      <c r="J50">
        <v>52</v>
      </c>
      <c r="K50">
        <f t="shared" si="0"/>
        <v>2079</v>
      </c>
      <c r="L50">
        <f t="shared" si="1"/>
        <v>0</v>
      </c>
      <c r="M50">
        <f t="shared" si="2"/>
        <v>2</v>
      </c>
      <c r="O50">
        <v>241</v>
      </c>
      <c r="P50">
        <v>36</v>
      </c>
      <c r="Q50">
        <v>26</v>
      </c>
      <c r="R50">
        <f t="shared" si="3"/>
        <v>11.651162559586037</v>
      </c>
      <c r="S50">
        <f t="shared" si="4"/>
        <v>13.475193082583353</v>
      </c>
    </row>
    <row r="51" spans="1:19" x14ac:dyDescent="0.3">
      <c r="A51" s="4">
        <v>43940</v>
      </c>
      <c r="B51" s="3">
        <v>49</v>
      </c>
      <c r="C51">
        <v>20200419</v>
      </c>
      <c r="D51">
        <v>49</v>
      </c>
      <c r="E51">
        <v>114711</v>
      </c>
      <c r="F51">
        <f t="shared" si="5"/>
        <v>6510</v>
      </c>
      <c r="G51">
        <v>903</v>
      </c>
      <c r="H51" s="2">
        <v>3158</v>
      </c>
      <c r="I51" s="2">
        <f t="shared" si="6"/>
        <v>124</v>
      </c>
      <c r="J51">
        <v>54</v>
      </c>
      <c r="K51">
        <f t="shared" si="0"/>
        <v>2201</v>
      </c>
      <c r="L51">
        <f t="shared" si="1"/>
        <v>0</v>
      </c>
      <c r="M51">
        <f t="shared" si="2"/>
        <v>2</v>
      </c>
      <c r="O51">
        <v>241</v>
      </c>
      <c r="P51">
        <v>36</v>
      </c>
      <c r="Q51">
        <v>26</v>
      </c>
      <c r="R51">
        <f t="shared" si="3"/>
        <v>11.066295221564761</v>
      </c>
      <c r="S51">
        <f t="shared" si="4"/>
        <v>12.545424974730977</v>
      </c>
    </row>
    <row r="52" spans="1:19" x14ac:dyDescent="0.3">
      <c r="A52" s="4">
        <v>43941</v>
      </c>
      <c r="B52" s="3">
        <v>50</v>
      </c>
      <c r="C52">
        <v>20200420</v>
      </c>
      <c r="D52">
        <v>50</v>
      </c>
      <c r="E52">
        <v>121510</v>
      </c>
      <c r="F52">
        <f t="shared" si="5"/>
        <v>6799</v>
      </c>
      <c r="G52">
        <v>1055</v>
      </c>
      <c r="H52" s="2">
        <v>3300</v>
      </c>
      <c r="I52" s="2">
        <f t="shared" si="6"/>
        <v>142</v>
      </c>
      <c r="J52">
        <v>58</v>
      </c>
      <c r="K52">
        <f t="shared" si="0"/>
        <v>2187</v>
      </c>
      <c r="L52">
        <f t="shared" si="1"/>
        <v>152</v>
      </c>
      <c r="M52">
        <f t="shared" si="2"/>
        <v>4</v>
      </c>
      <c r="O52">
        <v>241</v>
      </c>
      <c r="P52">
        <v>36</v>
      </c>
      <c r="Q52">
        <v>26</v>
      </c>
      <c r="R52">
        <f t="shared" si="3"/>
        <v>11.144419444326676</v>
      </c>
      <c r="S52">
        <f t="shared" si="4"/>
        <v>11.768963422685005</v>
      </c>
    </row>
    <row r="53" spans="1:19" x14ac:dyDescent="0.3">
      <c r="A53" s="4">
        <v>43942</v>
      </c>
      <c r="B53" s="3">
        <v>51</v>
      </c>
      <c r="C53">
        <v>20200421</v>
      </c>
      <c r="D53">
        <v>51</v>
      </c>
      <c r="E53">
        <v>126937</v>
      </c>
      <c r="F53">
        <f t="shared" si="5"/>
        <v>5427</v>
      </c>
      <c r="G53">
        <v>1055</v>
      </c>
      <c r="H53" s="2">
        <v>3465</v>
      </c>
      <c r="I53" s="2">
        <f t="shared" si="6"/>
        <v>165</v>
      </c>
      <c r="J53">
        <v>58</v>
      </c>
      <c r="K53">
        <f t="shared" si="0"/>
        <v>2352</v>
      </c>
      <c r="L53">
        <f t="shared" si="1"/>
        <v>0</v>
      </c>
      <c r="M53">
        <f t="shared" si="2"/>
        <v>0</v>
      </c>
      <c r="O53">
        <v>241</v>
      </c>
      <c r="P53">
        <v>36</v>
      </c>
      <c r="Q53">
        <v>26</v>
      </c>
      <c r="R53">
        <f t="shared" si="3"/>
        <v>13.020900041630787</v>
      </c>
      <c r="S53">
        <f t="shared" si="4"/>
        <v>11.984592244476223</v>
      </c>
    </row>
    <row r="54" spans="1:19" x14ac:dyDescent="0.3">
      <c r="A54" s="4">
        <v>43943</v>
      </c>
      <c r="B54" s="3">
        <v>52</v>
      </c>
      <c r="C54">
        <v>20200422</v>
      </c>
      <c r="D54">
        <v>52</v>
      </c>
      <c r="E54">
        <v>133774</v>
      </c>
      <c r="F54">
        <f t="shared" si="5"/>
        <v>6837</v>
      </c>
      <c r="G54">
        <v>1055</v>
      </c>
      <c r="H54" s="2">
        <v>3635</v>
      </c>
      <c r="I54" s="2">
        <f t="shared" si="6"/>
        <v>170</v>
      </c>
      <c r="J54">
        <v>65</v>
      </c>
      <c r="K54">
        <f t="shared" si="0"/>
        <v>2515</v>
      </c>
      <c r="L54">
        <f t="shared" si="1"/>
        <v>0</v>
      </c>
      <c r="M54">
        <f t="shared" si="2"/>
        <v>7</v>
      </c>
      <c r="O54">
        <v>241</v>
      </c>
      <c r="P54">
        <v>36</v>
      </c>
      <c r="Q54">
        <v>26</v>
      </c>
      <c r="R54">
        <f t="shared" si="3"/>
        <v>13.526064584708621</v>
      </c>
      <c r="S54">
        <f t="shared" si="4"/>
        <v>12.257433900624996</v>
      </c>
    </row>
    <row r="55" spans="1:19" x14ac:dyDescent="0.3">
      <c r="A55" s="4">
        <v>43944</v>
      </c>
      <c r="B55" s="3">
        <v>53</v>
      </c>
      <c r="C55">
        <v>20200423</v>
      </c>
      <c r="D55">
        <v>53</v>
      </c>
      <c r="E55">
        <v>143570</v>
      </c>
      <c r="F55">
        <f t="shared" si="5"/>
        <v>9796</v>
      </c>
      <c r="G55">
        <v>1437</v>
      </c>
      <c r="H55" s="2">
        <v>3953</v>
      </c>
      <c r="I55" s="2">
        <f t="shared" si="6"/>
        <v>318</v>
      </c>
      <c r="J55">
        <v>75</v>
      </c>
      <c r="K55">
        <f t="shared" si="0"/>
        <v>2441</v>
      </c>
      <c r="L55">
        <f t="shared" si="1"/>
        <v>382</v>
      </c>
      <c r="M55">
        <f t="shared" si="2"/>
        <v>10</v>
      </c>
      <c r="O55">
        <v>241</v>
      </c>
      <c r="P55">
        <v>36</v>
      </c>
      <c r="Q55">
        <v>26</v>
      </c>
      <c r="R55">
        <f t="shared" si="3"/>
        <v>12.464721190948609</v>
      </c>
      <c r="S55">
        <f t="shared" si="4"/>
        <v>12.253685986998496</v>
      </c>
    </row>
    <row r="56" spans="1:19" x14ac:dyDescent="0.3">
      <c r="A56" s="4">
        <v>43945</v>
      </c>
      <c r="B56" s="3">
        <v>54</v>
      </c>
      <c r="C56">
        <v>20200424</v>
      </c>
      <c r="D56">
        <v>54</v>
      </c>
      <c r="E56">
        <v>152390</v>
      </c>
      <c r="F56">
        <f t="shared" si="5"/>
        <v>8820</v>
      </c>
      <c r="G56">
        <v>1437</v>
      </c>
      <c r="H56" s="2">
        <v>4220</v>
      </c>
      <c r="I56" s="2">
        <f t="shared" si="6"/>
        <v>267</v>
      </c>
      <c r="J56">
        <v>79</v>
      </c>
      <c r="K56">
        <f t="shared" si="0"/>
        <v>2704</v>
      </c>
      <c r="L56">
        <f t="shared" si="1"/>
        <v>0</v>
      </c>
      <c r="M56">
        <f t="shared" si="2"/>
        <v>4</v>
      </c>
      <c r="O56">
        <v>241</v>
      </c>
      <c r="P56">
        <v>36</v>
      </c>
      <c r="Q56">
        <v>26</v>
      </c>
      <c r="R56">
        <f t="shared" si="3"/>
        <v>11.378480821692012</v>
      </c>
      <c r="S56">
        <f t="shared" si="4"/>
        <v>12.202130943625766</v>
      </c>
    </row>
    <row r="57" spans="1:19" x14ac:dyDescent="0.3">
      <c r="A57" s="4">
        <v>43946</v>
      </c>
      <c r="B57" s="3">
        <v>55</v>
      </c>
      <c r="C57">
        <v>20200425</v>
      </c>
      <c r="D57">
        <v>55</v>
      </c>
      <c r="E57">
        <v>161004</v>
      </c>
      <c r="F57">
        <f t="shared" si="5"/>
        <v>8614</v>
      </c>
      <c r="G57">
        <v>1437</v>
      </c>
      <c r="H57" s="2">
        <v>4361</v>
      </c>
      <c r="I57" s="2">
        <f t="shared" si="6"/>
        <v>141</v>
      </c>
      <c r="J57">
        <v>86</v>
      </c>
      <c r="K57">
        <f t="shared" si="0"/>
        <v>2838</v>
      </c>
      <c r="L57">
        <f t="shared" si="1"/>
        <v>0</v>
      </c>
      <c r="M57">
        <f t="shared" si="2"/>
        <v>7</v>
      </c>
      <c r="O57">
        <v>241</v>
      </c>
      <c r="P57">
        <v>36</v>
      </c>
      <c r="Q57">
        <v>26</v>
      </c>
      <c r="R57">
        <f t="shared" si="3"/>
        <v>11.22339547010225</v>
      </c>
      <c r="S57">
        <f t="shared" si="4"/>
        <v>12.314619326751826</v>
      </c>
    </row>
    <row r="58" spans="1:19" x14ac:dyDescent="0.3">
      <c r="A58" s="4">
        <v>43947</v>
      </c>
      <c r="B58" s="3">
        <v>56</v>
      </c>
      <c r="C58">
        <v>20200426</v>
      </c>
      <c r="D58">
        <v>56</v>
      </c>
      <c r="E58">
        <v>168643</v>
      </c>
      <c r="F58">
        <f t="shared" si="5"/>
        <v>7639</v>
      </c>
      <c r="G58">
        <v>1473</v>
      </c>
      <c r="H58" s="2">
        <v>4546</v>
      </c>
      <c r="I58" s="2">
        <f t="shared" si="6"/>
        <v>185</v>
      </c>
      <c r="J58">
        <v>87</v>
      </c>
      <c r="K58">
        <f t="shared" si="0"/>
        <v>2986</v>
      </c>
      <c r="L58">
        <f t="shared" si="1"/>
        <v>36</v>
      </c>
      <c r="M58">
        <f t="shared" si="2"/>
        <v>1</v>
      </c>
      <c r="O58">
        <v>241</v>
      </c>
      <c r="P58">
        <v>36</v>
      </c>
      <c r="Q58">
        <v>26</v>
      </c>
      <c r="R58">
        <f t="shared" si="3"/>
        <v>12.91888861004445</v>
      </c>
      <c r="S58">
        <f t="shared" si="4"/>
        <v>12.199293943331881</v>
      </c>
    </row>
    <row r="59" spans="1:19" x14ac:dyDescent="0.3">
      <c r="A59" s="4">
        <v>43948</v>
      </c>
      <c r="B59" s="3">
        <v>57</v>
      </c>
      <c r="C59">
        <v>20200427</v>
      </c>
      <c r="D59">
        <v>57</v>
      </c>
      <c r="E59">
        <v>178470</v>
      </c>
      <c r="F59">
        <f t="shared" si="5"/>
        <v>9827</v>
      </c>
      <c r="G59">
        <v>1473</v>
      </c>
      <c r="H59" s="2">
        <v>4793</v>
      </c>
      <c r="I59" s="2">
        <f t="shared" si="6"/>
        <v>247</v>
      </c>
      <c r="J59">
        <v>90</v>
      </c>
      <c r="K59">
        <f t="shared" si="0"/>
        <v>3230</v>
      </c>
      <c r="L59">
        <f t="shared" si="1"/>
        <v>0</v>
      </c>
      <c r="M59">
        <f t="shared" si="2"/>
        <v>3</v>
      </c>
      <c r="O59">
        <v>241</v>
      </c>
      <c r="P59">
        <v>36</v>
      </c>
      <c r="Q59">
        <v>26</v>
      </c>
      <c r="R59">
        <f t="shared" si="3"/>
        <v>13.162897219258863</v>
      </c>
      <c r="S59">
        <f t="shared" si="4"/>
        <v>12.022587827492542</v>
      </c>
    </row>
    <row r="60" spans="1:19" x14ac:dyDescent="0.3">
      <c r="A60" s="4">
        <v>43949</v>
      </c>
      <c r="B60" s="3">
        <v>58</v>
      </c>
      <c r="C60">
        <v>20200428</v>
      </c>
      <c r="D60">
        <v>58</v>
      </c>
      <c r="E60">
        <v>185497</v>
      </c>
      <c r="F60">
        <f t="shared" si="5"/>
        <v>7027</v>
      </c>
      <c r="G60">
        <v>2073</v>
      </c>
      <c r="H60" s="2">
        <v>4996</v>
      </c>
      <c r="I60" s="2">
        <f t="shared" si="6"/>
        <v>203</v>
      </c>
      <c r="J60">
        <v>93</v>
      </c>
      <c r="K60">
        <f t="shared" si="0"/>
        <v>2830</v>
      </c>
      <c r="L60">
        <f t="shared" si="1"/>
        <v>600</v>
      </c>
      <c r="M60">
        <f t="shared" si="2"/>
        <v>3</v>
      </c>
      <c r="O60">
        <v>241</v>
      </c>
      <c r="P60">
        <v>36</v>
      </c>
      <c r="Q60">
        <v>26</v>
      </c>
      <c r="R60">
        <f t="shared" si="3"/>
        <v>14.684336410289731</v>
      </c>
      <c r="S60">
        <f t="shared" si="4"/>
        <v>13.526618375970111</v>
      </c>
    </row>
    <row r="61" spans="1:19" x14ac:dyDescent="0.3">
      <c r="A61" s="4">
        <v>43950</v>
      </c>
      <c r="B61" s="3">
        <v>59</v>
      </c>
      <c r="C61">
        <v>20200429</v>
      </c>
      <c r="D61">
        <v>59</v>
      </c>
      <c r="E61">
        <v>197127</v>
      </c>
      <c r="F61">
        <f t="shared" si="5"/>
        <v>11630</v>
      </c>
      <c r="G61">
        <v>2073</v>
      </c>
      <c r="H61" s="2">
        <v>5350</v>
      </c>
      <c r="I61" s="2">
        <f t="shared" si="6"/>
        <v>354</v>
      </c>
      <c r="J61">
        <v>103</v>
      </c>
      <c r="K61">
        <f t="shared" si="0"/>
        <v>3174</v>
      </c>
      <c r="L61">
        <f t="shared" si="1"/>
        <v>0</v>
      </c>
      <c r="M61">
        <f t="shared" si="2"/>
        <v>10</v>
      </c>
      <c r="O61">
        <v>241</v>
      </c>
      <c r="P61">
        <v>36</v>
      </c>
      <c r="Q61">
        <v>26</v>
      </c>
      <c r="R61">
        <f t="shared" si="3"/>
        <v>13.324275413935567</v>
      </c>
      <c r="S61">
        <f t="shared" si="4"/>
        <v>13.464127152367842</v>
      </c>
    </row>
    <row r="62" spans="1:19" x14ac:dyDescent="0.3">
      <c r="A62" s="4">
        <v>43951</v>
      </c>
      <c r="B62" s="3">
        <v>60</v>
      </c>
      <c r="C62">
        <v>20200430</v>
      </c>
      <c r="D62">
        <v>60</v>
      </c>
      <c r="E62">
        <v>207530</v>
      </c>
      <c r="F62">
        <f t="shared" si="5"/>
        <v>10403</v>
      </c>
      <c r="G62">
        <v>2073</v>
      </c>
      <c r="H62" s="2">
        <v>5647</v>
      </c>
      <c r="I62" s="2">
        <f t="shared" si="6"/>
        <v>297</v>
      </c>
      <c r="J62">
        <v>103</v>
      </c>
      <c r="K62">
        <f t="shared" si="0"/>
        <v>3471</v>
      </c>
      <c r="L62">
        <f t="shared" si="1"/>
        <v>0</v>
      </c>
      <c r="M62">
        <f t="shared" si="2"/>
        <v>0</v>
      </c>
      <c r="O62">
        <v>241</v>
      </c>
      <c r="P62">
        <v>36</v>
      </c>
      <c r="Q62">
        <v>26</v>
      </c>
      <c r="R62">
        <f t="shared" si="3"/>
        <v>13.784337233629854</v>
      </c>
      <c r="S62">
        <f t="shared" si="4"/>
        <v>13.652869706746088</v>
      </c>
    </row>
    <row r="63" spans="1:19" x14ac:dyDescent="0.3">
      <c r="A63" s="4">
        <v>43952</v>
      </c>
      <c r="B63" s="3">
        <v>61</v>
      </c>
      <c r="C63">
        <v>20200501</v>
      </c>
      <c r="D63">
        <v>61</v>
      </c>
      <c r="E63">
        <v>217522</v>
      </c>
      <c r="F63">
        <f t="shared" si="5"/>
        <v>9992</v>
      </c>
      <c r="G63">
        <v>2382</v>
      </c>
      <c r="H63" s="2">
        <v>5951</v>
      </c>
      <c r="I63" s="2">
        <f t="shared" si="6"/>
        <v>304</v>
      </c>
      <c r="J63">
        <v>116</v>
      </c>
      <c r="K63">
        <f t="shared" si="0"/>
        <v>3453</v>
      </c>
      <c r="L63">
        <f t="shared" si="1"/>
        <v>309</v>
      </c>
      <c r="M63">
        <f t="shared" si="2"/>
        <v>13</v>
      </c>
      <c r="O63">
        <v>241</v>
      </c>
      <c r="P63">
        <v>36</v>
      </c>
      <c r="Q63">
        <v>26</v>
      </c>
      <c r="R63">
        <f t="shared" si="3"/>
        <v>13.056792374207923</v>
      </c>
      <c r="S63">
        <f t="shared" si="4"/>
        <v>13.616969889886869</v>
      </c>
    </row>
    <row r="64" spans="1:19" x14ac:dyDescent="0.3">
      <c r="A64" s="4">
        <v>43953</v>
      </c>
      <c r="B64" s="3">
        <v>62</v>
      </c>
      <c r="C64">
        <v>20200502</v>
      </c>
      <c r="D64">
        <v>62</v>
      </c>
      <c r="E64">
        <v>230686</v>
      </c>
      <c r="F64">
        <f t="shared" si="5"/>
        <v>13164</v>
      </c>
      <c r="G64">
        <v>2549</v>
      </c>
      <c r="H64" s="2">
        <v>6336</v>
      </c>
      <c r="I64" s="2">
        <f t="shared" si="6"/>
        <v>385</v>
      </c>
      <c r="J64">
        <v>123</v>
      </c>
      <c r="K64">
        <f t="shared" si="0"/>
        <v>3664</v>
      </c>
      <c r="L64">
        <f t="shared" si="1"/>
        <v>167</v>
      </c>
      <c r="M64">
        <f t="shared" si="2"/>
        <v>7</v>
      </c>
      <c r="O64">
        <v>241</v>
      </c>
      <c r="P64">
        <v>36</v>
      </c>
      <c r="Q64">
        <v>26</v>
      </c>
      <c r="R64">
        <f t="shared" si="3"/>
        <v>13.227218134780866</v>
      </c>
      <c r="S64">
        <f t="shared" si="4"/>
        <v>13.504430203993751</v>
      </c>
    </row>
    <row r="65" spans="1:19" x14ac:dyDescent="0.3">
      <c r="A65" s="4">
        <v>43954</v>
      </c>
      <c r="B65" s="3">
        <v>63</v>
      </c>
      <c r="C65">
        <v>20200503</v>
      </c>
      <c r="D65">
        <v>63</v>
      </c>
      <c r="E65">
        <v>245747</v>
      </c>
      <c r="F65">
        <f t="shared" si="5"/>
        <v>15061</v>
      </c>
      <c r="G65">
        <v>2549</v>
      </c>
      <c r="H65" s="2">
        <v>6783</v>
      </c>
      <c r="I65" s="2">
        <f t="shared" si="6"/>
        <v>447</v>
      </c>
      <c r="J65">
        <v>131</v>
      </c>
      <c r="K65">
        <f t="shared" si="0"/>
        <v>4103</v>
      </c>
      <c r="L65">
        <f t="shared" si="1"/>
        <v>0</v>
      </c>
      <c r="M65">
        <f t="shared" si="2"/>
        <v>8</v>
      </c>
      <c r="O65">
        <v>241</v>
      </c>
      <c r="P65">
        <v>36</v>
      </c>
      <c r="Q65">
        <v>26</v>
      </c>
      <c r="R65">
        <f t="shared" si="3"/>
        <v>12.302448236690365</v>
      </c>
      <c r="S65">
        <f t="shared" si="4"/>
        <v>12.322010075411097</v>
      </c>
    </row>
    <row r="66" spans="1:19" x14ac:dyDescent="0.3">
      <c r="A66" s="4">
        <v>43955</v>
      </c>
      <c r="B66" s="3">
        <v>64</v>
      </c>
      <c r="C66">
        <v>20200504</v>
      </c>
      <c r="D66">
        <v>64</v>
      </c>
      <c r="E66">
        <v>257541</v>
      </c>
      <c r="F66">
        <f t="shared" si="5"/>
        <v>11794</v>
      </c>
      <c r="G66">
        <v>2746</v>
      </c>
      <c r="H66" s="2">
        <v>7220</v>
      </c>
      <c r="I66" s="2">
        <f t="shared" si="6"/>
        <v>437</v>
      </c>
      <c r="J66">
        <v>138</v>
      </c>
      <c r="K66">
        <f t="shared" si="0"/>
        <v>4336</v>
      </c>
      <c r="L66">
        <f t="shared" si="1"/>
        <v>197</v>
      </c>
      <c r="M66">
        <f t="shared" si="2"/>
        <v>7</v>
      </c>
      <c r="O66">
        <v>411</v>
      </c>
      <c r="P66">
        <v>36</v>
      </c>
      <c r="Q66">
        <v>26</v>
      </c>
      <c r="R66">
        <f t="shared" si="3"/>
        <v>12.313208430159378</v>
      </c>
      <c r="S66">
        <f t="shared" si="4"/>
        <v>12.964225138005114</v>
      </c>
    </row>
    <row r="67" spans="1:19" x14ac:dyDescent="0.3">
      <c r="A67" s="4">
        <v>43956</v>
      </c>
      <c r="B67" s="3">
        <v>65</v>
      </c>
      <c r="C67">
        <v>20200505</v>
      </c>
      <c r="D67">
        <v>65</v>
      </c>
      <c r="E67">
        <v>268064</v>
      </c>
      <c r="F67">
        <f t="shared" si="5"/>
        <v>10523</v>
      </c>
      <c r="G67">
        <v>2746</v>
      </c>
      <c r="H67" s="2">
        <v>7572</v>
      </c>
      <c r="I67" s="2">
        <f t="shared" si="6"/>
        <v>352</v>
      </c>
      <c r="J67">
        <v>148</v>
      </c>
      <c r="K67">
        <f t="shared" ref="K67:K115" si="7">H67-J67-G67</f>
        <v>4678</v>
      </c>
      <c r="L67">
        <f t="shared" si="1"/>
        <v>0</v>
      </c>
      <c r="M67">
        <f t="shared" si="2"/>
        <v>10</v>
      </c>
      <c r="O67">
        <v>411</v>
      </c>
      <c r="P67">
        <v>36</v>
      </c>
      <c r="Q67">
        <v>26</v>
      </c>
      <c r="R67">
        <f t="shared" si="3"/>
        <v>13.847408680079626</v>
      </c>
      <c r="S67">
        <f t="shared" si="4"/>
        <v>13.540683416016227</v>
      </c>
    </row>
    <row r="68" spans="1:19" x14ac:dyDescent="0.3">
      <c r="A68" s="4">
        <v>43957</v>
      </c>
      <c r="B68" s="3">
        <v>66</v>
      </c>
      <c r="C68">
        <v>20200506</v>
      </c>
      <c r="D68">
        <v>66</v>
      </c>
      <c r="E68">
        <v>279379</v>
      </c>
      <c r="F68">
        <f t="shared" si="5"/>
        <v>11315</v>
      </c>
      <c r="G68">
        <v>3153</v>
      </c>
      <c r="H68" s="2">
        <v>7808</v>
      </c>
      <c r="I68" s="2">
        <f t="shared" si="6"/>
        <v>236</v>
      </c>
      <c r="J68">
        <v>153</v>
      </c>
      <c r="K68">
        <f t="shared" si="7"/>
        <v>4502</v>
      </c>
      <c r="L68">
        <f t="shared" ref="L68:L115" si="8">G68-G67</f>
        <v>407</v>
      </c>
      <c r="M68">
        <f t="shared" ref="M68:M115" si="9">J68-J67</f>
        <v>5</v>
      </c>
      <c r="O68">
        <v>411</v>
      </c>
      <c r="P68">
        <v>36</v>
      </c>
      <c r="Q68">
        <v>26</v>
      </c>
      <c r="R68">
        <f t="shared" si="3"/>
        <v>16.211854099263768</v>
      </c>
      <c r="S68">
        <f t="shared" si="4"/>
        <v>13.848027144949953</v>
      </c>
    </row>
    <row r="69" spans="1:19" x14ac:dyDescent="0.3">
      <c r="A69" s="4">
        <v>43958</v>
      </c>
      <c r="B69" s="3">
        <v>67</v>
      </c>
      <c r="C69">
        <v>20200507</v>
      </c>
      <c r="D69">
        <v>67</v>
      </c>
      <c r="E69">
        <v>292153</v>
      </c>
      <c r="F69">
        <f t="shared" si="5"/>
        <v>12774</v>
      </c>
      <c r="G69">
        <v>3153</v>
      </c>
      <c r="H69" s="2">
        <v>8232</v>
      </c>
      <c r="I69" s="2">
        <f t="shared" si="6"/>
        <v>424</v>
      </c>
      <c r="J69">
        <v>161</v>
      </c>
      <c r="K69">
        <f t="shared" si="7"/>
        <v>4918</v>
      </c>
      <c r="L69">
        <f t="shared" si="8"/>
        <v>0</v>
      </c>
      <c r="M69">
        <f t="shared" si="9"/>
        <v>8</v>
      </c>
      <c r="O69">
        <v>411</v>
      </c>
      <c r="P69">
        <v>36</v>
      </c>
      <c r="Q69">
        <v>26</v>
      </c>
      <c r="R69">
        <f t="shared" si="3"/>
        <v>16.490585732104901</v>
      </c>
      <c r="S69">
        <f t="shared" si="4"/>
        <v>14.671634746157308</v>
      </c>
    </row>
    <row r="70" spans="1:19" x14ac:dyDescent="0.3">
      <c r="A70" s="4">
        <v>43959</v>
      </c>
      <c r="B70" s="3">
        <v>68</v>
      </c>
      <c r="C70">
        <v>20200508</v>
      </c>
      <c r="D70">
        <v>68</v>
      </c>
      <c r="E70">
        <v>307752</v>
      </c>
      <c r="F70">
        <f t="shared" si="5"/>
        <v>15599</v>
      </c>
      <c r="G70">
        <v>3153</v>
      </c>
      <c r="H70" s="2">
        <v>8895</v>
      </c>
      <c r="I70" s="2">
        <f t="shared" si="6"/>
        <v>663</v>
      </c>
      <c r="J70">
        <v>178</v>
      </c>
      <c r="K70">
        <f t="shared" si="7"/>
        <v>5564</v>
      </c>
      <c r="L70">
        <f t="shared" si="8"/>
        <v>0</v>
      </c>
      <c r="M70">
        <f t="shared" si="9"/>
        <v>17</v>
      </c>
      <c r="O70">
        <v>411</v>
      </c>
      <c r="P70">
        <v>36</v>
      </c>
      <c r="Q70">
        <v>26</v>
      </c>
      <c r="R70">
        <f t="shared" ref="R70:R81" si="10">IF((E70/E67)&gt;1,3*0.301029995/LOG(E70/E67),0)</f>
        <v>15.060940395047524</v>
      </c>
      <c r="S70">
        <f t="shared" si="4"/>
        <v>15.403838026672384</v>
      </c>
    </row>
    <row r="71" spans="1:19" x14ac:dyDescent="0.3">
      <c r="A71" s="4">
        <v>43960</v>
      </c>
      <c r="B71" s="3">
        <v>69</v>
      </c>
      <c r="C71">
        <v>20200509</v>
      </c>
      <c r="D71">
        <v>69</v>
      </c>
      <c r="E71">
        <v>324079</v>
      </c>
      <c r="F71">
        <f t="shared" si="5"/>
        <v>16327</v>
      </c>
      <c r="G71">
        <v>3983</v>
      </c>
      <c r="H71" s="2">
        <v>9420</v>
      </c>
      <c r="I71" s="2">
        <f t="shared" si="6"/>
        <v>525</v>
      </c>
      <c r="J71">
        <v>186</v>
      </c>
      <c r="K71">
        <f t="shared" si="7"/>
        <v>5251</v>
      </c>
      <c r="L71">
        <f t="shared" si="8"/>
        <v>830</v>
      </c>
      <c r="M71">
        <f t="shared" si="9"/>
        <v>8</v>
      </c>
      <c r="O71">
        <v>411</v>
      </c>
      <c r="P71">
        <v>36</v>
      </c>
      <c r="Q71">
        <v>26</v>
      </c>
      <c r="R71">
        <f t="shared" si="10"/>
        <v>14.010707007677633</v>
      </c>
      <c r="S71">
        <f t="shared" si="4"/>
        <v>15.080981195841265</v>
      </c>
    </row>
    <row r="72" spans="1:19" x14ac:dyDescent="0.3">
      <c r="A72" s="4">
        <v>43961</v>
      </c>
      <c r="B72" s="3">
        <v>70</v>
      </c>
      <c r="C72">
        <v>20200510</v>
      </c>
      <c r="D72">
        <v>70</v>
      </c>
      <c r="E72">
        <v>341336</v>
      </c>
      <c r="F72">
        <f t="shared" si="5"/>
        <v>17257</v>
      </c>
      <c r="G72">
        <v>4173</v>
      </c>
      <c r="H72" s="2">
        <v>10015</v>
      </c>
      <c r="I72" s="2">
        <f t="shared" si="6"/>
        <v>595</v>
      </c>
      <c r="J72">
        <v>194</v>
      </c>
      <c r="K72">
        <f t="shared" si="7"/>
        <v>5648</v>
      </c>
      <c r="L72">
        <f t="shared" si="8"/>
        <v>190</v>
      </c>
      <c r="M72">
        <f t="shared" si="9"/>
        <v>8</v>
      </c>
      <c r="O72">
        <v>411</v>
      </c>
      <c r="P72">
        <v>36</v>
      </c>
      <c r="Q72">
        <v>26</v>
      </c>
      <c r="R72">
        <f t="shared" si="10"/>
        <v>13.364905564314144</v>
      </c>
      <c r="S72">
        <f t="shared" ref="S72:S81" si="11">IF((E72/E67)&gt;1,5*0.301029995/LOG(E72/E67),0)</f>
        <v>14.342465473361449</v>
      </c>
    </row>
    <row r="73" spans="1:19" x14ac:dyDescent="0.3">
      <c r="A73" s="4">
        <v>43962</v>
      </c>
      <c r="B73" s="3">
        <v>71</v>
      </c>
      <c r="C73">
        <v>20200511</v>
      </c>
      <c r="D73">
        <v>71</v>
      </c>
      <c r="E73">
        <v>356067</v>
      </c>
      <c r="F73">
        <f t="shared" si="5"/>
        <v>14731</v>
      </c>
      <c r="G73" s="1">
        <v>4173</v>
      </c>
      <c r="H73" s="2">
        <v>10652</v>
      </c>
      <c r="I73" s="2">
        <f t="shared" si="6"/>
        <v>637</v>
      </c>
      <c r="J73">
        <v>206</v>
      </c>
      <c r="K73">
        <f t="shared" si="7"/>
        <v>6273</v>
      </c>
      <c r="L73">
        <f t="shared" si="8"/>
        <v>0</v>
      </c>
      <c r="M73">
        <f t="shared" si="9"/>
        <v>12</v>
      </c>
      <c r="O73">
        <v>411</v>
      </c>
      <c r="P73">
        <v>36</v>
      </c>
      <c r="Q73">
        <v>26</v>
      </c>
      <c r="R73">
        <f t="shared" si="10"/>
        <v>14.259876603547228</v>
      </c>
      <c r="S73">
        <f t="shared" si="11"/>
        <v>14.288769931784669</v>
      </c>
    </row>
    <row r="74" spans="1:19" x14ac:dyDescent="0.3">
      <c r="A74" s="4">
        <v>43963</v>
      </c>
      <c r="B74" s="3">
        <v>72</v>
      </c>
      <c r="C74">
        <v>20200512</v>
      </c>
      <c r="D74">
        <v>72</v>
      </c>
      <c r="E74">
        <v>369697</v>
      </c>
      <c r="F74">
        <f t="shared" si="5"/>
        <v>13630</v>
      </c>
      <c r="G74" s="1">
        <v>4173</v>
      </c>
      <c r="H74" s="2">
        <v>11350</v>
      </c>
      <c r="I74" s="2">
        <f t="shared" si="6"/>
        <v>698</v>
      </c>
      <c r="J74">
        <v>206</v>
      </c>
      <c r="K74">
        <f t="shared" si="7"/>
        <v>6971</v>
      </c>
      <c r="L74">
        <f t="shared" si="8"/>
        <v>0</v>
      </c>
      <c r="M74">
        <f t="shared" si="9"/>
        <v>0</v>
      </c>
      <c r="O74">
        <v>411</v>
      </c>
      <c r="P74">
        <v>36</v>
      </c>
      <c r="Q74">
        <v>26</v>
      </c>
      <c r="R74">
        <f t="shared" si="10"/>
        <v>15.789656643917166</v>
      </c>
      <c r="S74">
        <f t="shared" si="11"/>
        <v>14.722369960987285</v>
      </c>
    </row>
    <row r="75" spans="1:19" x14ac:dyDescent="0.3">
      <c r="A75" s="4">
        <v>43964</v>
      </c>
      <c r="B75" s="3">
        <v>73</v>
      </c>
      <c r="C75">
        <v>20200513</v>
      </c>
      <c r="D75">
        <v>73</v>
      </c>
      <c r="E75">
        <v>386352</v>
      </c>
      <c r="F75">
        <f t="shared" si="5"/>
        <v>16655</v>
      </c>
      <c r="G75">
        <v>4745</v>
      </c>
      <c r="H75" s="2">
        <v>12074</v>
      </c>
      <c r="I75" s="2">
        <f t="shared" si="6"/>
        <v>724</v>
      </c>
      <c r="J75">
        <v>219</v>
      </c>
      <c r="K75">
        <f t="shared" si="7"/>
        <v>7110</v>
      </c>
      <c r="L75">
        <f t="shared" si="8"/>
        <v>572</v>
      </c>
      <c r="M75">
        <f t="shared" si="9"/>
        <v>13</v>
      </c>
      <c r="O75">
        <v>411</v>
      </c>
      <c r="P75">
        <v>36</v>
      </c>
      <c r="Q75">
        <v>26</v>
      </c>
      <c r="R75">
        <f t="shared" si="10"/>
        <v>16.785725378638382</v>
      </c>
      <c r="S75">
        <f t="shared" si="11"/>
        <v>15.23704416411662</v>
      </c>
    </row>
    <row r="76" spans="1:19" x14ac:dyDescent="0.3">
      <c r="A76" s="4">
        <v>43965</v>
      </c>
      <c r="B76" s="3">
        <v>74</v>
      </c>
      <c r="C76">
        <v>20200514</v>
      </c>
      <c r="D76">
        <v>74</v>
      </c>
      <c r="E76">
        <v>403018</v>
      </c>
      <c r="F76">
        <f t="shared" si="5"/>
        <v>16666</v>
      </c>
      <c r="G76">
        <v>5676</v>
      </c>
      <c r="H76" s="2">
        <v>12739</v>
      </c>
      <c r="I76" s="2">
        <f t="shared" si="6"/>
        <v>665</v>
      </c>
      <c r="J76">
        <v>238</v>
      </c>
      <c r="K76">
        <f t="shared" si="7"/>
        <v>6825</v>
      </c>
      <c r="L76">
        <f t="shared" si="8"/>
        <v>931</v>
      </c>
      <c r="M76">
        <f t="shared" si="9"/>
        <v>19</v>
      </c>
      <c r="O76">
        <v>411</v>
      </c>
      <c r="P76">
        <v>36</v>
      </c>
      <c r="Q76">
        <v>26</v>
      </c>
      <c r="R76">
        <f t="shared" si="10"/>
        <v>16.788331555578743</v>
      </c>
      <c r="S76">
        <f t="shared" si="11"/>
        <v>15.89831501144106</v>
      </c>
    </row>
    <row r="77" spans="1:19" x14ac:dyDescent="0.3">
      <c r="A77" s="4">
        <v>43966</v>
      </c>
      <c r="B77" s="3">
        <v>75</v>
      </c>
      <c r="C77">
        <v>20200515</v>
      </c>
      <c r="D77">
        <v>75</v>
      </c>
      <c r="E77">
        <v>421555</v>
      </c>
      <c r="F77">
        <f t="shared" si="5"/>
        <v>18537</v>
      </c>
      <c r="G77">
        <v>6083</v>
      </c>
      <c r="H77" s="2">
        <v>13524</v>
      </c>
      <c r="I77" s="2">
        <f t="shared" si="6"/>
        <v>785</v>
      </c>
      <c r="J77">
        <v>247</v>
      </c>
      <c r="K77">
        <f t="shared" si="7"/>
        <v>7194</v>
      </c>
      <c r="L77">
        <f t="shared" si="8"/>
        <v>407</v>
      </c>
      <c r="M77">
        <f t="shared" si="9"/>
        <v>9</v>
      </c>
      <c r="O77">
        <v>411</v>
      </c>
      <c r="P77">
        <v>36</v>
      </c>
      <c r="Q77">
        <v>26</v>
      </c>
      <c r="R77">
        <f t="shared" si="10"/>
        <v>15.841372114671682</v>
      </c>
      <c r="S77">
        <f t="shared" si="11"/>
        <v>16.418835775543581</v>
      </c>
    </row>
    <row r="78" spans="1:19" x14ac:dyDescent="0.3">
      <c r="A78" s="4">
        <v>43967</v>
      </c>
      <c r="B78" s="3">
        <v>76</v>
      </c>
      <c r="C78">
        <v>20200516</v>
      </c>
      <c r="D78">
        <v>76</v>
      </c>
      <c r="E78">
        <v>439559</v>
      </c>
      <c r="F78">
        <f t="shared" si="5"/>
        <v>18004</v>
      </c>
      <c r="G78">
        <v>6478</v>
      </c>
      <c r="H78" s="2">
        <v>14355</v>
      </c>
      <c r="I78" s="2">
        <f t="shared" si="6"/>
        <v>831</v>
      </c>
      <c r="J78">
        <v>261</v>
      </c>
      <c r="K78">
        <f t="shared" si="7"/>
        <v>7616</v>
      </c>
      <c r="L78">
        <f t="shared" si="8"/>
        <v>395</v>
      </c>
      <c r="M78">
        <f t="shared" si="9"/>
        <v>14</v>
      </c>
      <c r="O78">
        <v>411</v>
      </c>
      <c r="P78">
        <v>36</v>
      </c>
      <c r="Q78">
        <v>26</v>
      </c>
      <c r="R78">
        <f t="shared" si="10"/>
        <v>16.116818232509175</v>
      </c>
      <c r="S78">
        <f t="shared" si="11"/>
        <v>16.452342477292667</v>
      </c>
    </row>
    <row r="79" spans="1:19" x14ac:dyDescent="0.3">
      <c r="A79" s="4">
        <v>43968</v>
      </c>
      <c r="B79" s="3">
        <v>77</v>
      </c>
      <c r="C79">
        <v>20200517</v>
      </c>
      <c r="D79">
        <v>77</v>
      </c>
      <c r="E79">
        <v>460873</v>
      </c>
      <c r="F79">
        <f t="shared" si="5"/>
        <v>21314</v>
      </c>
      <c r="G79">
        <v>7006</v>
      </c>
      <c r="H79" s="2">
        <v>15515</v>
      </c>
      <c r="I79" s="2">
        <f t="shared" si="6"/>
        <v>1160</v>
      </c>
      <c r="J79">
        <v>264</v>
      </c>
      <c r="K79">
        <f t="shared" si="7"/>
        <v>8245</v>
      </c>
      <c r="L79">
        <f t="shared" si="8"/>
        <v>528</v>
      </c>
      <c r="M79">
        <f t="shared" si="9"/>
        <v>3</v>
      </c>
      <c r="O79">
        <v>411</v>
      </c>
      <c r="P79">
        <v>36</v>
      </c>
      <c r="Q79">
        <v>26</v>
      </c>
      <c r="R79">
        <f t="shared" si="10"/>
        <v>15.501875085654948</v>
      </c>
      <c r="S79">
        <f t="shared" si="11"/>
        <v>15.721989203408384</v>
      </c>
    </row>
    <row r="80" spans="1:19" x14ac:dyDescent="0.3">
      <c r="A80" s="4">
        <v>43969</v>
      </c>
      <c r="B80" s="3">
        <v>78</v>
      </c>
      <c r="C80">
        <v>20200518</v>
      </c>
      <c r="D80">
        <v>78</v>
      </c>
      <c r="E80">
        <v>475071</v>
      </c>
      <c r="F80">
        <f t="shared" si="5"/>
        <v>14198</v>
      </c>
      <c r="G80">
        <v>7298</v>
      </c>
      <c r="H80" s="2">
        <v>16433</v>
      </c>
      <c r="I80" s="2">
        <f t="shared" si="6"/>
        <v>918</v>
      </c>
      <c r="J80">
        <v>286</v>
      </c>
      <c r="K80">
        <f t="shared" si="7"/>
        <v>8849</v>
      </c>
      <c r="L80">
        <f t="shared" si="8"/>
        <v>292</v>
      </c>
      <c r="M80">
        <f t="shared" si="9"/>
        <v>22</v>
      </c>
      <c r="O80">
        <v>411</v>
      </c>
      <c r="P80">
        <v>36</v>
      </c>
      <c r="Q80">
        <v>26</v>
      </c>
      <c r="R80">
        <f t="shared" si="10"/>
        <v>17.399144377709408</v>
      </c>
      <c r="S80">
        <f t="shared" si="11"/>
        <v>16.765736709070417</v>
      </c>
    </row>
    <row r="81" spans="1:19" x14ac:dyDescent="0.3">
      <c r="A81" s="4">
        <v>43970</v>
      </c>
      <c r="B81" s="3">
        <v>79</v>
      </c>
      <c r="C81">
        <v>20200519</v>
      </c>
      <c r="D81">
        <v>79</v>
      </c>
      <c r="E81">
        <v>488609</v>
      </c>
      <c r="F81">
        <f t="shared" si="5"/>
        <v>13538</v>
      </c>
      <c r="G81">
        <v>7960</v>
      </c>
      <c r="H81" s="2">
        <v>17200</v>
      </c>
      <c r="I81" s="2">
        <f t="shared" si="6"/>
        <v>767</v>
      </c>
      <c r="J81">
        <v>312</v>
      </c>
      <c r="K81">
        <f t="shared" si="7"/>
        <v>8928</v>
      </c>
      <c r="L81">
        <f t="shared" si="8"/>
        <v>662</v>
      </c>
      <c r="M81">
        <f t="shared" si="9"/>
        <v>26</v>
      </c>
      <c r="O81">
        <v>411</v>
      </c>
      <c r="P81">
        <v>36</v>
      </c>
      <c r="Q81">
        <v>26</v>
      </c>
      <c r="R81">
        <f t="shared" si="10"/>
        <v>19.656198237683601</v>
      </c>
      <c r="S81">
        <f t="shared" si="11"/>
        <v>17.996217427830441</v>
      </c>
    </row>
    <row r="82" spans="1:19" x14ac:dyDescent="0.3">
      <c r="A82" s="4">
        <v>43971</v>
      </c>
      <c r="B82" s="3">
        <v>80</v>
      </c>
      <c r="C82">
        <v>20200520</v>
      </c>
      <c r="D82">
        <v>80</v>
      </c>
      <c r="E82">
        <v>505861</v>
      </c>
      <c r="F82">
        <f t="shared" si="5"/>
        <v>17252</v>
      </c>
      <c r="G82">
        <v>8950</v>
      </c>
      <c r="H82" s="2">
        <v>18003</v>
      </c>
      <c r="I82" s="2">
        <f t="shared" si="6"/>
        <v>803</v>
      </c>
      <c r="J82">
        <v>339</v>
      </c>
      <c r="K82">
        <f t="shared" si="7"/>
        <v>8714</v>
      </c>
      <c r="L82">
        <f t="shared" si="8"/>
        <v>990</v>
      </c>
      <c r="M82">
        <f t="shared" si="9"/>
        <v>27</v>
      </c>
      <c r="R82">
        <f t="shared" ref="R82:R115" si="12">IF((E82/E79)&gt;1,3*0.301029995/LOG(E82/E79),0)</f>
        <v>22.326118603795017</v>
      </c>
      <c r="S82">
        <f t="shared" ref="S82:S115" si="13">IF((E82/E77)&gt;1,5*0.301029995/LOG(E82/E77),0)</f>
        <v>19.009950617751052</v>
      </c>
    </row>
    <row r="83" spans="1:19" x14ac:dyDescent="0.3">
      <c r="A83" s="4">
        <v>43972</v>
      </c>
      <c r="B83" s="3">
        <v>81</v>
      </c>
      <c r="C83">
        <v>20200521</v>
      </c>
      <c r="D83">
        <v>81</v>
      </c>
      <c r="E83">
        <v>525433</v>
      </c>
      <c r="F83">
        <f t="shared" si="5"/>
        <v>19572</v>
      </c>
      <c r="G83">
        <v>8950</v>
      </c>
      <c r="H83" s="2">
        <v>19137</v>
      </c>
      <c r="I83" s="2">
        <f t="shared" si="6"/>
        <v>1134</v>
      </c>
      <c r="J83">
        <v>369</v>
      </c>
      <c r="K83">
        <f t="shared" si="7"/>
        <v>9818</v>
      </c>
      <c r="L83">
        <f t="shared" si="8"/>
        <v>0</v>
      </c>
      <c r="M83">
        <f t="shared" si="9"/>
        <v>30</v>
      </c>
      <c r="R83">
        <f t="shared" si="12"/>
        <v>20.637893865238574</v>
      </c>
      <c r="S83">
        <f t="shared" si="13"/>
        <v>19.421247741723199</v>
      </c>
    </row>
    <row r="84" spans="1:19" x14ac:dyDescent="0.3">
      <c r="A84" s="4">
        <v>43973</v>
      </c>
      <c r="B84" s="3">
        <v>82</v>
      </c>
      <c r="C84">
        <v>20200522</v>
      </c>
      <c r="D84">
        <v>82</v>
      </c>
      <c r="E84">
        <v>543032</v>
      </c>
      <c r="F84">
        <f t="shared" si="5"/>
        <v>17599</v>
      </c>
      <c r="G84">
        <v>10104</v>
      </c>
      <c r="H84" s="2">
        <v>20125</v>
      </c>
      <c r="I84" s="2">
        <f t="shared" si="6"/>
        <v>988</v>
      </c>
      <c r="J84">
        <v>397</v>
      </c>
      <c r="K84">
        <f t="shared" si="7"/>
        <v>9624</v>
      </c>
      <c r="L84">
        <f t="shared" si="8"/>
        <v>1154</v>
      </c>
      <c r="M84">
        <f t="shared" si="9"/>
        <v>28</v>
      </c>
      <c r="R84">
        <f t="shared" si="12"/>
        <v>19.690623703940958</v>
      </c>
      <c r="S84">
        <f t="shared" si="13"/>
        <v>21.126644564280809</v>
      </c>
    </row>
    <row r="85" spans="1:19" x14ac:dyDescent="0.3">
      <c r="A85" s="4">
        <v>43974</v>
      </c>
      <c r="B85" s="3">
        <v>83</v>
      </c>
      <c r="C85">
        <v>20200523</v>
      </c>
      <c r="D85">
        <v>83</v>
      </c>
      <c r="E85">
        <v>564370</v>
      </c>
      <c r="F85">
        <f t="shared" si="5"/>
        <v>21338</v>
      </c>
      <c r="G85">
        <v>10104</v>
      </c>
      <c r="H85" s="2">
        <v>21343</v>
      </c>
      <c r="I85" s="2">
        <f t="shared" si="6"/>
        <v>1218</v>
      </c>
      <c r="J85">
        <v>407</v>
      </c>
      <c r="K85">
        <f t="shared" si="7"/>
        <v>10832</v>
      </c>
      <c r="L85">
        <f t="shared" si="8"/>
        <v>0</v>
      </c>
      <c r="M85">
        <f t="shared" si="9"/>
        <v>10</v>
      </c>
      <c r="R85">
        <f t="shared" si="12"/>
        <v>18.999332453081209</v>
      </c>
      <c r="S85">
        <f t="shared" si="13"/>
        <v>20.12087337316289</v>
      </c>
    </row>
    <row r="86" spans="1:19" x14ac:dyDescent="0.3">
      <c r="A86" s="4">
        <v>43975</v>
      </c>
      <c r="B86" s="3">
        <v>84</v>
      </c>
      <c r="C86">
        <v>20200524</v>
      </c>
      <c r="D86">
        <v>84</v>
      </c>
      <c r="E86">
        <v>583855</v>
      </c>
      <c r="F86">
        <f t="shared" si="5"/>
        <v>19485</v>
      </c>
      <c r="G86">
        <v>11100</v>
      </c>
      <c r="H86" s="2">
        <v>22583</v>
      </c>
      <c r="I86" s="2">
        <f t="shared" si="6"/>
        <v>1240</v>
      </c>
      <c r="J86">
        <v>429</v>
      </c>
      <c r="K86">
        <f t="shared" si="7"/>
        <v>11054</v>
      </c>
      <c r="L86">
        <f t="shared" si="8"/>
        <v>996</v>
      </c>
      <c r="M86">
        <f t="shared" si="9"/>
        <v>22</v>
      </c>
      <c r="O86">
        <v>842</v>
      </c>
      <c r="P86">
        <v>128</v>
      </c>
      <c r="R86">
        <f t="shared" si="12"/>
        <v>19.723436747314803</v>
      </c>
      <c r="S86">
        <f t="shared" si="13"/>
        <v>19.460577390094457</v>
      </c>
    </row>
    <row r="87" spans="1:19" x14ac:dyDescent="0.3">
      <c r="A87" s="4">
        <v>43976</v>
      </c>
      <c r="B87" s="3">
        <v>85</v>
      </c>
      <c r="C87">
        <v>20200525</v>
      </c>
      <c r="D87">
        <v>85</v>
      </c>
      <c r="E87">
        <v>596777</v>
      </c>
      <c r="F87">
        <f t="shared" si="5"/>
        <v>12922</v>
      </c>
      <c r="G87">
        <v>11917</v>
      </c>
      <c r="H87" s="2">
        <v>23615</v>
      </c>
      <c r="I87" s="2">
        <f t="shared" si="6"/>
        <v>1032</v>
      </c>
      <c r="J87">
        <v>481</v>
      </c>
      <c r="K87">
        <f t="shared" si="7"/>
        <v>11217</v>
      </c>
      <c r="L87">
        <f t="shared" si="8"/>
        <v>817</v>
      </c>
      <c r="M87">
        <f t="shared" si="9"/>
        <v>52</v>
      </c>
      <c r="O87">
        <v>842</v>
      </c>
      <c r="P87">
        <v>128</v>
      </c>
      <c r="R87">
        <f t="shared" si="12"/>
        <v>22.033757092503468</v>
      </c>
      <c r="S87">
        <f t="shared" si="13"/>
        <v>20.968675809493575</v>
      </c>
    </row>
    <row r="88" spans="1:19" x14ac:dyDescent="0.3">
      <c r="A88" s="4">
        <v>43977</v>
      </c>
      <c r="B88" s="3">
        <v>86</v>
      </c>
      <c r="C88">
        <v>20200526</v>
      </c>
      <c r="D88">
        <v>86</v>
      </c>
      <c r="E88">
        <v>605991</v>
      </c>
      <c r="F88">
        <f t="shared" si="5"/>
        <v>9214</v>
      </c>
      <c r="G88">
        <v>12741</v>
      </c>
      <c r="H88" s="2">
        <v>24264</v>
      </c>
      <c r="I88" s="2">
        <f t="shared" si="6"/>
        <v>649</v>
      </c>
      <c r="J88">
        <v>524</v>
      </c>
      <c r="K88">
        <f t="shared" si="7"/>
        <v>10999</v>
      </c>
      <c r="L88">
        <f t="shared" si="8"/>
        <v>824</v>
      </c>
      <c r="M88">
        <f t="shared" si="9"/>
        <v>43</v>
      </c>
      <c r="R88">
        <f t="shared" si="12"/>
        <v>29.224081233746674</v>
      </c>
      <c r="S88">
        <f t="shared" si="13"/>
        <v>24.296665525740789</v>
      </c>
    </row>
    <row r="89" spans="1:19" x14ac:dyDescent="0.3">
      <c r="A89" s="4">
        <v>43978</v>
      </c>
      <c r="B89" s="3">
        <v>87</v>
      </c>
      <c r="C89">
        <v>20200527</v>
      </c>
      <c r="D89">
        <v>87</v>
      </c>
      <c r="E89">
        <v>634996</v>
      </c>
      <c r="F89">
        <f t="shared" si="5"/>
        <v>29005</v>
      </c>
      <c r="G89">
        <v>13451</v>
      </c>
      <c r="H89" s="2">
        <v>25937</v>
      </c>
      <c r="I89" s="2">
        <f t="shared" si="6"/>
        <v>1673</v>
      </c>
      <c r="J89">
        <v>552</v>
      </c>
      <c r="K89">
        <f t="shared" si="7"/>
        <v>11934</v>
      </c>
      <c r="L89">
        <f t="shared" si="8"/>
        <v>710</v>
      </c>
      <c r="M89">
        <f t="shared" si="9"/>
        <v>28</v>
      </c>
      <c r="R89">
        <f t="shared" si="12"/>
        <v>24.765270015160805</v>
      </c>
      <c r="S89">
        <f t="shared" si="13"/>
        <v>22.152291054174555</v>
      </c>
    </row>
    <row r="90" spans="1:19" x14ac:dyDescent="0.3">
      <c r="A90" s="4">
        <v>43979</v>
      </c>
      <c r="B90" s="3">
        <v>88</v>
      </c>
      <c r="C90">
        <v>20200528</v>
      </c>
      <c r="D90">
        <v>88</v>
      </c>
      <c r="E90">
        <v>655723</v>
      </c>
      <c r="F90">
        <f t="shared" si="5"/>
        <v>20727</v>
      </c>
      <c r="G90">
        <v>14370</v>
      </c>
      <c r="H90" s="2">
        <v>27403</v>
      </c>
      <c r="I90" s="2">
        <f t="shared" si="6"/>
        <v>1466</v>
      </c>
      <c r="J90">
        <v>577</v>
      </c>
      <c r="K90">
        <f t="shared" si="7"/>
        <v>12456</v>
      </c>
      <c r="L90">
        <f t="shared" si="8"/>
        <v>919</v>
      </c>
      <c r="M90">
        <f t="shared" si="9"/>
        <v>25</v>
      </c>
      <c r="R90">
        <f t="shared" si="12"/>
        <v>22.075938057327949</v>
      </c>
      <c r="S90">
        <f t="shared" si="13"/>
        <v>23.100535516247259</v>
      </c>
    </row>
    <row r="91" spans="1:19" x14ac:dyDescent="0.3">
      <c r="A91" s="4">
        <v>43980</v>
      </c>
      <c r="B91" s="3">
        <v>89</v>
      </c>
      <c r="C91">
        <v>20200529</v>
      </c>
      <c r="D91">
        <v>89</v>
      </c>
      <c r="E91">
        <v>680175</v>
      </c>
      <c r="F91">
        <f t="shared" si="5"/>
        <v>24452</v>
      </c>
      <c r="G91">
        <v>15093</v>
      </c>
      <c r="H91" s="2">
        <v>29240</v>
      </c>
      <c r="I91" s="2">
        <f t="shared" si="6"/>
        <v>1837</v>
      </c>
      <c r="J91">
        <v>611</v>
      </c>
      <c r="K91">
        <f t="shared" si="7"/>
        <v>13536</v>
      </c>
      <c r="L91">
        <f t="shared" si="8"/>
        <v>723</v>
      </c>
      <c r="M91">
        <f t="shared" si="9"/>
        <v>34</v>
      </c>
      <c r="R91">
        <f t="shared" si="12"/>
        <v>18.006163862781097</v>
      </c>
      <c r="S91">
        <f t="shared" si="13"/>
        <v>22.696749760948165</v>
      </c>
    </row>
    <row r="92" spans="1:19" x14ac:dyDescent="0.3">
      <c r="A92" s="4">
        <v>43981</v>
      </c>
      <c r="B92" s="3">
        <v>90</v>
      </c>
      <c r="C92">
        <v>20200530</v>
      </c>
      <c r="D92">
        <v>90</v>
      </c>
      <c r="E92">
        <v>701883</v>
      </c>
      <c r="F92">
        <f t="shared" si="5"/>
        <v>21708</v>
      </c>
      <c r="G92">
        <v>16116</v>
      </c>
      <c r="H92" s="2">
        <v>30967</v>
      </c>
      <c r="I92" s="2">
        <f t="shared" si="6"/>
        <v>1727</v>
      </c>
      <c r="J92">
        <v>643</v>
      </c>
      <c r="K92">
        <f t="shared" si="7"/>
        <v>14208</v>
      </c>
      <c r="L92">
        <f t="shared" si="8"/>
        <v>1023</v>
      </c>
      <c r="M92">
        <f t="shared" si="9"/>
        <v>32</v>
      </c>
      <c r="R92">
        <f t="shared" si="12"/>
        <v>20.763680180752363</v>
      </c>
      <c r="S92">
        <f t="shared" si="13"/>
        <v>21.363994742283619</v>
      </c>
    </row>
    <row r="93" spans="1:19" x14ac:dyDescent="0.3">
      <c r="A93" s="4">
        <v>43982</v>
      </c>
      <c r="B93" s="3">
        <v>91</v>
      </c>
      <c r="C93">
        <v>20200531</v>
      </c>
      <c r="D93">
        <v>91</v>
      </c>
      <c r="E93">
        <v>725125</v>
      </c>
      <c r="F93">
        <f t="shared" si="5"/>
        <v>23242</v>
      </c>
      <c r="G93">
        <v>16809</v>
      </c>
      <c r="H93" s="2">
        <v>32683</v>
      </c>
      <c r="I93" s="2">
        <f t="shared" si="6"/>
        <v>1716</v>
      </c>
      <c r="J93">
        <v>683</v>
      </c>
      <c r="K93">
        <f t="shared" si="7"/>
        <v>15191</v>
      </c>
      <c r="L93">
        <f t="shared" si="8"/>
        <v>693</v>
      </c>
      <c r="M93">
        <f t="shared" si="9"/>
        <v>40</v>
      </c>
      <c r="R93">
        <f t="shared" si="12"/>
        <v>20.669240360633054</v>
      </c>
      <c r="S93">
        <f t="shared" si="13"/>
        <v>19.309988651781136</v>
      </c>
    </row>
    <row r="94" spans="1:19" x14ac:dyDescent="0.3">
      <c r="A94" s="4">
        <v>43983</v>
      </c>
      <c r="B94" s="3">
        <v>92</v>
      </c>
      <c r="C94">
        <v>20200601</v>
      </c>
      <c r="D94">
        <v>92</v>
      </c>
      <c r="E94">
        <v>742742</v>
      </c>
      <c r="F94">
        <f t="shared" si="5"/>
        <v>17617</v>
      </c>
      <c r="G94">
        <v>17291</v>
      </c>
      <c r="H94" s="2">
        <v>34357</v>
      </c>
      <c r="I94" s="2">
        <f t="shared" si="6"/>
        <v>1674</v>
      </c>
      <c r="J94">
        <v>705</v>
      </c>
      <c r="K94">
        <f t="shared" si="7"/>
        <v>16361</v>
      </c>
      <c r="L94">
        <f t="shared" si="8"/>
        <v>482</v>
      </c>
      <c r="M94">
        <f t="shared" si="9"/>
        <v>22</v>
      </c>
      <c r="R94">
        <f t="shared" si="12"/>
        <v>23.630386557837745</v>
      </c>
      <c r="S94">
        <f t="shared" si="13"/>
        <v>22.112773085731671</v>
      </c>
    </row>
    <row r="95" spans="1:19" x14ac:dyDescent="0.3">
      <c r="A95" s="4">
        <v>43984</v>
      </c>
      <c r="B95" s="3">
        <v>93</v>
      </c>
      <c r="C95">
        <v>20200602</v>
      </c>
      <c r="D95">
        <v>93</v>
      </c>
      <c r="E95">
        <v>761534</v>
      </c>
      <c r="F95">
        <f t="shared" si="5"/>
        <v>18792</v>
      </c>
      <c r="G95">
        <v>18313</v>
      </c>
      <c r="H95" s="2">
        <v>35812</v>
      </c>
      <c r="I95" s="2">
        <f t="shared" si="6"/>
        <v>1455</v>
      </c>
      <c r="J95">
        <v>755</v>
      </c>
      <c r="K95">
        <f t="shared" si="7"/>
        <v>16744</v>
      </c>
      <c r="L95">
        <f t="shared" si="8"/>
        <v>1022</v>
      </c>
      <c r="M95">
        <f t="shared" si="9"/>
        <v>50</v>
      </c>
      <c r="R95">
        <f t="shared" si="12"/>
        <v>25.493319374123189</v>
      </c>
      <c r="S95">
        <f t="shared" si="13"/>
        <v>23.167244948461342</v>
      </c>
    </row>
    <row r="96" spans="1:19" x14ac:dyDescent="0.3">
      <c r="A96" s="4">
        <v>43985</v>
      </c>
      <c r="B96" s="3">
        <v>94</v>
      </c>
      <c r="C96">
        <v>20200603</v>
      </c>
      <c r="D96">
        <v>94</v>
      </c>
      <c r="E96">
        <v>785979</v>
      </c>
      <c r="F96">
        <f t="shared" si="5"/>
        <v>24445</v>
      </c>
      <c r="G96">
        <v>19682</v>
      </c>
      <c r="H96" s="2">
        <v>37525</v>
      </c>
      <c r="I96" s="2">
        <f t="shared" si="6"/>
        <v>1713</v>
      </c>
      <c r="J96">
        <v>792</v>
      </c>
      <c r="K96">
        <f t="shared" si="7"/>
        <v>17051</v>
      </c>
      <c r="L96">
        <f t="shared" si="8"/>
        <v>1369</v>
      </c>
      <c r="M96">
        <f t="shared" si="9"/>
        <v>37</v>
      </c>
      <c r="R96">
        <f t="shared" si="12"/>
        <v>25.803998240477789</v>
      </c>
      <c r="S96">
        <f t="shared" si="13"/>
        <v>23.97106748912811</v>
      </c>
    </row>
    <row r="97" spans="1:19" x14ac:dyDescent="0.3">
      <c r="A97" s="4">
        <v>43986</v>
      </c>
      <c r="B97" s="3">
        <v>95</v>
      </c>
      <c r="C97">
        <v>20200604</v>
      </c>
      <c r="D97">
        <v>95</v>
      </c>
      <c r="E97">
        <v>820675</v>
      </c>
      <c r="F97">
        <f t="shared" si="5"/>
        <v>34696</v>
      </c>
      <c r="G97">
        <v>21311</v>
      </c>
      <c r="H97" s="2">
        <v>40792</v>
      </c>
      <c r="I97" s="2">
        <f t="shared" si="6"/>
        <v>3267</v>
      </c>
      <c r="J97">
        <v>848</v>
      </c>
      <c r="K97">
        <f t="shared" si="7"/>
        <v>18633</v>
      </c>
      <c r="L97">
        <f t="shared" si="8"/>
        <v>1629</v>
      </c>
      <c r="M97">
        <f t="shared" si="9"/>
        <v>56</v>
      </c>
      <c r="R97">
        <f t="shared" si="12"/>
        <v>20.840592106291943</v>
      </c>
      <c r="S97">
        <f t="shared" si="13"/>
        <v>22.165041859950882</v>
      </c>
    </row>
    <row r="98" spans="1:19" x14ac:dyDescent="0.3">
      <c r="A98" s="4">
        <v>43987</v>
      </c>
      <c r="B98" s="3">
        <v>96</v>
      </c>
      <c r="C98">
        <v>20200605</v>
      </c>
      <c r="D98">
        <v>96</v>
      </c>
      <c r="E98">
        <v>850871</v>
      </c>
      <c r="F98">
        <f t="shared" si="5"/>
        <v>30196</v>
      </c>
      <c r="G98">
        <v>23088</v>
      </c>
      <c r="H98" s="2">
        <v>43434</v>
      </c>
      <c r="I98" s="2">
        <f t="shared" si="6"/>
        <v>2642</v>
      </c>
      <c r="J98">
        <v>908</v>
      </c>
      <c r="K98">
        <f t="shared" si="7"/>
        <v>19438</v>
      </c>
      <c r="L98">
        <f t="shared" si="8"/>
        <v>1777</v>
      </c>
      <c r="M98">
        <f t="shared" si="9"/>
        <v>60</v>
      </c>
      <c r="R98">
        <f t="shared" si="12"/>
        <v>18.746253909915012</v>
      </c>
      <c r="S98">
        <f t="shared" si="13"/>
        <v>21.672162629747262</v>
      </c>
    </row>
    <row r="99" spans="1:19" x14ac:dyDescent="0.3">
      <c r="A99" s="4">
        <v>43988</v>
      </c>
      <c r="B99" s="3">
        <v>97</v>
      </c>
      <c r="C99">
        <v>20200606</v>
      </c>
      <c r="D99">
        <v>97</v>
      </c>
      <c r="E99">
        <v>891668</v>
      </c>
      <c r="F99">
        <f t="shared" si="5"/>
        <v>40797</v>
      </c>
      <c r="G99">
        <v>24258</v>
      </c>
      <c r="H99" s="2">
        <v>45973</v>
      </c>
      <c r="I99" s="2">
        <f t="shared" si="6"/>
        <v>2539</v>
      </c>
      <c r="J99">
        <v>952</v>
      </c>
      <c r="K99">
        <f t="shared" si="7"/>
        <v>20763</v>
      </c>
      <c r="L99">
        <f t="shared" si="8"/>
        <v>1170</v>
      </c>
      <c r="M99">
        <f t="shared" si="9"/>
        <v>44</v>
      </c>
      <c r="R99">
        <f t="shared" si="12"/>
        <v>16.482078675791033</v>
      </c>
      <c r="S99">
        <f t="shared" si="13"/>
        <v>18.964861266773781</v>
      </c>
    </row>
    <row r="100" spans="1:19" x14ac:dyDescent="0.3">
      <c r="A100" s="4">
        <v>43989</v>
      </c>
      <c r="B100" s="3">
        <v>98</v>
      </c>
      <c r="C100">
        <v>20200607</v>
      </c>
      <c r="D100">
        <v>98</v>
      </c>
      <c r="E100">
        <v>920064</v>
      </c>
      <c r="F100">
        <f t="shared" si="5"/>
        <v>28396</v>
      </c>
      <c r="G100">
        <v>24364</v>
      </c>
      <c r="H100" s="2">
        <v>48285</v>
      </c>
      <c r="I100" s="2">
        <f t="shared" si="6"/>
        <v>2312</v>
      </c>
      <c r="J100">
        <v>998</v>
      </c>
      <c r="K100">
        <f t="shared" si="7"/>
        <v>22923</v>
      </c>
      <c r="L100">
        <f t="shared" si="8"/>
        <v>106</v>
      </c>
      <c r="M100">
        <f t="shared" si="9"/>
        <v>46</v>
      </c>
      <c r="R100">
        <f t="shared" si="12"/>
        <v>18.190283399736813</v>
      </c>
      <c r="S100">
        <f t="shared" si="13"/>
        <v>18.326714523990137</v>
      </c>
    </row>
    <row r="101" spans="1:19" x14ac:dyDescent="0.3">
      <c r="A101" s="4">
        <v>43990</v>
      </c>
      <c r="B101" s="3">
        <v>99</v>
      </c>
      <c r="C101">
        <v>20200608</v>
      </c>
      <c r="D101">
        <v>99</v>
      </c>
      <c r="E101">
        <v>943059</v>
      </c>
      <c r="F101">
        <f t="shared" si="5"/>
        <v>22995</v>
      </c>
      <c r="G101">
        <v>26099</v>
      </c>
      <c r="H101" s="2">
        <v>50879</v>
      </c>
      <c r="I101" s="2">
        <f t="shared" si="6"/>
        <v>2594</v>
      </c>
      <c r="J101">
        <v>1080</v>
      </c>
      <c r="K101">
        <f t="shared" si="7"/>
        <v>23700</v>
      </c>
      <c r="L101">
        <f t="shared" si="8"/>
        <v>1735</v>
      </c>
      <c r="M101">
        <f t="shared" si="9"/>
        <v>82</v>
      </c>
      <c r="R101">
        <f t="shared" si="12"/>
        <v>20.214596807825675</v>
      </c>
      <c r="S101">
        <f t="shared" si="13"/>
        <v>19.02173021672974</v>
      </c>
    </row>
    <row r="102" spans="1:19" x14ac:dyDescent="0.3">
      <c r="A102" s="4">
        <v>43991</v>
      </c>
      <c r="B102" s="3">
        <v>100</v>
      </c>
      <c r="C102">
        <v>20200609</v>
      </c>
      <c r="D102">
        <v>100</v>
      </c>
      <c r="E102">
        <v>968070</v>
      </c>
      <c r="F102">
        <f t="shared" si="5"/>
        <v>25011</v>
      </c>
      <c r="G102">
        <v>29006</v>
      </c>
      <c r="H102" s="2">
        <v>52991</v>
      </c>
      <c r="I102" s="2">
        <f t="shared" si="6"/>
        <v>2112</v>
      </c>
      <c r="J102">
        <v>1162</v>
      </c>
      <c r="K102">
        <f t="shared" si="7"/>
        <v>22823</v>
      </c>
      <c r="L102">
        <f t="shared" si="8"/>
        <v>2907</v>
      </c>
      <c r="M102">
        <f t="shared" si="9"/>
        <v>82</v>
      </c>
      <c r="R102">
        <f t="shared" si="12"/>
        <v>25.294101232543031</v>
      </c>
      <c r="S102">
        <f t="shared" si="13"/>
        <v>20.981923307054391</v>
      </c>
    </row>
    <row r="103" spans="1:19" x14ac:dyDescent="0.3">
      <c r="A103" s="4">
        <v>43992</v>
      </c>
      <c r="B103" s="3">
        <v>101</v>
      </c>
      <c r="C103">
        <v>20200610</v>
      </c>
      <c r="D103">
        <v>101</v>
      </c>
      <c r="E103">
        <v>998400</v>
      </c>
      <c r="F103">
        <f t="shared" si="5"/>
        <v>30330</v>
      </c>
      <c r="G103">
        <v>31505</v>
      </c>
      <c r="H103" s="2">
        <v>55421</v>
      </c>
      <c r="I103" s="2">
        <f t="shared" si="6"/>
        <v>2430</v>
      </c>
      <c r="J103">
        <v>1210</v>
      </c>
      <c r="K103">
        <f t="shared" si="7"/>
        <v>22706</v>
      </c>
      <c r="L103">
        <f t="shared" si="8"/>
        <v>2499</v>
      </c>
      <c r="M103">
        <f t="shared" si="9"/>
        <v>48</v>
      </c>
      <c r="R103">
        <f t="shared" si="12"/>
        <v>25.448807667370435</v>
      </c>
      <c r="S103">
        <f t="shared" si="13"/>
        <v>21.675281437847271</v>
      </c>
    </row>
    <row r="104" spans="1:19" x14ac:dyDescent="0.3">
      <c r="A104" s="4">
        <v>43993</v>
      </c>
      <c r="B104" s="3">
        <v>102</v>
      </c>
      <c r="C104">
        <v>20200611</v>
      </c>
      <c r="D104">
        <v>102</v>
      </c>
      <c r="E104">
        <v>1028399</v>
      </c>
      <c r="F104">
        <f t="shared" si="5"/>
        <v>29999</v>
      </c>
      <c r="G104">
        <v>31505</v>
      </c>
      <c r="H104" s="2">
        <v>58568</v>
      </c>
      <c r="I104" s="2">
        <f t="shared" si="6"/>
        <v>3147</v>
      </c>
      <c r="J104">
        <v>1284</v>
      </c>
      <c r="K104">
        <f t="shared" si="7"/>
        <v>25779</v>
      </c>
      <c r="L104">
        <f t="shared" si="8"/>
        <v>0</v>
      </c>
      <c r="M104">
        <f t="shared" si="9"/>
        <v>74</v>
      </c>
      <c r="R104">
        <f t="shared" si="12"/>
        <v>24.003806916007566</v>
      </c>
      <c r="S104">
        <f t="shared" si="13"/>
        <v>24.292886923996154</v>
      </c>
    </row>
    <row r="105" spans="1:19" x14ac:dyDescent="0.3">
      <c r="A105" s="4">
        <v>43994</v>
      </c>
      <c r="B105" s="3">
        <v>103</v>
      </c>
      <c r="C105">
        <v>20200612</v>
      </c>
      <c r="D105">
        <v>103</v>
      </c>
      <c r="E105">
        <v>1060425</v>
      </c>
      <c r="F105">
        <f t="shared" si="5"/>
        <v>32026</v>
      </c>
      <c r="G105">
        <v>35008</v>
      </c>
      <c r="H105" s="2">
        <v>61927</v>
      </c>
      <c r="I105" s="2">
        <f t="shared" si="6"/>
        <v>3359</v>
      </c>
      <c r="J105">
        <v>1354</v>
      </c>
      <c r="K105">
        <f t="shared" si="7"/>
        <v>25565</v>
      </c>
      <c r="L105">
        <f t="shared" si="8"/>
        <v>3503</v>
      </c>
      <c r="M105">
        <f t="shared" si="9"/>
        <v>70</v>
      </c>
      <c r="R105">
        <f t="shared" si="12"/>
        <v>22.820749241357198</v>
      </c>
      <c r="S105">
        <f t="shared" si="13"/>
        <v>24.409716405505225</v>
      </c>
    </row>
    <row r="106" spans="1:19" x14ac:dyDescent="0.3">
      <c r="A106" s="4">
        <v>43995</v>
      </c>
      <c r="B106" s="3">
        <v>104</v>
      </c>
      <c r="C106">
        <v>20200613</v>
      </c>
      <c r="D106">
        <v>104</v>
      </c>
      <c r="E106">
        <v>1087887</v>
      </c>
      <c r="F106">
        <f t="shared" si="5"/>
        <v>27462</v>
      </c>
      <c r="G106">
        <v>36850</v>
      </c>
      <c r="H106" s="2">
        <v>65736</v>
      </c>
      <c r="I106" s="2">
        <f t="shared" si="6"/>
        <v>3809</v>
      </c>
      <c r="J106">
        <v>1423</v>
      </c>
      <c r="K106">
        <f t="shared" si="7"/>
        <v>27463</v>
      </c>
      <c r="L106">
        <f t="shared" si="8"/>
        <v>1842</v>
      </c>
      <c r="M106">
        <f t="shared" si="9"/>
        <v>69</v>
      </c>
      <c r="R106">
        <f t="shared" si="12"/>
        <v>24.225027044508398</v>
      </c>
      <c r="S106">
        <f t="shared" si="13"/>
        <v>24.25903526758005</v>
      </c>
    </row>
    <row r="107" spans="1:19" x14ac:dyDescent="0.3">
      <c r="A107" s="4">
        <v>43996</v>
      </c>
      <c r="B107" s="3">
        <v>105</v>
      </c>
      <c r="C107">
        <v>20200614</v>
      </c>
      <c r="D107">
        <v>105</v>
      </c>
      <c r="E107">
        <v>1121958</v>
      </c>
      <c r="F107">
        <f t="shared" si="5"/>
        <v>34071</v>
      </c>
      <c r="G107">
        <v>38531</v>
      </c>
      <c r="H107" s="2">
        <v>70038</v>
      </c>
      <c r="I107" s="2">
        <f t="shared" si="6"/>
        <v>4302</v>
      </c>
      <c r="J107">
        <v>1480</v>
      </c>
      <c r="K107">
        <f t="shared" si="7"/>
        <v>30027</v>
      </c>
      <c r="L107">
        <f t="shared" si="8"/>
        <v>1681</v>
      </c>
      <c r="M107">
        <f t="shared" si="9"/>
        <v>57</v>
      </c>
      <c r="R107">
        <f t="shared" si="12"/>
        <v>23.881821635531892</v>
      </c>
      <c r="S107">
        <f t="shared" si="13"/>
        <v>23.49233314459557</v>
      </c>
    </row>
    <row r="108" spans="1:19" x14ac:dyDescent="0.3">
      <c r="A108" s="4">
        <v>43997</v>
      </c>
      <c r="B108" s="3">
        <v>106</v>
      </c>
      <c r="C108">
        <v>20200615</v>
      </c>
      <c r="D108">
        <v>106</v>
      </c>
      <c r="E108">
        <v>1148933</v>
      </c>
      <c r="F108">
        <f t="shared" si="5"/>
        <v>26975</v>
      </c>
      <c r="G108">
        <v>39867</v>
      </c>
      <c r="H108" s="2">
        <v>73533</v>
      </c>
      <c r="I108" s="2">
        <f t="shared" si="6"/>
        <v>3495</v>
      </c>
      <c r="J108">
        <v>1568</v>
      </c>
      <c r="K108">
        <f t="shared" si="7"/>
        <v>32098</v>
      </c>
      <c r="L108">
        <f t="shared" si="8"/>
        <v>1336</v>
      </c>
      <c r="M108">
        <f t="shared" si="9"/>
        <v>88</v>
      </c>
      <c r="R108">
        <f t="shared" si="12"/>
        <v>25.939870226518817</v>
      </c>
      <c r="S108">
        <f t="shared" si="13"/>
        <v>24.678582337608354</v>
      </c>
    </row>
    <row r="109" spans="1:19" x14ac:dyDescent="0.3">
      <c r="A109" s="4">
        <v>43998</v>
      </c>
      <c r="B109" s="3">
        <v>107</v>
      </c>
      <c r="C109">
        <v>20200616</v>
      </c>
      <c r="D109">
        <v>107</v>
      </c>
      <c r="E109">
        <v>1172513</v>
      </c>
      <c r="F109">
        <f t="shared" si="5"/>
        <v>23580</v>
      </c>
      <c r="G109">
        <v>42063</v>
      </c>
      <c r="H109" s="2">
        <v>76334</v>
      </c>
      <c r="I109" s="2">
        <f t="shared" si="6"/>
        <v>2801</v>
      </c>
      <c r="J109">
        <v>1625</v>
      </c>
      <c r="K109">
        <f t="shared" si="7"/>
        <v>32646</v>
      </c>
      <c r="L109">
        <f t="shared" si="8"/>
        <v>2196</v>
      </c>
      <c r="M109">
        <f t="shared" si="9"/>
        <v>57</v>
      </c>
      <c r="R109">
        <f t="shared" si="12"/>
        <v>27.758447468110511</v>
      </c>
      <c r="S109">
        <f t="shared" si="13"/>
        <v>26.426529650673853</v>
      </c>
    </row>
    <row r="110" spans="1:19" x14ac:dyDescent="0.3">
      <c r="A110" s="4">
        <v>43999</v>
      </c>
      <c r="B110" s="3">
        <v>108</v>
      </c>
      <c r="C110">
        <v>20200617</v>
      </c>
      <c r="D110">
        <v>108</v>
      </c>
      <c r="E110">
        <v>1207360</v>
      </c>
      <c r="F110">
        <f t="shared" ref="F110:F115" si="14">E110-E109</f>
        <v>34847</v>
      </c>
      <c r="G110">
        <v>44331</v>
      </c>
      <c r="H110" s="2">
        <v>80412</v>
      </c>
      <c r="I110" s="2">
        <f t="shared" ref="I110:I115" si="15">H110-H109</f>
        <v>4078</v>
      </c>
      <c r="J110">
        <v>1674</v>
      </c>
      <c r="K110">
        <f t="shared" si="7"/>
        <v>34407</v>
      </c>
      <c r="L110">
        <f t="shared" si="8"/>
        <v>2268</v>
      </c>
      <c r="M110">
        <f t="shared" si="9"/>
        <v>49</v>
      </c>
      <c r="R110">
        <f t="shared" si="12"/>
        <v>28.34541028802191</v>
      </c>
      <c r="S110">
        <f t="shared" si="13"/>
        <v>26.707500957385516</v>
      </c>
    </row>
    <row r="111" spans="1:19" x14ac:dyDescent="0.3">
      <c r="A111" s="4">
        <v>44000</v>
      </c>
      <c r="B111" s="3">
        <v>109</v>
      </c>
      <c r="C111">
        <v>20200618</v>
      </c>
      <c r="D111">
        <v>109</v>
      </c>
      <c r="E111">
        <v>1228098</v>
      </c>
      <c r="F111">
        <f t="shared" si="14"/>
        <v>20738</v>
      </c>
      <c r="G111">
        <v>44920</v>
      </c>
      <c r="H111" s="2">
        <v>83890</v>
      </c>
      <c r="I111" s="2">
        <f t="shared" si="15"/>
        <v>3478</v>
      </c>
      <c r="J111">
        <v>1737</v>
      </c>
      <c r="K111">
        <f t="shared" si="7"/>
        <v>37233</v>
      </c>
      <c r="L111">
        <f t="shared" si="8"/>
        <v>589</v>
      </c>
      <c r="M111">
        <f t="shared" si="9"/>
        <v>63</v>
      </c>
      <c r="R111">
        <f t="shared" si="12"/>
        <v>31.207408305039102</v>
      </c>
      <c r="S111">
        <f t="shared" si="13"/>
        <v>28.588258059428938</v>
      </c>
    </row>
    <row r="112" spans="1:19" x14ac:dyDescent="0.3">
      <c r="A112" s="4">
        <v>44001</v>
      </c>
      <c r="B112" s="3">
        <v>110</v>
      </c>
      <c r="C112">
        <v>20200619</v>
      </c>
      <c r="D112">
        <v>110</v>
      </c>
      <c r="E112">
        <v>1260434</v>
      </c>
      <c r="F112">
        <f t="shared" si="14"/>
        <v>32336</v>
      </c>
      <c r="G112">
        <v>47825</v>
      </c>
      <c r="H112" s="2">
        <v>87715</v>
      </c>
      <c r="I112" s="2">
        <f t="shared" si="15"/>
        <v>3825</v>
      </c>
      <c r="J112">
        <v>1831</v>
      </c>
      <c r="K112">
        <f t="shared" si="7"/>
        <v>38059</v>
      </c>
      <c r="L112">
        <f t="shared" si="8"/>
        <v>2905</v>
      </c>
      <c r="M112">
        <f t="shared" si="9"/>
        <v>94</v>
      </c>
      <c r="R112">
        <f t="shared" si="12"/>
        <v>28.758589949526179</v>
      </c>
      <c r="S112">
        <f t="shared" si="13"/>
        <v>29.779292586628117</v>
      </c>
    </row>
    <row r="113" spans="1:19" x14ac:dyDescent="0.3">
      <c r="A113" s="4">
        <v>44002</v>
      </c>
      <c r="B113" s="3">
        <v>111</v>
      </c>
      <c r="C113">
        <v>20200620</v>
      </c>
      <c r="D113">
        <v>111</v>
      </c>
      <c r="E113">
        <v>1293608</v>
      </c>
      <c r="F113">
        <f t="shared" si="14"/>
        <v>33174</v>
      </c>
      <c r="G113">
        <v>50326</v>
      </c>
      <c r="H113" s="2">
        <v>92681</v>
      </c>
      <c r="I113" s="2">
        <f t="shared" si="15"/>
        <v>4966</v>
      </c>
      <c r="J113">
        <v>1877</v>
      </c>
      <c r="K113">
        <f t="shared" si="7"/>
        <v>40478</v>
      </c>
      <c r="L113">
        <f t="shared" si="8"/>
        <v>2501</v>
      </c>
      <c r="M113">
        <f t="shared" si="9"/>
        <v>46</v>
      </c>
      <c r="R113">
        <f t="shared" si="12"/>
        <v>30.137246288331443</v>
      </c>
      <c r="S113">
        <f t="shared" si="13"/>
        <v>29.221679979152537</v>
      </c>
    </row>
    <row r="114" spans="1:19" x14ac:dyDescent="0.3">
      <c r="A114" s="4">
        <v>44003</v>
      </c>
      <c r="B114" s="3">
        <v>112</v>
      </c>
      <c r="C114">
        <v>20200621</v>
      </c>
      <c r="D114">
        <v>112</v>
      </c>
      <c r="E114">
        <v>1328060</v>
      </c>
      <c r="F114">
        <f t="shared" si="14"/>
        <v>34452</v>
      </c>
      <c r="G114">
        <v>51608</v>
      </c>
      <c r="H114" s="2">
        <v>97302</v>
      </c>
      <c r="I114" s="2">
        <f t="shared" si="15"/>
        <v>4621</v>
      </c>
      <c r="J114">
        <v>1930</v>
      </c>
      <c r="K114">
        <f t="shared" si="7"/>
        <v>43764</v>
      </c>
      <c r="L114">
        <f t="shared" si="8"/>
        <v>1282</v>
      </c>
      <c r="M114">
        <f t="shared" si="9"/>
        <v>53</v>
      </c>
      <c r="R114">
        <f t="shared" si="12"/>
        <v>26.573449907699832</v>
      </c>
      <c r="S114">
        <f t="shared" si="13"/>
        <v>27.821610849977624</v>
      </c>
    </row>
    <row r="115" spans="1:19" x14ac:dyDescent="0.3">
      <c r="A115" s="4">
        <v>44004</v>
      </c>
      <c r="B115" s="3">
        <v>113</v>
      </c>
      <c r="C115">
        <v>20200622</v>
      </c>
      <c r="D115">
        <v>113</v>
      </c>
      <c r="E115">
        <v>1353176</v>
      </c>
      <c r="F115">
        <f t="shared" si="14"/>
        <v>25116</v>
      </c>
      <c r="G115">
        <v>53444</v>
      </c>
      <c r="H115" s="2">
        <v>101590</v>
      </c>
      <c r="I115" s="2">
        <f t="shared" si="15"/>
        <v>4288</v>
      </c>
      <c r="J115">
        <v>1991</v>
      </c>
      <c r="K115">
        <f t="shared" si="7"/>
        <v>46155</v>
      </c>
      <c r="L115">
        <f t="shared" si="8"/>
        <v>1836</v>
      </c>
      <c r="M115">
        <f t="shared" si="9"/>
        <v>61</v>
      </c>
      <c r="R115">
        <f t="shared" si="12"/>
        <v>29.28860367854244</v>
      </c>
      <c r="S115">
        <f t="shared" si="13"/>
        <v>30.39632218911353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 data</vt:lpstr>
    </vt:vector>
  </TitlesOfParts>
  <Company>UNISA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Mudimu, Edinah</dc:creator>
  <cp:lastModifiedBy>Mudimu, Edinah</cp:lastModifiedBy>
  <dcterms:created xsi:type="dcterms:W3CDTF">2020-04-13T07:18:33Z</dcterms:created>
  <dcterms:modified xsi:type="dcterms:W3CDTF">2020-06-23T18:38:56Z</dcterms:modified>
</cp:coreProperties>
</file>