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New folder\sql-job\SQL_jobs\"/>
    </mc:Choice>
  </mc:AlternateContent>
  <bookViews>
    <workbookView xWindow="0" yWindow="0" windowWidth="20490" windowHeight="7605" activeTab="1"/>
  </bookViews>
  <sheets>
    <sheet name="System 1a" sheetId="1" r:id="rId1"/>
    <sheet name="System 1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F9" i="2"/>
  <c r="F12" i="2"/>
  <c r="F13" i="2"/>
  <c r="F16" i="2"/>
  <c r="F17" i="2"/>
  <c r="F5" i="2"/>
  <c r="E5" i="2"/>
  <c r="F6" i="2" s="1"/>
  <c r="E6" i="2"/>
  <c r="F7" i="2" s="1"/>
  <c r="E7" i="2"/>
  <c r="E8" i="2"/>
  <c r="E9" i="2"/>
  <c r="F10" i="2" s="1"/>
  <c r="E10" i="2"/>
  <c r="F11" i="2" s="1"/>
  <c r="E11" i="2"/>
  <c r="E12" i="2"/>
  <c r="E13" i="2"/>
  <c r="F14" i="2" s="1"/>
  <c r="E14" i="2"/>
  <c r="F15" i="2" s="1"/>
  <c r="E15" i="2"/>
  <c r="E16" i="2"/>
  <c r="E17" i="2"/>
  <c r="F18" i="2" s="1"/>
  <c r="E18" i="2"/>
  <c r="E4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3" i="1"/>
  <c r="B11" i="2"/>
  <c r="J6" i="2" l="1"/>
  <c r="J10" i="2"/>
  <c r="J14" i="2"/>
  <c r="J18" i="2"/>
  <c r="J22" i="2"/>
  <c r="J26" i="2"/>
  <c r="J30" i="2"/>
  <c r="J34" i="2"/>
  <c r="J38" i="2"/>
  <c r="J42" i="2"/>
  <c r="J46" i="2"/>
  <c r="J50" i="2"/>
  <c r="J54" i="2"/>
  <c r="J58" i="2"/>
  <c r="J62" i="2"/>
  <c r="J66" i="2"/>
  <c r="J70" i="2"/>
  <c r="J74" i="2"/>
  <c r="J78" i="2"/>
  <c r="J82" i="2"/>
  <c r="J86" i="2"/>
  <c r="J90" i="2"/>
  <c r="J94" i="2"/>
  <c r="J98" i="2"/>
  <c r="J102" i="2"/>
  <c r="J11" i="2"/>
  <c r="J15" i="2"/>
  <c r="J19" i="2"/>
  <c r="J23" i="2"/>
  <c r="J27" i="2"/>
  <c r="J31" i="2"/>
  <c r="J35" i="2"/>
  <c r="J39" i="2"/>
  <c r="J47" i="2"/>
  <c r="J51" i="2"/>
  <c r="J55" i="2"/>
  <c r="J59" i="2"/>
  <c r="J63" i="2"/>
  <c r="J67" i="2"/>
  <c r="J71" i="2"/>
  <c r="J75" i="2"/>
  <c r="J83" i="2"/>
  <c r="J87" i="2"/>
  <c r="J91" i="2"/>
  <c r="J99" i="2"/>
  <c r="J17" i="2"/>
  <c r="J53" i="2"/>
  <c r="J73" i="2"/>
  <c r="J93" i="2"/>
  <c r="J7" i="2"/>
  <c r="J43" i="2"/>
  <c r="J79" i="2"/>
  <c r="J95" i="2"/>
  <c r="J103" i="2"/>
  <c r="J9" i="2"/>
  <c r="J25" i="2"/>
  <c r="J33" i="2"/>
  <c r="J41" i="2"/>
  <c r="J49" i="2"/>
  <c r="J61" i="2"/>
  <c r="J69" i="2"/>
  <c r="J77" i="2"/>
  <c r="J85" i="2"/>
  <c r="J97" i="2"/>
  <c r="J5" i="2"/>
  <c r="J8" i="2"/>
  <c r="J12" i="2"/>
  <c r="J16" i="2"/>
  <c r="J20" i="2"/>
  <c r="J24" i="2"/>
  <c r="J28" i="2"/>
  <c r="J32" i="2"/>
  <c r="J36" i="2"/>
  <c r="J40" i="2"/>
  <c r="J44" i="2"/>
  <c r="J48" i="2"/>
  <c r="J52" i="2"/>
  <c r="J56" i="2"/>
  <c r="J60" i="2"/>
  <c r="J64" i="2"/>
  <c r="J68" i="2"/>
  <c r="J72" i="2"/>
  <c r="J76" i="2"/>
  <c r="J80" i="2"/>
  <c r="J84" i="2"/>
  <c r="J88" i="2"/>
  <c r="J92" i="2"/>
  <c r="J96" i="2"/>
  <c r="J100" i="2"/>
  <c r="J104" i="2"/>
  <c r="J13" i="2"/>
  <c r="J21" i="2"/>
  <c r="J29" i="2"/>
  <c r="J37" i="2"/>
  <c r="J45" i="2"/>
  <c r="J57" i="2"/>
  <c r="J65" i="2"/>
  <c r="J81" i="2"/>
  <c r="J89" i="2"/>
  <c r="J101" i="2"/>
  <c r="B5" i="2" l="1"/>
  <c r="B6" i="2" s="1"/>
  <c r="L5" i="2"/>
  <c r="K5" i="2"/>
  <c r="K6" i="2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I4" i="1"/>
  <c r="O4" i="1" s="1"/>
  <c r="J4" i="1"/>
  <c r="H4" i="1"/>
  <c r="G4" i="1"/>
  <c r="L4" i="1" s="1"/>
  <c r="B24" i="1"/>
  <c r="B25" i="1"/>
  <c r="B26" i="1"/>
  <c r="C4" i="1"/>
  <c r="G5" i="1" l="1"/>
  <c r="K7" i="2"/>
  <c r="Q4" i="1"/>
  <c r="K4" i="1"/>
  <c r="M4" i="1"/>
  <c r="N4" i="1" s="1"/>
  <c r="H5" i="1" s="1"/>
  <c r="K8" i="2" l="1"/>
  <c r="I5" i="1"/>
  <c r="P4" i="1"/>
  <c r="G6" i="1"/>
  <c r="L5" i="1"/>
  <c r="K9" i="2" l="1"/>
  <c r="Q5" i="1"/>
  <c r="J5" i="1"/>
  <c r="K5" i="1" s="1"/>
  <c r="P5" i="1"/>
  <c r="N5" i="1"/>
  <c r="M5" i="1"/>
  <c r="G7" i="1"/>
  <c r="K10" i="2" l="1"/>
  <c r="O5" i="1"/>
  <c r="G8" i="1"/>
  <c r="K11" i="2" l="1"/>
  <c r="H6" i="1"/>
  <c r="I6" i="1" s="1"/>
  <c r="G9" i="1"/>
  <c r="K12" i="2" l="1"/>
  <c r="J6" i="1"/>
  <c r="K6" i="1" s="1"/>
  <c r="G10" i="1"/>
  <c r="K13" i="2" l="1"/>
  <c r="L6" i="1"/>
  <c r="Q6" i="1" s="1"/>
  <c r="O6" i="1"/>
  <c r="G11" i="1"/>
  <c r="K14" i="2" l="1"/>
  <c r="M6" i="1"/>
  <c r="N6" i="1" s="1"/>
  <c r="P6" i="1"/>
  <c r="G12" i="1"/>
  <c r="K15" i="2" l="1"/>
  <c r="H7" i="1"/>
  <c r="I7" i="1" s="1"/>
  <c r="G13" i="1"/>
  <c r="K16" i="2" l="1"/>
  <c r="L7" i="1"/>
  <c r="J7" i="1"/>
  <c r="K7" i="1" s="1"/>
  <c r="G14" i="1"/>
  <c r="K17" i="2" l="1"/>
  <c r="P7" i="1"/>
  <c r="Q7" i="1"/>
  <c r="M7" i="1"/>
  <c r="N7" i="1" s="1"/>
  <c r="H8" i="1" s="1"/>
  <c r="O7" i="1"/>
  <c r="G15" i="1"/>
  <c r="K18" i="2" l="1"/>
  <c r="L8" i="1"/>
  <c r="I8" i="1"/>
  <c r="G16" i="1"/>
  <c r="K19" i="2" l="1"/>
  <c r="Q8" i="1"/>
  <c r="J8" i="1"/>
  <c r="K8" i="1" s="1"/>
  <c r="P8" i="1"/>
  <c r="M8" i="1"/>
  <c r="N8" i="1" s="1"/>
  <c r="O8" i="1"/>
  <c r="G17" i="1"/>
  <c r="K20" i="2" l="1"/>
  <c r="H9" i="1"/>
  <c r="I9" i="1" s="1"/>
  <c r="G18" i="1"/>
  <c r="K21" i="2" l="1"/>
  <c r="J9" i="1"/>
  <c r="K9" i="1" s="1"/>
  <c r="L9" i="1"/>
  <c r="O9" i="1"/>
  <c r="G19" i="1"/>
  <c r="K22" i="2" l="1"/>
  <c r="P9" i="1"/>
  <c r="Q9" i="1"/>
  <c r="M9" i="1"/>
  <c r="N9" i="1" s="1"/>
  <c r="G20" i="1"/>
  <c r="K23" i="2" l="1"/>
  <c r="H10" i="1"/>
  <c r="I10" i="1" s="1"/>
  <c r="G21" i="1"/>
  <c r="K24" i="2" l="1"/>
  <c r="J10" i="1"/>
  <c r="K10" i="1" s="1"/>
  <c r="L10" i="1"/>
  <c r="G22" i="1"/>
  <c r="K25" i="2" l="1"/>
  <c r="P10" i="1"/>
  <c r="Q10" i="1"/>
  <c r="M10" i="1"/>
  <c r="N10" i="1" s="1"/>
  <c r="O10" i="1"/>
  <c r="G23" i="1"/>
  <c r="K26" i="2" l="1"/>
  <c r="H11" i="1"/>
  <c r="I11" i="1" s="1"/>
  <c r="G24" i="1"/>
  <c r="K27" i="2" l="1"/>
  <c r="J11" i="1"/>
  <c r="K11" i="1" s="1"/>
  <c r="L11" i="1"/>
  <c r="O11" i="1"/>
  <c r="G25" i="1"/>
  <c r="K28" i="2" l="1"/>
  <c r="M11" i="1"/>
  <c r="N11" i="1" s="1"/>
  <c r="H12" i="1" s="1"/>
  <c r="I12" i="1" s="1"/>
  <c r="Q11" i="1"/>
  <c r="P11" i="1"/>
  <c r="G26" i="1"/>
  <c r="K29" i="2" l="1"/>
  <c r="J12" i="1"/>
  <c r="K12" i="1" s="1"/>
  <c r="L12" i="1"/>
  <c r="O12" i="1"/>
  <c r="G27" i="1"/>
  <c r="K30" i="2" l="1"/>
  <c r="P12" i="1"/>
  <c r="Q12" i="1"/>
  <c r="M12" i="1"/>
  <c r="N12" i="1" s="1"/>
  <c r="H13" i="1" s="1"/>
  <c r="I13" i="1" s="1"/>
  <c r="G28" i="1"/>
  <c r="K31" i="2" l="1"/>
  <c r="J13" i="1"/>
  <c r="K13" i="1" s="1"/>
  <c r="L13" i="1"/>
  <c r="Q13" i="1" s="1"/>
  <c r="O13" i="1"/>
  <c r="G29" i="1"/>
  <c r="K32" i="2" l="1"/>
  <c r="P13" i="1"/>
  <c r="M13" i="1"/>
  <c r="N13" i="1" s="1"/>
  <c r="G30" i="1"/>
  <c r="K33" i="2" l="1"/>
  <c r="H14" i="1"/>
  <c r="I14" i="1" s="1"/>
  <c r="G31" i="1"/>
  <c r="K34" i="2" l="1"/>
  <c r="J14" i="1"/>
  <c r="K14" i="1" s="1"/>
  <c r="L14" i="1"/>
  <c r="Q14" i="1" s="1"/>
  <c r="G32" i="1"/>
  <c r="K35" i="2" l="1"/>
  <c r="O14" i="1"/>
  <c r="P14" i="1"/>
  <c r="M14" i="1"/>
  <c r="N14" i="1" s="1"/>
  <c r="G33" i="1"/>
  <c r="K36" i="2" l="1"/>
  <c r="H15" i="1"/>
  <c r="I15" i="1" s="1"/>
  <c r="K37" i="2" l="1"/>
  <c r="J15" i="1"/>
  <c r="K15" i="1" s="1"/>
  <c r="L15" i="1"/>
  <c r="M15" i="1" s="1"/>
  <c r="O15" i="1"/>
  <c r="K38" i="2" l="1"/>
  <c r="P15" i="1"/>
  <c r="Q15" i="1"/>
  <c r="N15" i="1"/>
  <c r="H16" i="1" s="1"/>
  <c r="K39" i="2" l="1"/>
  <c r="L16" i="1"/>
  <c r="I16" i="1"/>
  <c r="K40" i="2" l="1"/>
  <c r="Q16" i="1"/>
  <c r="J16" i="1"/>
  <c r="K16" i="1" s="1"/>
  <c r="P16" i="1"/>
  <c r="M16" i="1"/>
  <c r="N16" i="1" s="1"/>
  <c r="O16" i="1"/>
  <c r="K41" i="2" l="1"/>
  <c r="H17" i="1"/>
  <c r="I17" i="1" s="1"/>
  <c r="K42" i="2" l="1"/>
  <c r="J17" i="1"/>
  <c r="K17" i="1" s="1"/>
  <c r="L17" i="1"/>
  <c r="Q17" i="1" s="1"/>
  <c r="K43" i="2" l="1"/>
  <c r="M17" i="1"/>
  <c r="N17" i="1" s="1"/>
  <c r="P17" i="1"/>
  <c r="O17" i="1"/>
  <c r="K44" i="2" l="1"/>
  <c r="H18" i="1"/>
  <c r="I18" i="1" s="1"/>
  <c r="K45" i="2" l="1"/>
  <c r="J18" i="1"/>
  <c r="K18" i="1" s="1"/>
  <c r="L18" i="1"/>
  <c r="O18" i="1"/>
  <c r="K46" i="2" l="1"/>
  <c r="M18" i="1"/>
  <c r="N18" i="1" s="1"/>
  <c r="H19" i="1" s="1"/>
  <c r="Q18" i="1"/>
  <c r="P18" i="1"/>
  <c r="K47" i="2" l="1"/>
  <c r="I19" i="1"/>
  <c r="O19" i="1" s="1"/>
  <c r="L19" i="1"/>
  <c r="K48" i="2" l="1"/>
  <c r="Q19" i="1"/>
  <c r="M19" i="1"/>
  <c r="N19" i="1" s="1"/>
  <c r="P19" i="1"/>
  <c r="J19" i="1"/>
  <c r="K19" i="1" s="1"/>
  <c r="K49" i="2" l="1"/>
  <c r="H20" i="1"/>
  <c r="I20" i="1" s="1"/>
  <c r="J20" i="1" s="1"/>
  <c r="K20" i="1" s="1"/>
  <c r="K50" i="2" l="1"/>
  <c r="O20" i="1"/>
  <c r="L20" i="1"/>
  <c r="Q20" i="1" s="1"/>
  <c r="K51" i="2" l="1"/>
  <c r="P20" i="1"/>
  <c r="M20" i="1"/>
  <c r="N20" i="1" s="1"/>
  <c r="H21" i="1" s="1"/>
  <c r="I21" i="1" s="1"/>
  <c r="K52" i="2" l="1"/>
  <c r="J21" i="1"/>
  <c r="K21" i="1" s="1"/>
  <c r="O21" i="1"/>
  <c r="L21" i="1"/>
  <c r="K53" i="2" l="1"/>
  <c r="P21" i="1"/>
  <c r="Q21" i="1"/>
  <c r="M21" i="1"/>
  <c r="N21" i="1" s="1"/>
  <c r="K54" i="2" l="1"/>
  <c r="H22" i="1"/>
  <c r="I22" i="1" s="1"/>
  <c r="J22" i="1" s="1"/>
  <c r="K55" i="2" l="1"/>
  <c r="L22" i="1"/>
  <c r="K22" i="1"/>
  <c r="O22" i="1"/>
  <c r="K56" i="2" l="1"/>
  <c r="P22" i="1"/>
  <c r="Q22" i="1"/>
  <c r="M22" i="1"/>
  <c r="N22" i="1" s="1"/>
  <c r="H23" i="1" s="1"/>
  <c r="I23" i="1" s="1"/>
  <c r="J23" i="1" s="1"/>
  <c r="K23" i="1" s="1"/>
  <c r="K57" i="2" l="1"/>
  <c r="O23" i="1"/>
  <c r="L23" i="1"/>
  <c r="Q23" i="1" s="1"/>
  <c r="K58" i="2" l="1"/>
  <c r="M23" i="1"/>
  <c r="N23" i="1" s="1"/>
  <c r="H24" i="1" s="1"/>
  <c r="P23" i="1"/>
  <c r="K59" i="2" l="1"/>
  <c r="I24" i="1"/>
  <c r="L24" i="1"/>
  <c r="K60" i="2" l="1"/>
  <c r="P24" i="1"/>
  <c r="Q24" i="1"/>
  <c r="J24" i="1"/>
  <c r="K24" i="1" s="1"/>
  <c r="O24" i="1"/>
  <c r="M24" i="1"/>
  <c r="N24" i="1" s="1"/>
  <c r="K61" i="2" l="1"/>
  <c r="H25" i="1"/>
  <c r="I25" i="1" s="1"/>
  <c r="J25" i="1" s="1"/>
  <c r="K25" i="1" s="1"/>
  <c r="K62" i="2" l="1"/>
  <c r="L25" i="1"/>
  <c r="Q25" i="1" s="1"/>
  <c r="O25" i="1"/>
  <c r="K63" i="2" l="1"/>
  <c r="M25" i="1"/>
  <c r="N25" i="1" s="1"/>
  <c r="H26" i="1" s="1"/>
  <c r="I26" i="1" s="1"/>
  <c r="P25" i="1"/>
  <c r="K64" i="2" l="1"/>
  <c r="J26" i="1"/>
  <c r="K26" i="1" s="1"/>
  <c r="L26" i="1"/>
  <c r="O26" i="1"/>
  <c r="K65" i="2" l="1"/>
  <c r="P26" i="1"/>
  <c r="Q26" i="1"/>
  <c r="M26" i="1"/>
  <c r="N26" i="1" s="1"/>
  <c r="H27" i="1" s="1"/>
  <c r="I27" i="1" s="1"/>
  <c r="K66" i="2" l="1"/>
  <c r="J27" i="1"/>
  <c r="K27" i="1" s="1"/>
  <c r="L27" i="1"/>
  <c r="Q27" i="1" s="1"/>
  <c r="K67" i="2" l="1"/>
  <c r="O27" i="1"/>
  <c r="M27" i="1"/>
  <c r="N27" i="1" s="1"/>
  <c r="P27" i="1"/>
  <c r="K68" i="2" l="1"/>
  <c r="H28" i="1"/>
  <c r="I28" i="1" s="1"/>
  <c r="K69" i="2" l="1"/>
  <c r="J28" i="1"/>
  <c r="K28" i="1" s="1"/>
  <c r="L28" i="1"/>
  <c r="Q28" i="1" s="1"/>
  <c r="K70" i="2" l="1"/>
  <c r="M28" i="1"/>
  <c r="N28" i="1" s="1"/>
  <c r="P28" i="1"/>
  <c r="O28" i="1"/>
  <c r="K71" i="2" l="1"/>
  <c r="H29" i="1"/>
  <c r="I29" i="1" s="1"/>
  <c r="K72" i="2" l="1"/>
  <c r="J29" i="1"/>
  <c r="K29" i="1" s="1"/>
  <c r="L29" i="1"/>
  <c r="O29" i="1"/>
  <c r="K73" i="2" l="1"/>
  <c r="M29" i="1"/>
  <c r="N29" i="1" s="1"/>
  <c r="H30" i="1" s="1"/>
  <c r="I30" i="1" s="1"/>
  <c r="Q29" i="1"/>
  <c r="P29" i="1"/>
  <c r="K74" i="2" l="1"/>
  <c r="J30" i="1"/>
  <c r="K30" i="1" s="1"/>
  <c r="L30" i="1"/>
  <c r="O30" i="1"/>
  <c r="K75" i="2" l="1"/>
  <c r="P30" i="1"/>
  <c r="Q30" i="1"/>
  <c r="M30" i="1"/>
  <c r="N30" i="1" s="1"/>
  <c r="H31" i="1" s="1"/>
  <c r="I31" i="1" s="1"/>
  <c r="K76" i="2" l="1"/>
  <c r="J31" i="1"/>
  <c r="K31" i="1" s="1"/>
  <c r="L31" i="1"/>
  <c r="Q31" i="1" s="1"/>
  <c r="K77" i="2" l="1"/>
  <c r="M31" i="1"/>
  <c r="N31" i="1" s="1"/>
  <c r="H32" i="1" s="1"/>
  <c r="I32" i="1" s="1"/>
  <c r="P31" i="1"/>
  <c r="O31" i="1"/>
  <c r="K78" i="2" l="1"/>
  <c r="J32" i="1"/>
  <c r="K32" i="1" s="1"/>
  <c r="L32" i="1"/>
  <c r="Q32" i="1" s="1"/>
  <c r="K79" i="2" l="1"/>
  <c r="O32" i="1"/>
  <c r="P32" i="1"/>
  <c r="M32" i="1"/>
  <c r="N32" i="1" s="1"/>
  <c r="K80" i="2" l="1"/>
  <c r="H33" i="1"/>
  <c r="I33" i="1" s="1"/>
  <c r="K81" i="2" l="1"/>
  <c r="J33" i="1"/>
  <c r="K33" i="1" s="1"/>
  <c r="L33" i="1"/>
  <c r="Q33" i="1" s="1"/>
  <c r="O33" i="1"/>
  <c r="T10" i="1" s="1"/>
  <c r="K82" i="2" l="1"/>
  <c r="T11" i="1"/>
  <c r="T6" i="1"/>
  <c r="T7" i="1"/>
  <c r="X3" i="1" s="1"/>
  <c r="P33" i="1"/>
  <c r="T13" i="1" s="1"/>
  <c r="M33" i="1"/>
  <c r="N33" i="1" s="1"/>
  <c r="T5" i="1"/>
  <c r="K83" i="2" l="1"/>
  <c r="T18" i="1"/>
  <c r="T19" i="1"/>
  <c r="V3" i="1"/>
  <c r="T20" i="1" s="1"/>
  <c r="T14" i="1"/>
  <c r="K84" i="2" l="1"/>
  <c r="W3" i="1"/>
  <c r="T21" i="1" s="1"/>
  <c r="K85" i="2" l="1"/>
  <c r="K86" i="2" l="1"/>
  <c r="K87" i="2" l="1"/>
  <c r="K88" i="2" l="1"/>
  <c r="P5" i="2"/>
  <c r="R5" i="2" s="1"/>
  <c r="M5" i="2"/>
  <c r="S5" i="2"/>
  <c r="N5" i="2" l="1"/>
  <c r="W5" i="2"/>
  <c r="Q5" i="2"/>
  <c r="X5" i="2"/>
  <c r="O5" i="2"/>
  <c r="K89" i="2"/>
  <c r="Y5" i="2"/>
  <c r="Z5" i="2"/>
  <c r="T5" i="2"/>
  <c r="U5" i="2" s="1"/>
  <c r="K90" i="2" l="1"/>
  <c r="L6" i="2"/>
  <c r="K91" i="2" l="1"/>
  <c r="P6" i="2"/>
  <c r="S6" i="2"/>
  <c r="M6" i="2"/>
  <c r="Z6" i="2" l="1"/>
  <c r="K92" i="2"/>
  <c r="U6" i="2"/>
  <c r="Y6" i="2"/>
  <c r="Q6" i="2"/>
  <c r="R6" i="2" s="1"/>
  <c r="X6" i="2"/>
  <c r="O6" i="2"/>
  <c r="W6" i="2"/>
  <c r="T6" i="2"/>
  <c r="N6" i="2"/>
  <c r="K93" i="2" l="1"/>
  <c r="L7" i="2"/>
  <c r="S7" i="2" s="1"/>
  <c r="K94" i="2" l="1"/>
  <c r="U7" i="2"/>
  <c r="Y7" i="2"/>
  <c r="P7" i="2"/>
  <c r="X7" i="2" s="1"/>
  <c r="M7" i="2"/>
  <c r="T7" i="2"/>
  <c r="N7" i="2" l="1"/>
  <c r="O7" i="2" s="1"/>
  <c r="Z7" i="2"/>
  <c r="K95" i="2"/>
  <c r="Q7" i="2"/>
  <c r="R7" i="2"/>
  <c r="W7" i="2"/>
  <c r="L8" i="2" l="1"/>
  <c r="S8" i="2" s="1"/>
  <c r="Y8" i="2" s="1"/>
  <c r="K96" i="2"/>
  <c r="P8" i="2" l="1"/>
  <c r="X8" i="2" s="1"/>
  <c r="T8" i="2"/>
  <c r="U8" i="2" s="1"/>
  <c r="M8" i="2"/>
  <c r="K97" i="2"/>
  <c r="Z8" i="2" l="1"/>
  <c r="Q8" i="2"/>
  <c r="R8" i="2" s="1"/>
  <c r="N8" i="2"/>
  <c r="O8" i="2" s="1"/>
  <c r="W8" i="2"/>
  <c r="K98" i="2"/>
  <c r="L9" i="2" l="1"/>
  <c r="M9" i="2" s="1"/>
  <c r="N9" i="2" s="1"/>
  <c r="O9" i="2" s="1"/>
  <c r="K99" i="2"/>
  <c r="P9" i="2" l="1"/>
  <c r="X9" i="2" s="1"/>
  <c r="W9" i="2"/>
  <c r="S9" i="2"/>
  <c r="T9" i="2" s="1"/>
  <c r="U9" i="2" s="1"/>
  <c r="K100" i="2"/>
  <c r="Q9" i="2" l="1"/>
  <c r="R9" i="2" s="1"/>
  <c r="L10" i="2" s="1"/>
  <c r="P10" i="2" s="1"/>
  <c r="Y9" i="2"/>
  <c r="Z9" i="2"/>
  <c r="K101" i="2"/>
  <c r="S10" i="2" l="1"/>
  <c r="T10" i="2" s="1"/>
  <c r="U10" i="2" s="1"/>
  <c r="M10" i="2"/>
  <c r="W10" i="2" s="1"/>
  <c r="X10" i="2"/>
  <c r="Q10" i="2"/>
  <c r="R10" i="2" s="1"/>
  <c r="K102" i="2"/>
  <c r="N10" i="2" l="1"/>
  <c r="O10" i="2" s="1"/>
  <c r="L11" i="2" s="1"/>
  <c r="P11" i="2" s="1"/>
  <c r="X11" i="2" s="1"/>
  <c r="Z10" i="2"/>
  <c r="Y10" i="2"/>
  <c r="K103" i="2"/>
  <c r="Q11" i="2" l="1"/>
  <c r="R11" i="2" s="1"/>
  <c r="M11" i="2"/>
  <c r="W11" i="2" s="1"/>
  <c r="S11" i="2"/>
  <c r="Y11" i="2" s="1"/>
  <c r="K104" i="2"/>
  <c r="Z11" i="2" l="1"/>
  <c r="N11" i="2"/>
  <c r="O11" i="2" s="1"/>
  <c r="T11" i="2"/>
  <c r="U11" i="2" s="1"/>
  <c r="L12" i="2" l="1"/>
  <c r="S12" i="2" s="1"/>
  <c r="Y12" i="2" s="1"/>
  <c r="M12" i="2" l="1"/>
  <c r="W12" i="2" s="1"/>
  <c r="T12" i="2"/>
  <c r="U12" i="2" s="1"/>
  <c r="P12" i="2"/>
  <c r="X12" i="2" s="1"/>
  <c r="N12" i="2" l="1"/>
  <c r="O12" i="2" s="1"/>
  <c r="Q12" i="2"/>
  <c r="R12" i="2" s="1"/>
  <c r="Z12" i="2"/>
  <c r="L13" i="2" l="1"/>
  <c r="S13" i="2" s="1"/>
  <c r="Y13" i="2" s="1"/>
  <c r="T13" i="2" l="1"/>
  <c r="U13" i="2" s="1"/>
  <c r="M13" i="2"/>
  <c r="N13" i="2" s="1"/>
  <c r="O13" i="2" s="1"/>
  <c r="P13" i="2"/>
  <c r="X13" i="2" s="1"/>
  <c r="W13" i="2" l="1"/>
  <c r="Q13" i="2"/>
  <c r="R13" i="2" s="1"/>
  <c r="L14" i="2" s="1"/>
  <c r="S14" i="2" s="1"/>
  <c r="Y14" i="2" s="1"/>
  <c r="Z13" i="2"/>
  <c r="M14" i="2" l="1"/>
  <c r="W14" i="2" s="1"/>
  <c r="P14" i="2"/>
  <c r="X14" i="2" s="1"/>
  <c r="T14" i="2"/>
  <c r="U14" i="2" s="1"/>
  <c r="Q14" i="2" l="1"/>
  <c r="R14" i="2" s="1"/>
  <c r="N14" i="2"/>
  <c r="O14" i="2" s="1"/>
  <c r="Z14" i="2"/>
  <c r="L15" i="2" l="1"/>
  <c r="P15" i="2" s="1"/>
  <c r="X15" i="2" s="1"/>
  <c r="M15" i="2" l="1"/>
  <c r="W15" i="2" s="1"/>
  <c r="S15" i="2"/>
  <c r="Y15" i="2" s="1"/>
  <c r="Q15" i="2"/>
  <c r="R15" i="2" s="1"/>
  <c r="N15" i="2" l="1"/>
  <c r="O15" i="2" s="1"/>
  <c r="T15" i="2"/>
  <c r="U15" i="2" s="1"/>
  <c r="Z15" i="2"/>
  <c r="L16" i="2" l="1"/>
  <c r="S16" i="2" s="1"/>
  <c r="Y16" i="2" s="1"/>
  <c r="P16" i="2" l="1"/>
  <c r="X16" i="2" s="1"/>
  <c r="M16" i="2"/>
  <c r="W16" i="2" s="1"/>
  <c r="T16" i="2"/>
  <c r="U16" i="2" s="1"/>
  <c r="Q16" i="2" l="1"/>
  <c r="R16" i="2" s="1"/>
  <c r="N16" i="2"/>
  <c r="O16" i="2" s="1"/>
  <c r="Z16" i="2"/>
  <c r="L17" i="2" l="1"/>
  <c r="P17" i="2" s="1"/>
  <c r="X17" i="2" s="1"/>
  <c r="S17" i="2" l="1"/>
  <c r="Y17" i="2" s="1"/>
  <c r="M17" i="2"/>
  <c r="W17" i="2" s="1"/>
  <c r="Q17" i="2"/>
  <c r="R17" i="2" s="1"/>
  <c r="Z17" i="2" l="1"/>
  <c r="N17" i="2"/>
  <c r="O17" i="2" s="1"/>
  <c r="T17" i="2"/>
  <c r="U17" i="2" s="1"/>
  <c r="L18" i="2" l="1"/>
  <c r="S18" i="2" s="1"/>
  <c r="Y18" i="2" s="1"/>
  <c r="M18" i="2" l="1"/>
  <c r="N18" i="2" s="1"/>
  <c r="O18" i="2" s="1"/>
  <c r="P18" i="2"/>
  <c r="X18" i="2" s="1"/>
  <c r="T18" i="2"/>
  <c r="U18" i="2" s="1"/>
  <c r="W18" i="2" l="1"/>
  <c r="Z18" i="2"/>
  <c r="Q18" i="2"/>
  <c r="R18" i="2" s="1"/>
  <c r="L19" i="2" s="1"/>
  <c r="M19" i="2" s="1"/>
  <c r="W19" i="2" l="1"/>
  <c r="P19" i="2"/>
  <c r="X19" i="2" s="1"/>
  <c r="S19" i="2"/>
  <c r="N19" i="2"/>
  <c r="O19" i="2" s="1"/>
  <c r="Z19" i="2" l="1"/>
  <c r="T19" i="2"/>
  <c r="U19" i="2" s="1"/>
  <c r="Y19" i="2"/>
  <c r="Q19" i="2"/>
  <c r="R19" i="2" s="1"/>
  <c r="L20" i="2" l="1"/>
  <c r="M20" i="2" s="1"/>
  <c r="P20" i="2" l="1"/>
  <c r="X20" i="2" s="1"/>
  <c r="S20" i="2"/>
  <c r="Y20" i="2" s="1"/>
  <c r="W20" i="2"/>
  <c r="N20" i="2"/>
  <c r="O20" i="2" s="1"/>
  <c r="Q20" i="2" l="1"/>
  <c r="R20" i="2" s="1"/>
  <c r="T20" i="2"/>
  <c r="U20" i="2" s="1"/>
  <c r="Z20" i="2"/>
  <c r="L21" i="2" l="1"/>
  <c r="M21" i="2" s="1"/>
  <c r="W21" i="2" s="1"/>
  <c r="N21" i="2" l="1"/>
  <c r="O21" i="2" s="1"/>
  <c r="P21" i="2"/>
  <c r="S21" i="2"/>
  <c r="Y21" i="2" s="1"/>
  <c r="Z21" i="2" l="1"/>
  <c r="Q21" i="2"/>
  <c r="R21" i="2" s="1"/>
  <c r="X21" i="2"/>
  <c r="T21" i="2"/>
  <c r="U21" i="2" s="1"/>
  <c r="L22" i="2" l="1"/>
  <c r="S22" i="2" s="1"/>
  <c r="T22" i="2" s="1"/>
  <c r="U22" i="2" s="1"/>
  <c r="P22" i="2" l="1"/>
  <c r="Q22" i="2" s="1"/>
  <c r="R22" i="2" s="1"/>
  <c r="Y22" i="2"/>
  <c r="M22" i="2"/>
  <c r="Z22" i="2" l="1"/>
  <c r="X22" i="2"/>
  <c r="W22" i="2"/>
  <c r="N22" i="2"/>
  <c r="O22" i="2" s="1"/>
  <c r="L23" i="2" s="1"/>
  <c r="M23" i="2" s="1"/>
  <c r="W23" i="2" l="1"/>
  <c r="N23" i="2"/>
  <c r="O23" i="2" s="1"/>
  <c r="P23" i="2"/>
  <c r="S23" i="2"/>
  <c r="Z23" i="2" l="1"/>
  <c r="T23" i="2"/>
  <c r="U23" i="2" s="1"/>
  <c r="Y23" i="2"/>
  <c r="Q23" i="2"/>
  <c r="R23" i="2" s="1"/>
  <c r="X23" i="2"/>
  <c r="L24" i="2" l="1"/>
  <c r="P24" i="2" s="1"/>
  <c r="Q24" i="2" s="1"/>
  <c r="R24" i="2" s="1"/>
  <c r="M24" i="2" l="1"/>
  <c r="W24" i="2" s="1"/>
  <c r="X24" i="2"/>
  <c r="S24" i="2"/>
  <c r="Z24" i="2" l="1"/>
  <c r="N24" i="2"/>
  <c r="O24" i="2" s="1"/>
  <c r="Y24" i="2"/>
  <c r="T24" i="2"/>
  <c r="U24" i="2" s="1"/>
  <c r="L25" i="2" l="1"/>
  <c r="M25" i="2" s="1"/>
  <c r="N25" i="2" s="1"/>
  <c r="O25" i="2" s="1"/>
  <c r="P25" i="2" l="1"/>
  <c r="Q25" i="2" s="1"/>
  <c r="R25" i="2" s="1"/>
  <c r="W25" i="2"/>
  <c r="S25" i="2"/>
  <c r="T25" i="2" s="1"/>
  <c r="U25" i="2" s="1"/>
  <c r="L26" i="2" l="1"/>
  <c r="S26" i="2" s="1"/>
  <c r="T26" i="2" s="1"/>
  <c r="U26" i="2" s="1"/>
  <c r="Y25" i="2"/>
  <c r="X25" i="2"/>
  <c r="Z25" i="2"/>
  <c r="P26" i="2" l="1"/>
  <c r="Q26" i="2" s="1"/>
  <c r="R26" i="2" s="1"/>
  <c r="M26" i="2"/>
  <c r="W26" i="2" s="1"/>
  <c r="Y26" i="2"/>
  <c r="X26" i="2" l="1"/>
  <c r="N26" i="2"/>
  <c r="O26" i="2" s="1"/>
  <c r="L27" i="2" s="1"/>
  <c r="S27" i="2" s="1"/>
  <c r="Y27" i="2" s="1"/>
  <c r="Z26" i="2"/>
  <c r="T27" i="2" l="1"/>
  <c r="U27" i="2" s="1"/>
  <c r="P27" i="2"/>
  <c r="X27" i="2" s="1"/>
  <c r="M27" i="2"/>
  <c r="Z27" i="2" l="1"/>
  <c r="Q27" i="2"/>
  <c r="R27" i="2" s="1"/>
  <c r="W27" i="2"/>
  <c r="N27" i="2"/>
  <c r="O27" i="2" s="1"/>
  <c r="L28" i="2" l="1"/>
  <c r="S28" i="2" s="1"/>
  <c r="Y28" i="2" s="1"/>
  <c r="M28" i="2" l="1"/>
  <c r="N28" i="2" s="1"/>
  <c r="O28" i="2" s="1"/>
  <c r="P28" i="2"/>
  <c r="X28" i="2" s="1"/>
  <c r="T28" i="2"/>
  <c r="U28" i="2" s="1"/>
  <c r="Z28" i="2" l="1"/>
  <c r="W28" i="2"/>
  <c r="Q28" i="2"/>
  <c r="R28" i="2" s="1"/>
  <c r="L29" i="2" s="1"/>
  <c r="M29" i="2" s="1"/>
  <c r="N29" i="2" s="1"/>
  <c r="O29" i="2" s="1"/>
  <c r="S29" i="2" l="1"/>
  <c r="Y29" i="2" s="1"/>
  <c r="P29" i="2"/>
  <c r="X29" i="2" s="1"/>
  <c r="W29" i="2"/>
  <c r="Z29" i="2" l="1"/>
  <c r="T29" i="2"/>
  <c r="U29" i="2" s="1"/>
  <c r="Q29" i="2"/>
  <c r="R29" i="2" s="1"/>
  <c r="L30" i="2" l="1"/>
  <c r="P30" i="2" s="1"/>
  <c r="X30" i="2" s="1"/>
  <c r="M30" i="2" l="1"/>
  <c r="W30" i="2" s="1"/>
  <c r="S30" i="2"/>
  <c r="Y30" i="2" s="1"/>
  <c r="Q30" i="2"/>
  <c r="R30" i="2" s="1"/>
  <c r="N30" i="2" l="1"/>
  <c r="O30" i="2" s="1"/>
  <c r="T30" i="2"/>
  <c r="U30" i="2" s="1"/>
  <c r="Z30" i="2"/>
  <c r="L31" i="2" l="1"/>
  <c r="P31" i="2" s="1"/>
  <c r="X31" i="2" s="1"/>
  <c r="S31" i="2" l="1"/>
  <c r="Y31" i="2" s="1"/>
  <c r="M31" i="2"/>
  <c r="N31" i="2" s="1"/>
  <c r="O31" i="2" s="1"/>
  <c r="Q31" i="2"/>
  <c r="R31" i="2" s="1"/>
  <c r="T31" i="2" l="1"/>
  <c r="U31" i="2" s="1"/>
  <c r="L32" i="2" s="1"/>
  <c r="M32" i="2" s="1"/>
  <c r="W32" i="2" s="1"/>
  <c r="Z31" i="2"/>
  <c r="W31" i="2"/>
  <c r="N32" i="2" l="1"/>
  <c r="O32" i="2" s="1"/>
  <c r="S32" i="2"/>
  <c r="Y32" i="2" s="1"/>
  <c r="P32" i="2"/>
  <c r="Z32" i="2" l="1"/>
  <c r="Q32" i="2"/>
  <c r="R32" i="2" s="1"/>
  <c r="T32" i="2"/>
  <c r="U32" i="2" s="1"/>
  <c r="X32" i="2"/>
  <c r="L33" i="2" l="1"/>
  <c r="P33" i="2" s="1"/>
  <c r="X33" i="2" s="1"/>
  <c r="Q33" i="2" l="1"/>
  <c r="R33" i="2" s="1"/>
  <c r="M33" i="2"/>
  <c r="W33" i="2" s="1"/>
  <c r="S33" i="2"/>
  <c r="T33" i="2" s="1"/>
  <c r="U33" i="2" s="1"/>
  <c r="N33" i="2" l="1"/>
  <c r="O33" i="2" s="1"/>
  <c r="L34" i="2" s="1"/>
  <c r="S34" i="2" s="1"/>
  <c r="Y34" i="2" s="1"/>
  <c r="Y33" i="2"/>
  <c r="Z33" i="2"/>
  <c r="M34" i="2" l="1"/>
  <c r="N34" i="2" s="1"/>
  <c r="O34" i="2" s="1"/>
  <c r="T34" i="2"/>
  <c r="U34" i="2" s="1"/>
  <c r="P34" i="2"/>
  <c r="X34" i="2" s="1"/>
  <c r="Q34" i="2" l="1"/>
  <c r="R34" i="2" s="1"/>
  <c r="L35" i="2" s="1"/>
  <c r="P35" i="2" s="1"/>
  <c r="Q35" i="2" s="1"/>
  <c r="R35" i="2" s="1"/>
  <c r="Z34" i="2"/>
  <c r="W34" i="2"/>
  <c r="M35" i="2" l="1"/>
  <c r="W35" i="2" s="1"/>
  <c r="X35" i="2"/>
  <c r="S35" i="2"/>
  <c r="T35" i="2" s="1"/>
  <c r="U35" i="2" s="1"/>
  <c r="Y35" i="2" l="1"/>
  <c r="Z35" i="2"/>
  <c r="N35" i="2"/>
  <c r="O35" i="2" s="1"/>
  <c r="L36" i="2" s="1"/>
  <c r="S36" i="2" s="1"/>
  <c r="Y36" i="2" s="1"/>
  <c r="P36" i="2" l="1"/>
  <c r="Q36" i="2" s="1"/>
  <c r="R36" i="2" s="1"/>
  <c r="T36" i="2"/>
  <c r="U36" i="2" s="1"/>
  <c r="M36" i="2"/>
  <c r="X36" i="2" l="1"/>
  <c r="W36" i="2"/>
  <c r="Z36" i="2"/>
  <c r="N36" i="2"/>
  <c r="O36" i="2" s="1"/>
  <c r="L37" i="2" s="1"/>
  <c r="M37" i="2" s="1"/>
  <c r="W37" i="2" l="1"/>
  <c r="P37" i="2"/>
  <c r="X37" i="2" s="1"/>
  <c r="S37" i="2"/>
  <c r="N37" i="2"/>
  <c r="O37" i="2" s="1"/>
  <c r="Z37" i="2" l="1"/>
  <c r="T37" i="2"/>
  <c r="U37" i="2" s="1"/>
  <c r="Y37" i="2"/>
  <c r="Q37" i="2"/>
  <c r="R37" i="2" s="1"/>
  <c r="L38" i="2" l="1"/>
  <c r="S38" i="2" s="1"/>
  <c r="Y38" i="2" s="1"/>
  <c r="P38" i="2" l="1"/>
  <c r="Q38" i="2" s="1"/>
  <c r="R38" i="2" s="1"/>
  <c r="T38" i="2"/>
  <c r="U38" i="2" s="1"/>
  <c r="M38" i="2"/>
  <c r="N38" i="2" s="1"/>
  <c r="O38" i="2" s="1"/>
  <c r="X38" i="2" l="1"/>
  <c r="W38" i="2"/>
  <c r="Z38" i="2"/>
  <c r="L39" i="2"/>
  <c r="P39" i="2" s="1"/>
  <c r="X39" i="2" s="1"/>
  <c r="M39" i="2" l="1"/>
  <c r="S39" i="2"/>
  <c r="Q39" i="2"/>
  <c r="R39" i="2" s="1"/>
  <c r="W39" i="2" l="1"/>
  <c r="Z39" i="2"/>
  <c r="T39" i="2"/>
  <c r="U39" i="2" s="1"/>
  <c r="Y39" i="2"/>
  <c r="N39" i="2"/>
  <c r="O39" i="2" s="1"/>
  <c r="L40" i="2" l="1"/>
  <c r="P40" i="2" s="1"/>
  <c r="X40" i="2" s="1"/>
  <c r="S40" i="2" l="1"/>
  <c r="Y40" i="2" s="1"/>
  <c r="M40" i="2"/>
  <c r="W40" i="2" s="1"/>
  <c r="Q40" i="2"/>
  <c r="R40" i="2" s="1"/>
  <c r="T40" i="2" l="1"/>
  <c r="U40" i="2" s="1"/>
  <c r="Z40" i="2"/>
  <c r="N40" i="2"/>
  <c r="O40" i="2" s="1"/>
  <c r="L41" i="2" l="1"/>
  <c r="P41" i="2" s="1"/>
  <c r="X41" i="2" s="1"/>
  <c r="S41" i="2" l="1"/>
  <c r="T41" i="2" s="1"/>
  <c r="U41" i="2" s="1"/>
  <c r="M41" i="2"/>
  <c r="N41" i="2" s="1"/>
  <c r="O41" i="2" s="1"/>
  <c r="Q41" i="2"/>
  <c r="R41" i="2" s="1"/>
  <c r="Y41" i="2" l="1"/>
  <c r="W41" i="2"/>
  <c r="Z41" i="2"/>
  <c r="L42" i="2"/>
  <c r="P42" i="2" s="1"/>
  <c r="X42" i="2" s="1"/>
  <c r="M42" i="2" l="1"/>
  <c r="W42" i="2" s="1"/>
  <c r="S42" i="2"/>
  <c r="Y42" i="2" s="1"/>
  <c r="Q42" i="2"/>
  <c r="R42" i="2" s="1"/>
  <c r="N42" i="2" l="1"/>
  <c r="O42" i="2" s="1"/>
  <c r="T42" i="2"/>
  <c r="U42" i="2" s="1"/>
  <c r="Z42" i="2"/>
  <c r="L43" i="2" l="1"/>
  <c r="M43" i="2" s="1"/>
  <c r="W43" i="2" s="1"/>
  <c r="N43" i="2" l="1"/>
  <c r="O43" i="2" s="1"/>
  <c r="S43" i="2"/>
  <c r="Y43" i="2" s="1"/>
  <c r="P43" i="2"/>
  <c r="X43" i="2" s="1"/>
  <c r="Z43" i="2" l="1"/>
  <c r="T43" i="2"/>
  <c r="U43" i="2" s="1"/>
  <c r="Q43" i="2"/>
  <c r="R43" i="2" s="1"/>
  <c r="L44" i="2" l="1"/>
  <c r="S44" i="2" s="1"/>
  <c r="T44" i="2" s="1"/>
  <c r="U44" i="2" s="1"/>
  <c r="Y44" i="2" l="1"/>
  <c r="M44" i="2"/>
  <c r="P44" i="2"/>
  <c r="Q44" i="2" s="1"/>
  <c r="R44" i="2" s="1"/>
  <c r="Z44" i="2" l="1"/>
  <c r="N44" i="2"/>
  <c r="O44" i="2" s="1"/>
  <c r="L45" i="2" s="1"/>
  <c r="S45" i="2" s="1"/>
  <c r="Y45" i="2" s="1"/>
  <c r="W44" i="2"/>
  <c r="X44" i="2"/>
  <c r="T45" i="2" l="1"/>
  <c r="U45" i="2" s="1"/>
  <c r="M45" i="2"/>
  <c r="P45" i="2"/>
  <c r="Q45" i="2" s="1"/>
  <c r="R45" i="2" s="1"/>
  <c r="N45" i="2" l="1"/>
  <c r="O45" i="2" s="1"/>
  <c r="L46" i="2" s="1"/>
  <c r="P46" i="2" s="1"/>
  <c r="X46" i="2" s="1"/>
  <c r="Z45" i="2"/>
  <c r="W45" i="2"/>
  <c r="X45" i="2"/>
  <c r="Q46" i="2" l="1"/>
  <c r="R46" i="2" s="1"/>
  <c r="S46" i="2"/>
  <c r="T46" i="2" s="1"/>
  <c r="U46" i="2" s="1"/>
  <c r="M46" i="2"/>
  <c r="W46" i="2" l="1"/>
  <c r="Z46" i="2"/>
  <c r="Y46" i="2"/>
  <c r="N46" i="2"/>
  <c r="O46" i="2" s="1"/>
  <c r="L47" i="2" s="1"/>
  <c r="P47" i="2" s="1"/>
  <c r="X47" i="2" s="1"/>
  <c r="M47" i="2" l="1"/>
  <c r="S47" i="2"/>
  <c r="Y47" i="2" s="1"/>
  <c r="Q47" i="2"/>
  <c r="R47" i="2" s="1"/>
  <c r="W47" i="2" l="1"/>
  <c r="Z47" i="2"/>
  <c r="N47" i="2"/>
  <c r="O47" i="2" s="1"/>
  <c r="T47" i="2"/>
  <c r="U47" i="2" s="1"/>
  <c r="L48" i="2" l="1"/>
  <c r="M48" i="2" s="1"/>
  <c r="W48" i="2" s="1"/>
  <c r="N48" i="2" l="1"/>
  <c r="O48" i="2" s="1"/>
  <c r="S48" i="2"/>
  <c r="Y48" i="2" s="1"/>
  <c r="P48" i="2"/>
  <c r="Q48" i="2" s="1"/>
  <c r="R48" i="2" s="1"/>
  <c r="Z48" i="2" l="1"/>
  <c r="T48" i="2"/>
  <c r="U48" i="2" s="1"/>
  <c r="L49" i="2" s="1"/>
  <c r="P49" i="2" s="1"/>
  <c r="X49" i="2" s="1"/>
  <c r="X48" i="2"/>
  <c r="Q49" i="2" l="1"/>
  <c r="R49" i="2" s="1"/>
  <c r="S49" i="2"/>
  <c r="M49" i="2"/>
  <c r="Z49" i="2" l="1"/>
  <c r="T49" i="2"/>
  <c r="U49" i="2" s="1"/>
  <c r="Y49" i="2"/>
  <c r="N49" i="2"/>
  <c r="O49" i="2" s="1"/>
  <c r="W49" i="2"/>
  <c r="L50" i="2" l="1"/>
  <c r="S50" i="2" s="1"/>
  <c r="T50" i="2" l="1"/>
  <c r="U50" i="2" s="1"/>
  <c r="Y50" i="2"/>
  <c r="M50" i="2"/>
  <c r="P50" i="2"/>
  <c r="Z50" i="2" l="1"/>
  <c r="Q50" i="2"/>
  <c r="R50" i="2" s="1"/>
  <c r="X50" i="2"/>
  <c r="N50" i="2"/>
  <c r="O50" i="2" s="1"/>
  <c r="W50" i="2"/>
  <c r="L51" i="2" l="1"/>
  <c r="S51" i="2" s="1"/>
  <c r="T51" i="2" s="1"/>
  <c r="U51" i="2" s="1"/>
  <c r="M51" i="2" l="1"/>
  <c r="P51" i="2"/>
  <c r="Q51" i="2" s="1"/>
  <c r="R51" i="2" s="1"/>
  <c r="Y51" i="2"/>
  <c r="Z51" i="2" l="1"/>
  <c r="X51" i="2"/>
  <c r="W51" i="2"/>
  <c r="N51" i="2"/>
  <c r="O51" i="2" s="1"/>
  <c r="L52" i="2" s="1"/>
  <c r="P52" i="2" s="1"/>
  <c r="Q52" i="2" s="1"/>
  <c r="R52" i="2" s="1"/>
  <c r="S52" i="2" l="1"/>
  <c r="M52" i="2"/>
  <c r="X52" i="2"/>
  <c r="N52" i="2" l="1"/>
  <c r="O52" i="2" s="1"/>
  <c r="Z52" i="2"/>
  <c r="W52" i="2"/>
  <c r="T52" i="2"/>
  <c r="U52" i="2" s="1"/>
  <c r="Y52" i="2"/>
  <c r="L53" i="2" l="1"/>
  <c r="M53" i="2" s="1"/>
  <c r="W53" i="2" s="1"/>
  <c r="P53" i="2" l="1"/>
  <c r="Q53" i="2" s="1"/>
  <c r="R53" i="2" s="1"/>
  <c r="S53" i="2"/>
  <c r="Y53" i="2" s="1"/>
  <c r="N53" i="2"/>
  <c r="O53" i="2" s="1"/>
  <c r="X53" i="2" l="1"/>
  <c r="T53" i="2"/>
  <c r="U53" i="2" s="1"/>
  <c r="L54" i="2" s="1"/>
  <c r="M54" i="2" s="1"/>
  <c r="W54" i="2" s="1"/>
  <c r="Z53" i="2"/>
  <c r="N54" i="2" l="1"/>
  <c r="O54" i="2" s="1"/>
  <c r="S54" i="2"/>
  <c r="Y54" i="2" s="1"/>
  <c r="P54" i="2"/>
  <c r="X54" i="2" s="1"/>
  <c r="Q54" i="2" l="1"/>
  <c r="R54" i="2" s="1"/>
  <c r="Z54" i="2"/>
  <c r="T54" i="2"/>
  <c r="U54" i="2" s="1"/>
  <c r="L55" i="2" l="1"/>
  <c r="S55" i="2" s="1"/>
  <c r="Y55" i="2" s="1"/>
  <c r="P55" i="2" l="1"/>
  <c r="X55" i="2" s="1"/>
  <c r="T55" i="2"/>
  <c r="U55" i="2" s="1"/>
  <c r="M55" i="2"/>
  <c r="Z55" i="2" l="1"/>
  <c r="Q55" i="2"/>
  <c r="R55" i="2" s="1"/>
  <c r="N55" i="2"/>
  <c r="O55" i="2" s="1"/>
  <c r="W55" i="2"/>
  <c r="L56" i="2" l="1"/>
  <c r="M56" i="2" s="1"/>
  <c r="W56" i="2" s="1"/>
  <c r="P56" i="2" l="1"/>
  <c r="Q56" i="2" s="1"/>
  <c r="R56" i="2" s="1"/>
  <c r="N56" i="2"/>
  <c r="O56" i="2" s="1"/>
  <c r="S56" i="2"/>
  <c r="T56" i="2" s="1"/>
  <c r="U56" i="2" s="1"/>
  <c r="L57" i="2" l="1"/>
  <c r="S57" i="2" s="1"/>
  <c r="Y57" i="2" s="1"/>
  <c r="X56" i="2"/>
  <c r="Y56" i="2"/>
  <c r="Z56" i="2"/>
  <c r="T57" i="2" l="1"/>
  <c r="U57" i="2" s="1"/>
  <c r="M57" i="2"/>
  <c r="N57" i="2" s="1"/>
  <c r="O57" i="2" s="1"/>
  <c r="P57" i="2"/>
  <c r="Q57" i="2" s="1"/>
  <c r="R57" i="2" s="1"/>
  <c r="L58" i="2" l="1"/>
  <c r="P58" i="2" s="1"/>
  <c r="X58" i="2" s="1"/>
  <c r="Z57" i="2"/>
  <c r="W57" i="2"/>
  <c r="X57" i="2"/>
  <c r="Q58" i="2" l="1"/>
  <c r="R58" i="2" s="1"/>
  <c r="M58" i="2"/>
  <c r="W58" i="2" s="1"/>
  <c r="S58" i="2"/>
  <c r="T58" i="2" s="1"/>
  <c r="U58" i="2" s="1"/>
  <c r="Y58" i="2" l="1"/>
  <c r="Z58" i="2"/>
  <c r="N58" i="2"/>
  <c r="O58" i="2" s="1"/>
  <c r="L59" i="2" s="1"/>
  <c r="P59" i="2" s="1"/>
  <c r="X59" i="2" s="1"/>
  <c r="S59" i="2" l="1"/>
  <c r="T59" i="2" s="1"/>
  <c r="U59" i="2" s="1"/>
  <c r="M59" i="2"/>
  <c r="W59" i="2" s="1"/>
  <c r="Q59" i="2"/>
  <c r="R59" i="2" s="1"/>
  <c r="Y59" i="2" l="1"/>
  <c r="Z59" i="2"/>
  <c r="N59" i="2"/>
  <c r="O59" i="2" s="1"/>
  <c r="L60" i="2" s="1"/>
  <c r="M60" i="2" s="1"/>
  <c r="S60" i="2" l="1"/>
  <c r="Y60" i="2" s="1"/>
  <c r="P60" i="2"/>
  <c r="X60" i="2" s="1"/>
  <c r="W60" i="2"/>
  <c r="N60" i="2"/>
  <c r="O60" i="2" s="1"/>
  <c r="Q60" i="2" l="1"/>
  <c r="R60" i="2" s="1"/>
  <c r="T60" i="2"/>
  <c r="U60" i="2" s="1"/>
  <c r="Z60" i="2"/>
  <c r="L61" i="2" l="1"/>
  <c r="S61" i="2" s="1"/>
  <c r="Y61" i="2" s="1"/>
  <c r="P61" i="2" l="1"/>
  <c r="Q61" i="2" s="1"/>
  <c r="R61" i="2" s="1"/>
  <c r="M61" i="2"/>
  <c r="T61" i="2"/>
  <c r="U61" i="2" s="1"/>
  <c r="X61" i="2" l="1"/>
  <c r="Z61" i="2"/>
  <c r="N61" i="2"/>
  <c r="O61" i="2" s="1"/>
  <c r="L62" i="2" s="1"/>
  <c r="M62" i="2" s="1"/>
  <c r="W61" i="2"/>
  <c r="W62" i="2" l="1"/>
  <c r="P62" i="2"/>
  <c r="X62" i="2" s="1"/>
  <c r="S62" i="2"/>
  <c r="Y62" i="2" s="1"/>
  <c r="N62" i="2"/>
  <c r="O62" i="2" s="1"/>
  <c r="Z62" i="2" l="1"/>
  <c r="Q62" i="2"/>
  <c r="R62" i="2" s="1"/>
  <c r="T62" i="2"/>
  <c r="U62" i="2" s="1"/>
  <c r="L63" i="2" l="1"/>
  <c r="M63" i="2" s="1"/>
  <c r="P63" i="2" l="1"/>
  <c r="X63" i="2" s="1"/>
  <c r="S63" i="2"/>
  <c r="Y63" i="2" s="1"/>
  <c r="W63" i="2"/>
  <c r="N63" i="2"/>
  <c r="O63" i="2" s="1"/>
  <c r="Q63" i="2" l="1"/>
  <c r="R63" i="2" s="1"/>
  <c r="Z63" i="2"/>
  <c r="T63" i="2"/>
  <c r="U63" i="2" s="1"/>
  <c r="L64" i="2" l="1"/>
  <c r="M64" i="2" s="1"/>
  <c r="W64" i="2" s="1"/>
  <c r="P64" i="2" l="1"/>
  <c r="Q64" i="2" s="1"/>
  <c r="R64" i="2" s="1"/>
  <c r="N64" i="2"/>
  <c r="O64" i="2" s="1"/>
  <c r="S64" i="2"/>
  <c r="T64" i="2" s="1"/>
  <c r="U64" i="2" s="1"/>
  <c r="X64" i="2" l="1"/>
  <c r="L65" i="2"/>
  <c r="S65" i="2" s="1"/>
  <c r="Y65" i="2" s="1"/>
  <c r="Z64" i="2"/>
  <c r="Y64" i="2"/>
  <c r="P65" i="2" l="1"/>
  <c r="X65" i="2" s="1"/>
  <c r="M65" i="2"/>
  <c r="N65" i="2" s="1"/>
  <c r="O65" i="2" s="1"/>
  <c r="T65" i="2"/>
  <c r="U65" i="2" s="1"/>
  <c r="Q65" i="2" l="1"/>
  <c r="R65" i="2" s="1"/>
  <c r="L66" i="2" s="1"/>
  <c r="Z65" i="2"/>
  <c r="W65" i="2"/>
  <c r="S66" i="2" l="1"/>
  <c r="Y66" i="2" s="1"/>
  <c r="P66" i="2"/>
  <c r="X66" i="2" s="1"/>
  <c r="M66" i="2"/>
  <c r="W66" i="2" l="1"/>
  <c r="Z66" i="2"/>
  <c r="N66" i="2"/>
  <c r="O66" i="2" s="1"/>
  <c r="Q66" i="2"/>
  <c r="R66" i="2" s="1"/>
  <c r="T66" i="2"/>
  <c r="U66" i="2" s="1"/>
  <c r="L67" i="2" l="1"/>
  <c r="P67" i="2" s="1"/>
  <c r="X67" i="2" s="1"/>
  <c r="M67" i="2" l="1"/>
  <c r="S67" i="2"/>
  <c r="Q67" i="2"/>
  <c r="R67" i="2" s="1"/>
  <c r="Z67" i="2" l="1"/>
  <c r="T67" i="2"/>
  <c r="U67" i="2" s="1"/>
  <c r="Y67" i="2"/>
  <c r="N67" i="2"/>
  <c r="O67" i="2" s="1"/>
  <c r="W67" i="2"/>
  <c r="L68" i="2" l="1"/>
  <c r="M68" i="2" s="1"/>
  <c r="S68" i="2" l="1"/>
  <c r="Y68" i="2" s="1"/>
  <c r="P68" i="2"/>
  <c r="X68" i="2" s="1"/>
  <c r="W68" i="2"/>
  <c r="N68" i="2"/>
  <c r="O68" i="2" s="1"/>
  <c r="T68" i="2" l="1"/>
  <c r="U68" i="2" s="1"/>
  <c r="Z68" i="2"/>
  <c r="Q68" i="2"/>
  <c r="R68" i="2" s="1"/>
  <c r="L69" i="2" l="1"/>
  <c r="M69" i="2" s="1"/>
  <c r="P69" i="2" l="1"/>
  <c r="X69" i="2" s="1"/>
  <c r="S69" i="2"/>
  <c r="Y69" i="2" s="1"/>
  <c r="W69" i="2"/>
  <c r="N69" i="2"/>
  <c r="O69" i="2" s="1"/>
  <c r="T69" i="2" l="1"/>
  <c r="U69" i="2" s="1"/>
  <c r="Q69" i="2"/>
  <c r="R69" i="2" s="1"/>
  <c r="Z69" i="2"/>
  <c r="L70" i="2" l="1"/>
  <c r="S70" i="2" s="1"/>
  <c r="Y70" i="2" s="1"/>
  <c r="T70" i="2" l="1"/>
  <c r="U70" i="2" s="1"/>
  <c r="P70" i="2"/>
  <c r="Q70" i="2" s="1"/>
  <c r="R70" i="2" s="1"/>
  <c r="M70" i="2"/>
  <c r="W70" i="2" s="1"/>
  <c r="X70" i="2" l="1"/>
  <c r="Z70" i="2"/>
  <c r="N70" i="2"/>
  <c r="O70" i="2" s="1"/>
  <c r="L71" i="2" s="1"/>
  <c r="M71" i="2" s="1"/>
  <c r="S71" i="2" l="1"/>
  <c r="Y71" i="2" s="1"/>
  <c r="P71" i="2"/>
  <c r="X71" i="2" s="1"/>
  <c r="W71" i="2"/>
  <c r="N71" i="2"/>
  <c r="O71" i="2" s="1"/>
  <c r="T71" i="2" l="1"/>
  <c r="U71" i="2" s="1"/>
  <c r="Z71" i="2"/>
  <c r="Q71" i="2"/>
  <c r="R71" i="2" s="1"/>
  <c r="L72" i="2" l="1"/>
  <c r="M72" i="2" s="1"/>
  <c r="P72" i="2" l="1"/>
  <c r="X72" i="2" s="1"/>
  <c r="S72" i="2"/>
  <c r="Y72" i="2" s="1"/>
  <c r="W72" i="2"/>
  <c r="N72" i="2"/>
  <c r="O72" i="2" s="1"/>
  <c r="T72" i="2" l="1"/>
  <c r="U72" i="2" s="1"/>
  <c r="Q72" i="2"/>
  <c r="R72" i="2" s="1"/>
  <c r="Z72" i="2"/>
  <c r="L73" i="2" l="1"/>
  <c r="P73" i="2" s="1"/>
  <c r="X73" i="2" s="1"/>
  <c r="Q73" i="2" l="1"/>
  <c r="R73" i="2" s="1"/>
  <c r="M73" i="2"/>
  <c r="N73" i="2" s="1"/>
  <c r="O73" i="2" s="1"/>
  <c r="S73" i="2"/>
  <c r="T73" i="2" s="1"/>
  <c r="U73" i="2" s="1"/>
  <c r="W73" i="2" l="1"/>
  <c r="Z73" i="2"/>
  <c r="Y73" i="2"/>
  <c r="L74" i="2"/>
  <c r="M74" i="2" s="1"/>
  <c r="N74" i="2" s="1"/>
  <c r="O74" i="2" s="1"/>
  <c r="S74" i="2" l="1"/>
  <c r="T74" i="2" s="1"/>
  <c r="U74" i="2" s="1"/>
  <c r="W74" i="2"/>
  <c r="P74" i="2"/>
  <c r="Z74" i="2" l="1"/>
  <c r="Q74" i="2"/>
  <c r="R74" i="2" s="1"/>
  <c r="L75" i="2" s="1"/>
  <c r="M75" i="2" s="1"/>
  <c r="Y74" i="2"/>
  <c r="X74" i="2"/>
  <c r="P75" i="2" l="1"/>
  <c r="X75" i="2" s="1"/>
  <c r="S75" i="2"/>
  <c r="Y75" i="2" s="1"/>
  <c r="W75" i="2"/>
  <c r="N75" i="2"/>
  <c r="O75" i="2" s="1"/>
  <c r="Q75" i="2" l="1"/>
  <c r="R75" i="2" s="1"/>
  <c r="T75" i="2"/>
  <c r="U75" i="2" s="1"/>
  <c r="Z75" i="2"/>
  <c r="L76" i="2" l="1"/>
  <c r="P76" i="2" s="1"/>
  <c r="X76" i="2" s="1"/>
  <c r="M76" i="2" l="1"/>
  <c r="W76" i="2" s="1"/>
  <c r="S76" i="2"/>
  <c r="Y76" i="2" s="1"/>
  <c r="Q76" i="2"/>
  <c r="R76" i="2" s="1"/>
  <c r="Z76" i="2" l="1"/>
  <c r="N76" i="2"/>
  <c r="O76" i="2" s="1"/>
  <c r="T76" i="2"/>
  <c r="U76" i="2" s="1"/>
  <c r="L77" i="2" l="1"/>
  <c r="P77" i="2" s="1"/>
  <c r="X77" i="2" s="1"/>
  <c r="Q77" i="2" l="1"/>
  <c r="R77" i="2" s="1"/>
  <c r="S77" i="2"/>
  <c r="T77" i="2" s="1"/>
  <c r="U77" i="2" s="1"/>
  <c r="M77" i="2"/>
  <c r="N77" i="2" s="1"/>
  <c r="O77" i="2" s="1"/>
  <c r="Z77" i="2" l="1"/>
  <c r="W77" i="2"/>
  <c r="Y77" i="2"/>
  <c r="L78" i="2"/>
  <c r="S78" i="2" s="1"/>
  <c r="Y78" i="2" s="1"/>
  <c r="T78" i="2" l="1"/>
  <c r="U78" i="2" s="1"/>
  <c r="M78" i="2"/>
  <c r="N78" i="2" s="1"/>
  <c r="O78" i="2" s="1"/>
  <c r="P78" i="2"/>
  <c r="X78" i="2" s="1"/>
  <c r="Z78" i="2" l="1"/>
  <c r="W78" i="2"/>
  <c r="Q78" i="2"/>
  <c r="R78" i="2" s="1"/>
  <c r="L79" i="2" s="1"/>
  <c r="M79" i="2" s="1"/>
  <c r="W79" i="2" l="1"/>
  <c r="P79" i="2"/>
  <c r="S79" i="2"/>
  <c r="N79" i="2"/>
  <c r="O79" i="2" s="1"/>
  <c r="Z79" i="2" l="1"/>
  <c r="T79" i="2"/>
  <c r="U79" i="2" s="1"/>
  <c r="Y79" i="2"/>
  <c r="Q79" i="2"/>
  <c r="R79" i="2" s="1"/>
  <c r="X79" i="2"/>
  <c r="L80" i="2" l="1"/>
  <c r="S80" i="2" s="1"/>
  <c r="Y80" i="2" s="1"/>
  <c r="T80" i="2" l="1"/>
  <c r="U80" i="2" s="1"/>
  <c r="M80" i="2"/>
  <c r="N80" i="2" s="1"/>
  <c r="O80" i="2" s="1"/>
  <c r="P80" i="2"/>
  <c r="Q80" i="2" s="1"/>
  <c r="R80" i="2" s="1"/>
  <c r="Z80" i="2" l="1"/>
  <c r="W80" i="2"/>
  <c r="X80" i="2"/>
  <c r="L81" i="2"/>
  <c r="P81" i="2" s="1"/>
  <c r="X81" i="2" s="1"/>
  <c r="M81" i="2" l="1"/>
  <c r="W81" i="2" s="1"/>
  <c r="S81" i="2"/>
  <c r="Y81" i="2" s="1"/>
  <c r="Q81" i="2"/>
  <c r="R81" i="2" s="1"/>
  <c r="N81" i="2" l="1"/>
  <c r="O81" i="2" s="1"/>
  <c r="Z81" i="2"/>
  <c r="T81" i="2"/>
  <c r="U81" i="2" s="1"/>
  <c r="L82" i="2" l="1"/>
  <c r="P82" i="2" s="1"/>
  <c r="X82" i="2" s="1"/>
  <c r="Q82" i="2" l="1"/>
  <c r="R82" i="2" s="1"/>
  <c r="M82" i="2"/>
  <c r="S82" i="2"/>
  <c r="Y82" i="2" s="1"/>
  <c r="Z82" i="2" l="1"/>
  <c r="N82" i="2"/>
  <c r="O82" i="2" s="1"/>
  <c r="T82" i="2"/>
  <c r="U82" i="2" s="1"/>
  <c r="W82" i="2"/>
  <c r="L83" i="2" l="1"/>
  <c r="P83" i="2" s="1"/>
  <c r="X83" i="2" s="1"/>
  <c r="Q83" i="2" l="1"/>
  <c r="R83" i="2" s="1"/>
  <c r="S83" i="2"/>
  <c r="Y83" i="2" s="1"/>
  <c r="M83" i="2"/>
  <c r="N83" i="2" s="1"/>
  <c r="O83" i="2" s="1"/>
  <c r="W83" i="2" l="1"/>
  <c r="T83" i="2"/>
  <c r="U83" i="2" s="1"/>
  <c r="L84" i="2" s="1"/>
  <c r="S84" i="2" s="1"/>
  <c r="Y84" i="2" s="1"/>
  <c r="Z83" i="2"/>
  <c r="P84" i="2" l="1"/>
  <c r="X84" i="2" s="1"/>
  <c r="M84" i="2"/>
  <c r="W84" i="2" s="1"/>
  <c r="T84" i="2"/>
  <c r="U84" i="2" s="1"/>
  <c r="Z84" i="2" l="1"/>
  <c r="N84" i="2"/>
  <c r="O84" i="2" s="1"/>
  <c r="Q84" i="2"/>
  <c r="R84" i="2" s="1"/>
  <c r="L85" i="2" l="1"/>
  <c r="P85" i="2" s="1"/>
  <c r="X85" i="2" s="1"/>
  <c r="M85" i="2" l="1"/>
  <c r="N85" i="2" s="1"/>
  <c r="O85" i="2" s="1"/>
  <c r="Q85" i="2"/>
  <c r="R85" i="2" s="1"/>
  <c r="S85" i="2"/>
  <c r="Y85" i="2" s="1"/>
  <c r="Z85" i="2" l="1"/>
  <c r="T85" i="2"/>
  <c r="U85" i="2" s="1"/>
  <c r="L86" i="2" s="1"/>
  <c r="M86" i="2" s="1"/>
  <c r="W85" i="2"/>
  <c r="P86" i="2" l="1"/>
  <c r="X86" i="2" s="1"/>
  <c r="S86" i="2"/>
  <c r="Y86" i="2" s="1"/>
  <c r="W86" i="2"/>
  <c r="N86" i="2"/>
  <c r="O86" i="2" s="1"/>
  <c r="Z86" i="2" l="1"/>
  <c r="T86" i="2"/>
  <c r="U86" i="2" s="1"/>
  <c r="Q86" i="2"/>
  <c r="R86" i="2" s="1"/>
  <c r="L87" i="2" l="1"/>
  <c r="S87" i="2" s="1"/>
  <c r="Y87" i="2" s="1"/>
  <c r="P87" i="2" l="1"/>
  <c r="X87" i="2" s="1"/>
  <c r="M87" i="2"/>
  <c r="T87" i="2"/>
  <c r="U87" i="2" s="1"/>
  <c r="Z87" i="2" l="1"/>
  <c r="Q87" i="2"/>
  <c r="R87" i="2" s="1"/>
  <c r="W87" i="2"/>
  <c r="N87" i="2"/>
  <c r="O87" i="2" s="1"/>
  <c r="L88" i="2" l="1"/>
  <c r="M88" i="2" s="1"/>
  <c r="W88" i="2" s="1"/>
  <c r="N88" i="2" l="1"/>
  <c r="O88" i="2" s="1"/>
  <c r="P88" i="2"/>
  <c r="S88" i="2"/>
  <c r="T88" i="2" s="1"/>
  <c r="U88" i="2" s="1"/>
  <c r="Z88" i="2" l="1"/>
  <c r="Q88" i="2"/>
  <c r="R88" i="2" s="1"/>
  <c r="L89" i="2" s="1"/>
  <c r="M89" i="2" s="1"/>
  <c r="W89" i="2" s="1"/>
  <c r="Y88" i="2"/>
  <c r="X88" i="2"/>
  <c r="P89" i="2" l="1"/>
  <c r="Q89" i="2" s="1"/>
  <c r="R89" i="2" s="1"/>
  <c r="N89" i="2"/>
  <c r="O89" i="2" s="1"/>
  <c r="S89" i="2"/>
  <c r="T89" i="2" s="1"/>
  <c r="U89" i="2" s="1"/>
  <c r="L90" i="2" l="1"/>
  <c r="S90" i="2" s="1"/>
  <c r="Y90" i="2" s="1"/>
  <c r="X89" i="2"/>
  <c r="Z89" i="2"/>
  <c r="Y89" i="2"/>
  <c r="M90" i="2" l="1"/>
  <c r="N90" i="2" s="1"/>
  <c r="O90" i="2" s="1"/>
  <c r="T90" i="2"/>
  <c r="U90" i="2" s="1"/>
  <c r="P90" i="2"/>
  <c r="X90" i="2" s="1"/>
  <c r="W90" i="2" l="1"/>
  <c r="Z90" i="2"/>
  <c r="Q90" i="2"/>
  <c r="R90" i="2" s="1"/>
  <c r="L91" i="2" s="1"/>
  <c r="P91" i="2" l="1"/>
  <c r="S91" i="2"/>
  <c r="T91" i="2" s="1"/>
  <c r="U91" i="2" s="1"/>
  <c r="M91" i="2"/>
  <c r="N91" i="2" s="1"/>
  <c r="O91" i="2" s="1"/>
  <c r="W91" i="2" l="1"/>
  <c r="Z91" i="2"/>
  <c r="Y91" i="2"/>
  <c r="X91" i="2"/>
  <c r="Q91" i="2"/>
  <c r="R91" i="2" s="1"/>
  <c r="L92" i="2" s="1"/>
  <c r="M92" i="2" l="1"/>
  <c r="P92" i="2"/>
  <c r="Q92" i="2" s="1"/>
  <c r="R92" i="2" s="1"/>
  <c r="S92" i="2"/>
  <c r="T92" i="2" s="1"/>
  <c r="U92" i="2" s="1"/>
  <c r="X92" i="2" l="1"/>
  <c r="Z92" i="2"/>
  <c r="Y92" i="2"/>
  <c r="W92" i="2"/>
  <c r="N92" i="2"/>
  <c r="O92" i="2" s="1"/>
  <c r="L93" i="2" s="1"/>
  <c r="M93" i="2" l="1"/>
  <c r="S93" i="2"/>
  <c r="T93" i="2" s="1"/>
  <c r="U93" i="2" s="1"/>
  <c r="P93" i="2"/>
  <c r="Q93" i="2" s="1"/>
  <c r="R93" i="2" s="1"/>
  <c r="X93" i="2" l="1"/>
  <c r="Z93" i="2"/>
  <c r="Y93" i="2"/>
  <c r="N93" i="2"/>
  <c r="O93" i="2" s="1"/>
  <c r="L94" i="2" s="1"/>
  <c r="M94" i="2" s="1"/>
  <c r="W93" i="2"/>
  <c r="S94" i="2" l="1"/>
  <c r="Y94" i="2" s="1"/>
  <c r="P94" i="2"/>
  <c r="X94" i="2" s="1"/>
  <c r="W94" i="2"/>
  <c r="N94" i="2"/>
  <c r="O94" i="2" s="1"/>
  <c r="T94" i="2" l="1"/>
  <c r="U94" i="2" s="1"/>
  <c r="Q94" i="2"/>
  <c r="R94" i="2" s="1"/>
  <c r="Z94" i="2"/>
  <c r="L95" i="2" l="1"/>
  <c r="S95" i="2" s="1"/>
  <c r="Y95" i="2" s="1"/>
  <c r="M95" i="2" l="1"/>
  <c r="N95" i="2" s="1"/>
  <c r="O95" i="2" s="1"/>
  <c r="T95" i="2"/>
  <c r="U95" i="2" s="1"/>
  <c r="P95" i="2"/>
  <c r="Q95" i="2" s="1"/>
  <c r="R95" i="2" s="1"/>
  <c r="W95" i="2" l="1"/>
  <c r="Z95" i="2"/>
  <c r="X95" i="2"/>
  <c r="L96" i="2"/>
  <c r="S96" i="2" s="1"/>
  <c r="M96" i="2" l="1"/>
  <c r="N96" i="2" s="1"/>
  <c r="O96" i="2" s="1"/>
  <c r="P96" i="2"/>
  <c r="Q96" i="2" s="1"/>
  <c r="R96" i="2" s="1"/>
  <c r="T96" i="2"/>
  <c r="U96" i="2" s="1"/>
  <c r="Y96" i="2"/>
  <c r="W96" i="2" l="1"/>
  <c r="Z96" i="2"/>
  <c r="X96" i="2"/>
  <c r="L97" i="2"/>
  <c r="M97" i="2" s="1"/>
  <c r="P97" i="2" l="1"/>
  <c r="X97" i="2" s="1"/>
  <c r="S97" i="2"/>
  <c r="N97" i="2"/>
  <c r="O97" i="2" s="1"/>
  <c r="W97" i="2"/>
  <c r="Z97" i="2" l="1"/>
  <c r="T97" i="2"/>
  <c r="U97" i="2" s="1"/>
  <c r="Y97" i="2"/>
  <c r="Q97" i="2"/>
  <c r="R97" i="2" s="1"/>
  <c r="L98" i="2" l="1"/>
  <c r="P98" i="2" s="1"/>
  <c r="X98" i="2" s="1"/>
  <c r="M98" i="2" l="1"/>
  <c r="Q98" i="2"/>
  <c r="R98" i="2" s="1"/>
  <c r="S98" i="2"/>
  <c r="T98" i="2" s="1"/>
  <c r="U98" i="2" s="1"/>
  <c r="Z98" i="2" l="1"/>
  <c r="W98" i="2"/>
  <c r="N98" i="2"/>
  <c r="O98" i="2" s="1"/>
  <c r="L99" i="2" s="1"/>
  <c r="S99" i="2" s="1"/>
  <c r="Y99" i="2" s="1"/>
  <c r="Y98" i="2"/>
  <c r="P99" i="2" l="1"/>
  <c r="Q99" i="2" s="1"/>
  <c r="R99" i="2" s="1"/>
  <c r="T99" i="2"/>
  <c r="U99" i="2" s="1"/>
  <c r="M99" i="2"/>
  <c r="N99" i="2" s="1"/>
  <c r="O99" i="2" s="1"/>
  <c r="L100" i="2" l="1"/>
  <c r="M100" i="2" s="1"/>
  <c r="W100" i="2" s="1"/>
  <c r="X99" i="2"/>
  <c r="Z99" i="2"/>
  <c r="W99" i="2"/>
  <c r="N100" i="2" l="1"/>
  <c r="O100" i="2" s="1"/>
  <c r="P100" i="2"/>
  <c r="Q100" i="2" s="1"/>
  <c r="R100" i="2" s="1"/>
  <c r="S100" i="2"/>
  <c r="Y100" i="2" s="1"/>
  <c r="Z100" i="2" l="1"/>
  <c r="T100" i="2"/>
  <c r="U100" i="2" s="1"/>
  <c r="L101" i="2" s="1"/>
  <c r="P101" i="2" s="1"/>
  <c r="X101" i="2" s="1"/>
  <c r="X100" i="2"/>
  <c r="S101" i="2" l="1"/>
  <c r="Y101" i="2" s="1"/>
  <c r="M101" i="2"/>
  <c r="W101" i="2" s="1"/>
  <c r="Q101" i="2"/>
  <c r="R101" i="2" s="1"/>
  <c r="N101" i="2" l="1"/>
  <c r="O101" i="2" s="1"/>
  <c r="Z101" i="2"/>
  <c r="T101" i="2"/>
  <c r="U101" i="2" s="1"/>
  <c r="L102" i="2" l="1"/>
  <c r="S102" i="2" s="1"/>
  <c r="Y102" i="2" s="1"/>
  <c r="T102" i="2" l="1"/>
  <c r="U102" i="2" s="1"/>
  <c r="M102" i="2"/>
  <c r="P102" i="2"/>
  <c r="X102" i="2" s="1"/>
  <c r="Z102" i="2" l="1"/>
  <c r="Q102" i="2"/>
  <c r="R102" i="2" s="1"/>
  <c r="W102" i="2"/>
  <c r="N102" i="2"/>
  <c r="O102" i="2" s="1"/>
  <c r="L103" i="2" l="1"/>
  <c r="M103" i="2" s="1"/>
  <c r="W103" i="2" s="1"/>
  <c r="N103" i="2" l="1"/>
  <c r="O103" i="2" s="1"/>
  <c r="P103" i="2"/>
  <c r="Q103" i="2" s="1"/>
  <c r="R103" i="2" s="1"/>
  <c r="S103" i="2"/>
  <c r="Y103" i="2" s="1"/>
  <c r="X103" i="2" l="1"/>
  <c r="T103" i="2"/>
  <c r="U103" i="2" s="1"/>
  <c r="L104" i="2" s="1"/>
  <c r="P104" i="2" s="1"/>
  <c r="X104" i="2" s="1"/>
  <c r="Z103" i="2"/>
  <c r="AC15" i="2" l="1"/>
  <c r="Q104" i="2"/>
  <c r="R104" i="2" s="1"/>
  <c r="S104" i="2"/>
  <c r="Y104" i="2" s="1"/>
  <c r="AC19" i="2" s="1"/>
  <c r="M104" i="2"/>
  <c r="N104" i="2" s="1"/>
  <c r="O104" i="2" s="1"/>
  <c r="AC16" i="2" l="1"/>
  <c r="AF4" i="2" s="1"/>
  <c r="AC27" i="2" s="1"/>
  <c r="W104" i="2"/>
  <c r="AC11" i="2" s="1"/>
  <c r="AC12" i="2" s="1"/>
  <c r="Z104" i="2"/>
  <c r="AC8" i="2" s="1"/>
  <c r="T104" i="2"/>
  <c r="U104" i="2" s="1"/>
  <c r="AC20" i="2" s="1"/>
  <c r="AL4" i="2" l="1"/>
  <c r="AH4" i="2"/>
  <c r="AC24" i="2" s="1"/>
  <c r="AN4" i="2"/>
  <c r="AG4" i="2"/>
  <c r="AC28" i="2" s="1"/>
  <c r="AM4" i="2"/>
  <c r="AC7" i="2"/>
  <c r="AE4" i="2"/>
  <c r="AC26" i="2" s="1"/>
  <c r="AK4" i="2"/>
  <c r="AC6" i="2"/>
  <c r="AC25" i="2" l="1"/>
</calcChain>
</file>

<file path=xl/sharedStrings.xml><?xml version="1.0" encoding="utf-8"?>
<sst xmlns="http://schemas.openxmlformats.org/spreadsheetml/2006/main" count="101" uniqueCount="50">
  <si>
    <t xml:space="preserve">min btw arrivals </t>
  </si>
  <si>
    <t>Cummulative arival</t>
  </si>
  <si>
    <t>cum prob lookup</t>
  </si>
  <si>
    <t>Poisson</t>
  </si>
  <si>
    <t>Exponential</t>
  </si>
  <si>
    <t>Customer</t>
  </si>
  <si>
    <t>time btw arrival</t>
  </si>
  <si>
    <t>arrival time</t>
  </si>
  <si>
    <t>server</t>
  </si>
  <si>
    <t>start</t>
  </si>
  <si>
    <t>time</t>
  </si>
  <si>
    <t>end</t>
  </si>
  <si>
    <t xml:space="preserve">start </t>
  </si>
  <si>
    <t xml:space="preserve">time </t>
  </si>
  <si>
    <t>idle  1</t>
  </si>
  <si>
    <t>idle 2</t>
  </si>
  <si>
    <t>wait</t>
  </si>
  <si>
    <t>based on 1 replication</t>
  </si>
  <si>
    <t>total wait time</t>
  </si>
  <si>
    <t>max wait time</t>
  </si>
  <si>
    <t>average wait time</t>
  </si>
  <si>
    <t>agent 1</t>
  </si>
  <si>
    <t>total idle time</t>
  </si>
  <si>
    <t>idle time %</t>
  </si>
  <si>
    <t>Run</t>
  </si>
  <si>
    <t>idle 1</t>
  </si>
  <si>
    <t>wait time</t>
  </si>
  <si>
    <t>based on 200 replication</t>
  </si>
  <si>
    <t>avg wait wait</t>
  </si>
  <si>
    <t>a1 idle time</t>
  </si>
  <si>
    <t>a2 idle time</t>
  </si>
  <si>
    <t>idle 3</t>
  </si>
  <si>
    <t>Data Table One</t>
  </si>
  <si>
    <t>Data Table Two</t>
  </si>
  <si>
    <t>Server 1</t>
  </si>
  <si>
    <t>Server 2</t>
  </si>
  <si>
    <t>Server 3</t>
  </si>
  <si>
    <t>avg wait time</t>
  </si>
  <si>
    <t>Server 1 idle time</t>
  </si>
  <si>
    <t>Server 2 idle time</t>
  </si>
  <si>
    <t>Server 3 Idle time</t>
  </si>
  <si>
    <t>Arrival Distribution Poission</t>
  </si>
  <si>
    <t>Average arrivals/hr</t>
  </si>
  <si>
    <t>average arrivals /mins</t>
  </si>
  <si>
    <t>average min/arrivals</t>
  </si>
  <si>
    <t>Service distribution</t>
  </si>
  <si>
    <t>Customer served/hr</t>
  </si>
  <si>
    <t>customer served/min</t>
  </si>
  <si>
    <t>average mins/customer</t>
  </si>
  <si>
    <t>Kunle Ara Pharmacy Queuing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</si>
</sst>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64" formatCode="0.000000000"/>
    <numFmt numFmtId="165" formatCode="_-* #,##0.0_-;\-* #,##0.0_-;_-* &quot;-&quot;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" fillId="0" borderId="0"/>
    <xf numFmtId="41" fontId="1" fillId="0" borderId="0"/>
    <xf numFmtId="165" fontId="1" fillId="0" borderId="0"/>
  </cellStyleXfs>
  <cellXfs count="12">
    <xf numFmtId="0" fontId="0" fillId="0" borderId="0" xfId="0"/>
    <xf numFmtId="43" fontId="0" fillId="0" borderId="0" xfId="1" applyFont="1"/>
    <xf numFmtId="164" fontId="1" fillId="0" borderId="0" xfId="3"/>
    <xf numFmtId="41" fontId="0" fillId="0" borderId="0" xfId="2" applyFont="1"/>
    <xf numFmtId="41" fontId="0" fillId="0" borderId="0" xfId="0" applyNumberFormat="1"/>
    <xf numFmtId="43" fontId="0" fillId="0" borderId="0" xfId="0" applyNumberFormat="1"/>
    <xf numFmtId="165" fontId="1" fillId="0" borderId="0" xfId="5"/>
    <xf numFmtId="0" fontId="0" fillId="0" borderId="0" xfId="0" applyAlignment="1">
      <alignment wrapText="1"/>
    </xf>
    <xf numFmtId="41" fontId="0" fillId="0" borderId="0" xfId="2" applyFont="1" applyAlignment="1">
      <alignment wrapText="1"/>
    </xf>
    <xf numFmtId="41" fontId="1" fillId="0" borderId="0" xfId="4"/>
    <xf numFmtId="164" fontId="0" fillId="0" borderId="0" xfId="0" applyNumberFormat="1"/>
    <xf numFmtId="0" fontId="0" fillId="2" borderId="0" xfId="0" applyFill="1"/>
  </cellXfs>
  <cellStyles count="6">
    <cellStyle name="Comma" xfId="1" builtinId="3"/>
    <cellStyle name="Comma [0]" xfId="2" builtinId="6"/>
    <cellStyle name="Normal" xfId="0" builtinId="0"/>
    <cellStyle name="Style 1" xfId="3"/>
    <cellStyle name="Style 2" xfId="4"/>
    <cellStyle name="Style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2"/>
  <sheetViews>
    <sheetView topLeftCell="E1" workbookViewId="0">
      <selection activeCell="H5" sqref="H5"/>
    </sheetView>
  </sheetViews>
  <sheetFormatPr defaultRowHeight="15" x14ac:dyDescent="0.25"/>
  <cols>
    <col min="1" max="1" width="15.7109375" bestFit="1" customWidth="1"/>
    <col min="2" max="3" width="11.5703125" style="2" bestFit="1" customWidth="1"/>
    <col min="9" max="12" width="9.140625" style="3"/>
    <col min="19" max="19" width="22.85546875" bestFit="1" customWidth="1"/>
  </cols>
  <sheetData>
    <row r="1" spans="1:24" x14ac:dyDescent="0.25">
      <c r="F1" t="s">
        <v>3</v>
      </c>
      <c r="J1" s="3" t="s">
        <v>4</v>
      </c>
      <c r="M1" t="s">
        <v>4</v>
      </c>
    </row>
    <row r="2" spans="1:24" x14ac:dyDescent="0.25">
      <c r="A2" t="s">
        <v>0</v>
      </c>
      <c r="B2" s="2" t="s">
        <v>1</v>
      </c>
      <c r="C2" s="2" t="s">
        <v>2</v>
      </c>
      <c r="E2" t="s">
        <v>5</v>
      </c>
      <c r="F2" t="s">
        <v>6</v>
      </c>
      <c r="G2" t="s">
        <v>7</v>
      </c>
      <c r="H2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t="s">
        <v>13</v>
      </c>
      <c r="N2" t="s">
        <v>11</v>
      </c>
      <c r="O2" t="s">
        <v>14</v>
      </c>
      <c r="P2" t="s">
        <v>15</v>
      </c>
      <c r="Q2" t="s">
        <v>16</v>
      </c>
      <c r="U2" t="s">
        <v>24</v>
      </c>
      <c r="V2" t="s">
        <v>25</v>
      </c>
      <c r="W2" t="s">
        <v>15</v>
      </c>
      <c r="X2" t="s">
        <v>26</v>
      </c>
    </row>
    <row r="3" spans="1:24" x14ac:dyDescent="0.25">
      <c r="A3">
        <v>0</v>
      </c>
      <c r="B3" s="2">
        <f>_xlfn.POISSON.DIST(A3,1.22,1)</f>
        <v>0.29523016692401421</v>
      </c>
      <c r="C3" s="2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>
        <v>1</v>
      </c>
      <c r="V3" s="5">
        <f ca="1">T11</f>
        <v>0.11861792629904287</v>
      </c>
      <c r="W3">
        <f ca="1">T14</f>
        <v>0.21626508474961528</v>
      </c>
      <c r="X3" s="5">
        <f ca="1">T7</f>
        <v>2.0187468836111888</v>
      </c>
    </row>
    <row r="4" spans="1:24" x14ac:dyDescent="0.25">
      <c r="A4">
        <v>1</v>
      </c>
      <c r="B4" s="2">
        <f t="shared" ref="B4:B17" si="0">_xlfn.POISSON.DIST(A4,1.22,1)</f>
        <v>0.65541097057131159</v>
      </c>
      <c r="C4" s="2">
        <f>B3</f>
        <v>0.29523016692401421</v>
      </c>
      <c r="E4">
        <v>1</v>
      </c>
      <c r="F4">
        <f ca="1">LOOKUP(RAND(),C$3:C$17,A$3:A$22)</f>
        <v>1</v>
      </c>
      <c r="G4">
        <f ca="1">F4+G3</f>
        <v>1</v>
      </c>
      <c r="H4">
        <f>IF(MAX(K$3:K3)&lt;MAX(N$3:N3),1,2)</f>
        <v>2</v>
      </c>
      <c r="I4" s="3" t="str">
        <f>IF(H4=1, MAX(G4,K$3:K3),"")</f>
        <v/>
      </c>
      <c r="J4" s="3" t="str">
        <f ca="1">IF(I4="","",-2.45*LN(RAND()))</f>
        <v/>
      </c>
      <c r="K4" s="3" t="str">
        <f>IF(I4="","",I4+J4)</f>
        <v/>
      </c>
      <c r="L4" s="3">
        <f ca="1">IF(H4=2,MAX(G4,N$3:N3),"")</f>
        <v>1</v>
      </c>
      <c r="M4" s="3">
        <f ca="1">IF(L4="","",-2.45*LN(RAND()))</f>
        <v>0.15643403695494343</v>
      </c>
      <c r="N4" s="3">
        <f ca="1">IF(L4="","",L4+M4)</f>
        <v>1.1564340369549435</v>
      </c>
      <c r="O4" t="str">
        <f>IF(I4="","",I4-MAX(K$3:K3))</f>
        <v/>
      </c>
      <c r="P4" s="3">
        <f ca="1">IF(L4="","", L4-MAX(N$3:N3))</f>
        <v>1</v>
      </c>
      <c r="Q4" s="1">
        <f ca="1">MAX(L4,I4)-G4</f>
        <v>0</v>
      </c>
      <c r="S4" t="s">
        <v>17</v>
      </c>
      <c r="U4">
        <v>2</v>
      </c>
      <c r="V4">
        <f t="dataTable" ref="V4:X202" dt2D="0" dtr="0" r1="AA19" ca="1"/>
        <v>0.11036225872573996</v>
      </c>
      <c r="W4">
        <v>6.0175556908525336E-2</v>
      </c>
      <c r="X4">
        <v>5.8944705239350164</v>
      </c>
    </row>
    <row r="5" spans="1:24" x14ac:dyDescent="0.25">
      <c r="A5">
        <v>2</v>
      </c>
      <c r="B5" s="2">
        <f t="shared" si="0"/>
        <v>0.87512126079616293</v>
      </c>
      <c r="C5" s="2">
        <f t="shared" ref="C5:C17" si="1">B4</f>
        <v>0.65541097057131159</v>
      </c>
      <c r="E5">
        <v>2</v>
      </c>
      <c r="F5">
        <f t="shared" ref="F5:F33" ca="1" si="2">LOOKUP(RAND(),C$3:C$17,A$3:A$22)</f>
        <v>1</v>
      </c>
      <c r="G5">
        <f t="shared" ref="G5:G33" ca="1" si="3">F5+G4</f>
        <v>2</v>
      </c>
      <c r="H5">
        <f ca="1">IF(MAX(K$3:K4)&lt;MAX(N$3:N4),1,2)</f>
        <v>1</v>
      </c>
      <c r="I5" s="3">
        <f ca="1">IF(H5=1, MAX(G5,K$3:K4),"")</f>
        <v>2</v>
      </c>
      <c r="J5" s="3">
        <f t="shared" ref="J5:J33" ca="1" si="4">IF(I5="","",-2.45*LN(RAND()))</f>
        <v>7.6879004134322404</v>
      </c>
      <c r="K5" s="3">
        <f t="shared" ref="K5:K33" ca="1" si="5">IF(I5="","",I5+J5)</f>
        <v>9.6879004134322404</v>
      </c>
      <c r="L5" s="3" t="str">
        <f ca="1">IF(H5=2,MAX(G5,N$3:N4),"")</f>
        <v/>
      </c>
      <c r="M5" s="3" t="str">
        <f t="shared" ref="M5:M33" ca="1" si="6">IF(L5="","",-2.45*LN(RAND()))</f>
        <v/>
      </c>
      <c r="N5" s="3" t="str">
        <f t="shared" ref="N5:N33" ca="1" si="7">IF(L5="","",L5+M5)</f>
        <v/>
      </c>
      <c r="O5">
        <f ca="1">IF(I5="","",I5-MAX(K$3:K4))</f>
        <v>2</v>
      </c>
      <c r="P5" s="3" t="str">
        <f ca="1">IF(L5="","", L5-MAX(N$3:N4))</f>
        <v/>
      </c>
      <c r="Q5" s="1">
        <f t="shared" ref="Q5:Q33" ca="1" si="8">MAX(L5,I5)-G5</f>
        <v>0</v>
      </c>
      <c r="S5" t="s">
        <v>18</v>
      </c>
      <c r="T5">
        <f ca="1">SUM(Q4:Q34)</f>
        <v>60.562406508335663</v>
      </c>
      <c r="U5">
        <v>3</v>
      </c>
      <c r="V5">
        <v>0.1067423132207632</v>
      </c>
      <c r="W5">
        <v>0.12527562633034262</v>
      </c>
      <c r="X5">
        <v>4.3492276950381132</v>
      </c>
    </row>
    <row r="6" spans="1:24" x14ac:dyDescent="0.25">
      <c r="A6">
        <v>3</v>
      </c>
      <c r="B6" s="2">
        <f t="shared" si="0"/>
        <v>0.96447011215426914</v>
      </c>
      <c r="C6" s="2">
        <f t="shared" si="1"/>
        <v>0.87512126079616293</v>
      </c>
      <c r="E6">
        <v>3</v>
      </c>
      <c r="F6">
        <f t="shared" ca="1" si="2"/>
        <v>5</v>
      </c>
      <c r="G6">
        <f t="shared" ca="1" si="3"/>
        <v>7</v>
      </c>
      <c r="H6">
        <f ca="1">IF(MAX(K$3:K5)&lt;MAX(N$3:N5),1,2)</f>
        <v>2</v>
      </c>
      <c r="I6" s="3" t="str">
        <f ca="1">IF(H6=1, MAX(G6,K$3:K5),"")</f>
        <v/>
      </c>
      <c r="J6" s="3" t="str">
        <f t="shared" ca="1" si="4"/>
        <v/>
      </c>
      <c r="K6" s="3" t="str">
        <f t="shared" ca="1" si="5"/>
        <v/>
      </c>
      <c r="L6" s="3">
        <f ca="1">IF(H6=2,MAX(G6,N$3:N5),"")</f>
        <v>7</v>
      </c>
      <c r="M6" s="3">
        <f t="shared" ca="1" si="6"/>
        <v>1.8108921690811055</v>
      </c>
      <c r="N6" s="3">
        <f t="shared" ca="1" si="7"/>
        <v>8.8108921690811055</v>
      </c>
      <c r="O6" t="str">
        <f ca="1">IF(I6="","",I6-MAX(K$3:K5))</f>
        <v/>
      </c>
      <c r="P6" s="3">
        <f ca="1">IF(L6="","", L6-MAX(N$3:N5))</f>
        <v>5.8435659630450569</v>
      </c>
      <c r="Q6" s="1">
        <f t="shared" ca="1" si="8"/>
        <v>0</v>
      </c>
      <c r="S6" t="s">
        <v>19</v>
      </c>
      <c r="T6" s="5">
        <f ca="1">MAX(Q4:Q33)</f>
        <v>5.1054522987567168</v>
      </c>
      <c r="U6">
        <v>4</v>
      </c>
      <c r="V6">
        <v>0.248772245448102</v>
      </c>
      <c r="W6">
        <v>0.17305347519340195</v>
      </c>
      <c r="X6">
        <v>1.3176281095064388</v>
      </c>
    </row>
    <row r="7" spans="1:24" x14ac:dyDescent="0.25">
      <c r="A7">
        <v>4</v>
      </c>
      <c r="B7" s="2">
        <f t="shared" si="0"/>
        <v>0.99172151181849155</v>
      </c>
      <c r="C7" s="2">
        <f t="shared" si="1"/>
        <v>0.96447011215426914</v>
      </c>
      <c r="E7">
        <v>4</v>
      </c>
      <c r="F7">
        <f t="shared" ca="1" si="2"/>
        <v>0</v>
      </c>
      <c r="G7">
        <f t="shared" ca="1" si="3"/>
        <v>7</v>
      </c>
      <c r="H7">
        <f ca="1">IF(MAX(K$3:K6)&lt;MAX(N$3:N6),1,2)</f>
        <v>2</v>
      </c>
      <c r="I7" s="3" t="str">
        <f ca="1">IF(H7=1, MAX(G7,K$3:K6),"")</f>
        <v/>
      </c>
      <c r="J7" s="3" t="str">
        <f t="shared" ca="1" si="4"/>
        <v/>
      </c>
      <c r="K7" s="3" t="str">
        <f t="shared" ca="1" si="5"/>
        <v/>
      </c>
      <c r="L7" s="3">
        <f ca="1">IF(H7=2,MAX(G7,N$3:N6),"")</f>
        <v>8.8108921690811055</v>
      </c>
      <c r="M7" s="3">
        <f t="shared" ca="1" si="6"/>
        <v>2.013622496236001</v>
      </c>
      <c r="N7" s="3">
        <f t="shared" ca="1" si="7"/>
        <v>10.824514665317107</v>
      </c>
      <c r="O7" t="str">
        <f ca="1">IF(I7="","",I7-MAX(K$3:K6))</f>
        <v/>
      </c>
      <c r="P7" s="3">
        <f ca="1">IF(L7="","", L7-MAX(N$3:N6))</f>
        <v>0</v>
      </c>
      <c r="Q7" s="1">
        <f t="shared" ca="1" si="8"/>
        <v>1.8108921690811055</v>
      </c>
      <c r="S7" t="s">
        <v>20</v>
      </c>
      <c r="T7" s="5">
        <f ca="1">AVERAGE(Q4:Q33)</f>
        <v>2.0187468836111888</v>
      </c>
      <c r="U7">
        <v>5</v>
      </c>
      <c r="V7">
        <v>0.10639624474698808</v>
      </c>
      <c r="W7">
        <v>3.070195135012602E-2</v>
      </c>
      <c r="X7">
        <v>2.7827811506219651</v>
      </c>
    </row>
    <row r="8" spans="1:24" x14ac:dyDescent="0.25">
      <c r="A8">
        <v>5</v>
      </c>
      <c r="B8" s="2">
        <f t="shared" si="0"/>
        <v>0.99837085333656184</v>
      </c>
      <c r="C8" s="2">
        <f t="shared" si="1"/>
        <v>0.99172151181849155</v>
      </c>
      <c r="E8">
        <v>5</v>
      </c>
      <c r="F8">
        <f t="shared" ca="1" si="2"/>
        <v>1</v>
      </c>
      <c r="G8">
        <f t="shared" ca="1" si="3"/>
        <v>8</v>
      </c>
      <c r="H8">
        <f ca="1">IF(MAX(K$3:K7)&lt;MAX(N$3:N7),1,2)</f>
        <v>1</v>
      </c>
      <c r="I8" s="3">
        <f ca="1">IF(H8=1, MAX(G8,K$3:K7),"")</f>
        <v>9.6879004134322404</v>
      </c>
      <c r="J8" s="3">
        <f t="shared" ca="1" si="4"/>
        <v>2.4771125550424324</v>
      </c>
      <c r="K8" s="3">
        <f t="shared" ca="1" si="5"/>
        <v>12.165012968474674</v>
      </c>
      <c r="L8" s="3" t="str">
        <f ca="1">IF(H8=2,MAX(G8,N$3:N7),"")</f>
        <v/>
      </c>
      <c r="M8" s="3" t="str">
        <f t="shared" ca="1" si="6"/>
        <v/>
      </c>
      <c r="N8" s="3" t="str">
        <f t="shared" ca="1" si="7"/>
        <v/>
      </c>
      <c r="O8">
        <f ca="1">IF(I8="","",I8-MAX(K$3:K7))</f>
        <v>0</v>
      </c>
      <c r="P8" s="3" t="str">
        <f ca="1">IF(L8="","", L8-MAX(N$3:N7))</f>
        <v/>
      </c>
      <c r="Q8" s="1">
        <f t="shared" ca="1" si="8"/>
        <v>1.6879004134322404</v>
      </c>
      <c r="U8">
        <v>6</v>
      </c>
      <c r="V8">
        <v>0.20715228456272361</v>
      </c>
      <c r="W8">
        <v>0.14290654360476546</v>
      </c>
      <c r="X8">
        <v>5.812135388869911</v>
      </c>
    </row>
    <row r="9" spans="1:24" x14ac:dyDescent="0.25">
      <c r="A9">
        <v>6</v>
      </c>
      <c r="B9" s="2">
        <f t="shared" si="0"/>
        <v>0.99972288611190274</v>
      </c>
      <c r="C9" s="2">
        <f t="shared" si="1"/>
        <v>0.99837085333656184</v>
      </c>
      <c r="E9">
        <v>6</v>
      </c>
      <c r="F9">
        <f t="shared" ca="1" si="2"/>
        <v>1</v>
      </c>
      <c r="G9">
        <f t="shared" ca="1" si="3"/>
        <v>9</v>
      </c>
      <c r="H9">
        <f ca="1">IF(MAX(K$3:K8)&lt;MAX(N$3:N8),1,2)</f>
        <v>2</v>
      </c>
      <c r="I9" s="3" t="str">
        <f ca="1">IF(H9=1, MAX(G9,K$3:K8),"")</f>
        <v/>
      </c>
      <c r="J9" s="3" t="str">
        <f t="shared" ca="1" si="4"/>
        <v/>
      </c>
      <c r="K9" s="3" t="str">
        <f t="shared" ca="1" si="5"/>
        <v/>
      </c>
      <c r="L9" s="3">
        <f ca="1">IF(H9=2,MAX(G9,N$3:N8),"")</f>
        <v>10.824514665317107</v>
      </c>
      <c r="M9" s="3">
        <f t="shared" ca="1" si="6"/>
        <v>3.638973536788412</v>
      </c>
      <c r="N9" s="3">
        <f t="shared" ca="1" si="7"/>
        <v>14.46348820210552</v>
      </c>
      <c r="O9" t="str">
        <f ca="1">IF(I9="","",I9-MAX(K$3:K8))</f>
        <v/>
      </c>
      <c r="P9" s="3">
        <f ca="1">IF(L9="","", L9-MAX(N$3:N8))</f>
        <v>0</v>
      </c>
      <c r="Q9" s="1">
        <f t="shared" ca="1" si="8"/>
        <v>1.8245146653171069</v>
      </c>
      <c r="S9" t="s">
        <v>21</v>
      </c>
      <c r="U9">
        <v>7</v>
      </c>
      <c r="V9">
        <v>0.13927579223706299</v>
      </c>
      <c r="W9">
        <v>9.2227436910035321E-2</v>
      </c>
      <c r="X9">
        <v>2.8892733527207164</v>
      </c>
    </row>
    <row r="10" spans="1:24" x14ac:dyDescent="0.25">
      <c r="A10">
        <v>7</v>
      </c>
      <c r="B10" s="2">
        <f t="shared" si="0"/>
        <v>0.99995852610989078</v>
      </c>
      <c r="C10" s="2">
        <f t="shared" si="1"/>
        <v>0.99972288611190274</v>
      </c>
      <c r="E10">
        <v>7</v>
      </c>
      <c r="F10">
        <f t="shared" ca="1" si="2"/>
        <v>1</v>
      </c>
      <c r="G10">
        <f t="shared" ca="1" si="3"/>
        <v>10</v>
      </c>
      <c r="H10">
        <f ca="1">IF(MAX(K$3:K9)&lt;MAX(N$3:N9),1,2)</f>
        <v>1</v>
      </c>
      <c r="I10" s="3">
        <f ca="1">IF(H10=1, MAX(G10,K$3:K9),"")</f>
        <v>12.165012968474674</v>
      </c>
      <c r="J10" s="3">
        <f t="shared" ca="1" si="4"/>
        <v>0.89440189745195997</v>
      </c>
      <c r="K10" s="3">
        <f t="shared" ca="1" si="5"/>
        <v>13.059414865926634</v>
      </c>
      <c r="L10" s="3" t="str">
        <f ca="1">IF(H10=2,MAX(G10,N$3:N9),"")</f>
        <v/>
      </c>
      <c r="M10" s="3" t="str">
        <f t="shared" ca="1" si="6"/>
        <v/>
      </c>
      <c r="N10" s="3" t="str">
        <f t="shared" ca="1" si="7"/>
        <v/>
      </c>
      <c r="O10">
        <f ca="1">IF(I10="","",I10-MAX(K$3:K9))</f>
        <v>0</v>
      </c>
      <c r="P10" s="3" t="str">
        <f ca="1">IF(L10="","", L10-MAX(N$3:N9))</f>
        <v/>
      </c>
      <c r="Q10" s="1">
        <f t="shared" ca="1" si="8"/>
        <v>2.1650129684746737</v>
      </c>
      <c r="S10" t="s">
        <v>22</v>
      </c>
      <c r="T10">
        <f ca="1">SUM(O4:O33)</f>
        <v>4.8394090984829443</v>
      </c>
      <c r="U10">
        <v>8</v>
      </c>
      <c r="V10">
        <v>3.8770578749015273E-2</v>
      </c>
      <c r="W10">
        <v>0.10827885829579648</v>
      </c>
      <c r="X10">
        <v>2.2022971708193122</v>
      </c>
    </row>
    <row r="11" spans="1:24" x14ac:dyDescent="0.25">
      <c r="A11">
        <v>8</v>
      </c>
      <c r="B11" s="2">
        <f t="shared" si="0"/>
        <v>0.99999446120958391</v>
      </c>
      <c r="C11" s="2">
        <f t="shared" si="1"/>
        <v>0.99995852610989078</v>
      </c>
      <c r="E11">
        <v>8</v>
      </c>
      <c r="F11">
        <f t="shared" ca="1" si="2"/>
        <v>4</v>
      </c>
      <c r="G11">
        <f t="shared" ca="1" si="3"/>
        <v>14</v>
      </c>
      <c r="H11">
        <f ca="1">IF(MAX(K$3:K10)&lt;MAX(N$3:N10),1,2)</f>
        <v>1</v>
      </c>
      <c r="I11" s="3">
        <f ca="1">IF(H11=1, MAX(G11,K$3:K10),"")</f>
        <v>14</v>
      </c>
      <c r="J11" s="3">
        <f t="shared" ca="1" si="4"/>
        <v>0.10117603559042194</v>
      </c>
      <c r="K11" s="3">
        <f t="shared" ca="1" si="5"/>
        <v>14.101176035590422</v>
      </c>
      <c r="L11" s="3" t="str">
        <f ca="1">IF(H11=2,MAX(G11,N$3:N10),"")</f>
        <v/>
      </c>
      <c r="M11" s="3" t="str">
        <f t="shared" ca="1" si="6"/>
        <v/>
      </c>
      <c r="N11" s="3" t="str">
        <f t="shared" ca="1" si="7"/>
        <v/>
      </c>
      <c r="O11">
        <f ca="1">IF(I11="","",I11-MAX(K$3:K10))</f>
        <v>0.94058513407336619</v>
      </c>
      <c r="P11" s="3" t="str">
        <f ca="1">IF(L11="","", L11-MAX(N$3:N10))</f>
        <v/>
      </c>
      <c r="Q11" s="1">
        <f t="shared" ca="1" si="8"/>
        <v>0</v>
      </c>
      <c r="S11" t="s">
        <v>23</v>
      </c>
      <c r="T11" s="5">
        <f ca="1">T10/MAX(K4:K33)</f>
        <v>0.11861792629904287</v>
      </c>
      <c r="U11">
        <v>9</v>
      </c>
      <c r="V11">
        <v>0.19562952205528089</v>
      </c>
      <c r="W11">
        <v>0.2512040884472026</v>
      </c>
      <c r="X11">
        <v>3.1662147208219502</v>
      </c>
    </row>
    <row r="12" spans="1:24" x14ac:dyDescent="0.25">
      <c r="A12">
        <v>9</v>
      </c>
      <c r="B12" s="2">
        <f t="shared" si="0"/>
        <v>0.9999993324119868</v>
      </c>
      <c r="C12" s="2">
        <f t="shared" si="1"/>
        <v>0.99999446120958391</v>
      </c>
      <c r="E12">
        <v>9</v>
      </c>
      <c r="F12">
        <f t="shared" ca="1" si="2"/>
        <v>2</v>
      </c>
      <c r="G12">
        <f t="shared" ca="1" si="3"/>
        <v>16</v>
      </c>
      <c r="H12">
        <f ca="1">IF(MAX(K$3:K11)&lt;MAX(N$3:N11),1,2)</f>
        <v>1</v>
      </c>
      <c r="I12" s="3">
        <f ca="1">IF(H12=1, MAX(G12,K$3:K11),"")</f>
        <v>16</v>
      </c>
      <c r="J12" s="3">
        <f t="shared" ca="1" si="4"/>
        <v>2.5315739084336695</v>
      </c>
      <c r="K12" s="3">
        <f t="shared" ca="1" si="5"/>
        <v>18.531573908433671</v>
      </c>
      <c r="L12" s="3" t="str">
        <f ca="1">IF(H12=2,MAX(G12,N$3:N11),"")</f>
        <v/>
      </c>
      <c r="M12" s="3" t="str">
        <f t="shared" ca="1" si="6"/>
        <v/>
      </c>
      <c r="N12" s="3" t="str">
        <f t="shared" ca="1" si="7"/>
        <v/>
      </c>
      <c r="O12">
        <f ca="1">IF(I12="","",I12-MAX(K$3:K11))</f>
        <v>1.8988239644095781</v>
      </c>
      <c r="P12" s="3" t="str">
        <f ca="1">IF(L12="","", L12-MAX(N$3:N11))</f>
        <v/>
      </c>
      <c r="Q12" s="1">
        <f t="shared" ca="1" si="8"/>
        <v>0</v>
      </c>
      <c r="U12">
        <v>10</v>
      </c>
      <c r="V12">
        <v>0.21742945419843801</v>
      </c>
      <c r="W12">
        <v>0.10844119035384378</v>
      </c>
      <c r="X12">
        <v>2.0251512323464942</v>
      </c>
    </row>
    <row r="13" spans="1:24" x14ac:dyDescent="0.25">
      <c r="A13">
        <v>10</v>
      </c>
      <c r="B13" s="2">
        <f t="shared" si="0"/>
        <v>0.99999992669867988</v>
      </c>
      <c r="C13" s="2">
        <f t="shared" si="1"/>
        <v>0.9999993324119868</v>
      </c>
      <c r="E13">
        <v>10</v>
      </c>
      <c r="F13">
        <f t="shared" ca="1" si="2"/>
        <v>1</v>
      </c>
      <c r="G13">
        <f t="shared" ca="1" si="3"/>
        <v>17</v>
      </c>
      <c r="H13">
        <f ca="1">IF(MAX(K$3:K12)&lt;MAX(N$3:N12),1,2)</f>
        <v>2</v>
      </c>
      <c r="I13" s="3" t="str">
        <f ca="1">IF(H13=1, MAX(G13,K$3:K12),"")</f>
        <v/>
      </c>
      <c r="J13" s="3" t="str">
        <f t="shared" ca="1" si="4"/>
        <v/>
      </c>
      <c r="K13" s="3" t="str">
        <f t="shared" ca="1" si="5"/>
        <v/>
      </c>
      <c r="L13" s="3">
        <f ca="1">IF(H13=2,MAX(G13,N$3:N12),"")</f>
        <v>17</v>
      </c>
      <c r="M13" s="3">
        <f t="shared" ca="1" si="6"/>
        <v>0.64928225939917106</v>
      </c>
      <c r="N13" s="3">
        <f t="shared" ca="1" si="7"/>
        <v>17.649282259399172</v>
      </c>
      <c r="O13" t="str">
        <f ca="1">IF(I13="","",I13-MAX(K$3:K12))</f>
        <v/>
      </c>
      <c r="P13" s="3">
        <f ca="1">IF(L13="","", L13-MAX(N$3:N12))</f>
        <v>2.5365117978944802</v>
      </c>
      <c r="Q13" s="1">
        <f t="shared" ca="1" si="8"/>
        <v>0</v>
      </c>
      <c r="S13" t="s">
        <v>22</v>
      </c>
      <c r="T13" s="4">
        <f ca="1">SUM(P4:P33)</f>
        <v>11.662313305062336</v>
      </c>
      <c r="U13">
        <v>11</v>
      </c>
      <c r="V13">
        <v>6.2390096069212572E-2</v>
      </c>
      <c r="W13">
        <v>0.17837806041742832</v>
      </c>
      <c r="X13">
        <v>3.9771800027145403</v>
      </c>
    </row>
    <row r="14" spans="1:24" x14ac:dyDescent="0.25">
      <c r="A14">
        <v>11</v>
      </c>
      <c r="B14" s="2">
        <f t="shared" si="0"/>
        <v>0.99999999261047678</v>
      </c>
      <c r="C14" s="2">
        <f t="shared" si="1"/>
        <v>0.99999992669867988</v>
      </c>
      <c r="E14">
        <v>11</v>
      </c>
      <c r="F14">
        <f t="shared" ca="1" si="2"/>
        <v>0</v>
      </c>
      <c r="G14">
        <f t="shared" ca="1" si="3"/>
        <v>17</v>
      </c>
      <c r="H14">
        <f ca="1">IF(MAX(K$3:K13)&lt;MAX(N$3:N13),1,2)</f>
        <v>2</v>
      </c>
      <c r="I14" s="3" t="str">
        <f ca="1">IF(H14=1, MAX(G14,K$3:K13),"")</f>
        <v/>
      </c>
      <c r="J14" s="3" t="str">
        <f t="shared" ca="1" si="4"/>
        <v/>
      </c>
      <c r="K14" s="3" t="str">
        <f t="shared" ca="1" si="5"/>
        <v/>
      </c>
      <c r="L14" s="3">
        <f ca="1">IF(H14=2,MAX(G14,N$3:N13),"")</f>
        <v>17.649282259399172</v>
      </c>
      <c r="M14" s="3">
        <f t="shared" ca="1" si="6"/>
        <v>3.0684821964780284</v>
      </c>
      <c r="N14" s="3">
        <f t="shared" ca="1" si="7"/>
        <v>20.717764455877202</v>
      </c>
      <c r="O14" t="str">
        <f ca="1">IF(I14="","",I14-MAX(K$3:K13))</f>
        <v/>
      </c>
      <c r="P14" s="3">
        <f ca="1">IF(L14="","", L14-MAX(N$3:N13))</f>
        <v>0</v>
      </c>
      <c r="Q14" s="1">
        <f t="shared" ca="1" si="8"/>
        <v>0.64928225939917183</v>
      </c>
      <c r="S14" t="s">
        <v>23</v>
      </c>
      <c r="T14">
        <f ca="1">T13/MAX(N4:N33)</f>
        <v>0.21626508474961528</v>
      </c>
      <c r="U14">
        <v>12</v>
      </c>
      <c r="V14">
        <v>0.16390011843177982</v>
      </c>
      <c r="W14">
        <v>0.21545575465350508</v>
      </c>
      <c r="X14">
        <v>3.1459857741681416</v>
      </c>
    </row>
    <row r="15" spans="1:24" x14ac:dyDescent="0.25">
      <c r="A15">
        <v>12</v>
      </c>
      <c r="B15" s="2">
        <f t="shared" si="0"/>
        <v>0.9999999993115094</v>
      </c>
      <c r="C15" s="2">
        <f t="shared" si="1"/>
        <v>0.99999999261047678</v>
      </c>
      <c r="E15">
        <v>12</v>
      </c>
      <c r="F15">
        <f t="shared" ca="1" si="2"/>
        <v>1</v>
      </c>
      <c r="G15">
        <f t="shared" ca="1" si="3"/>
        <v>18</v>
      </c>
      <c r="H15">
        <f ca="1">IF(MAX(K$3:K14)&lt;MAX(N$3:N14),1,2)</f>
        <v>1</v>
      </c>
      <c r="I15" s="3">
        <f ca="1">IF(H15=1, MAX(G15,K$3:K14),"")</f>
        <v>18.531573908433671</v>
      </c>
      <c r="J15" s="3">
        <f t="shared" ca="1" si="4"/>
        <v>1.6033504969978312</v>
      </c>
      <c r="K15" s="3">
        <f t="shared" ca="1" si="5"/>
        <v>20.134924405431502</v>
      </c>
      <c r="L15" s="3" t="str">
        <f ca="1">IF(H15=2,MAX(G15,N$3:N14),"")</f>
        <v/>
      </c>
      <c r="M15" s="3" t="str">
        <f t="shared" ca="1" si="6"/>
        <v/>
      </c>
      <c r="N15" s="3" t="str">
        <f t="shared" ca="1" si="7"/>
        <v/>
      </c>
      <c r="O15">
        <f ca="1">IF(I15="","",I15-MAX(K$3:K14))</f>
        <v>0</v>
      </c>
      <c r="P15" s="3" t="str">
        <f ca="1">IF(L15="","", L15-MAX(N$3:N14))</f>
        <v/>
      </c>
      <c r="Q15" s="1">
        <f t="shared" ca="1" si="8"/>
        <v>0.53157390843367125</v>
      </c>
      <c r="U15">
        <v>13</v>
      </c>
      <c r="V15">
        <v>4.7489377181973762E-2</v>
      </c>
      <c r="W15">
        <v>0</v>
      </c>
      <c r="X15">
        <v>5.4002678258136392</v>
      </c>
    </row>
    <row r="16" spans="1:24" x14ac:dyDescent="0.25">
      <c r="A16">
        <v>13</v>
      </c>
      <c r="B16" s="2">
        <f t="shared" si="0"/>
        <v>0.99999999994037569</v>
      </c>
      <c r="C16" s="2">
        <f t="shared" si="1"/>
        <v>0.9999999993115094</v>
      </c>
      <c r="E16">
        <v>13</v>
      </c>
      <c r="F16">
        <f t="shared" ca="1" si="2"/>
        <v>2</v>
      </c>
      <c r="G16">
        <f t="shared" ca="1" si="3"/>
        <v>20</v>
      </c>
      <c r="H16">
        <f ca="1">IF(MAX(K$3:K15)&lt;MAX(N$3:N15),1,2)</f>
        <v>1</v>
      </c>
      <c r="I16" s="3">
        <f ca="1">IF(H16=1, MAX(G16,K$3:K15),"")</f>
        <v>20.134924405431502</v>
      </c>
      <c r="J16" s="3">
        <f t="shared" ca="1" si="4"/>
        <v>5.2673510304497864</v>
      </c>
      <c r="K16" s="3">
        <f t="shared" ca="1" si="5"/>
        <v>25.402275435881286</v>
      </c>
      <c r="L16" s="3" t="str">
        <f ca="1">IF(H16=2,MAX(G16,N$3:N15),"")</f>
        <v/>
      </c>
      <c r="M16" s="3" t="str">
        <f t="shared" ca="1" si="6"/>
        <v/>
      </c>
      <c r="N16" s="3" t="str">
        <f t="shared" ca="1" si="7"/>
        <v/>
      </c>
      <c r="O16">
        <f ca="1">IF(I16="","",I16-MAX(K$3:K15))</f>
        <v>0</v>
      </c>
      <c r="P16" s="3" t="str">
        <f ca="1">IF(L16="","", L16-MAX(N$3:N15))</f>
        <v/>
      </c>
      <c r="Q16" s="1">
        <f t="shared" ca="1" si="8"/>
        <v>0.13492440543150153</v>
      </c>
      <c r="U16">
        <v>14</v>
      </c>
      <c r="V16">
        <v>0.23299448259771982</v>
      </c>
      <c r="W16">
        <v>0.14524553961958242</v>
      </c>
      <c r="X16">
        <v>1.8211835213282466</v>
      </c>
    </row>
    <row r="17" spans="1:24" x14ac:dyDescent="0.25">
      <c r="A17">
        <v>14</v>
      </c>
      <c r="B17" s="2">
        <f t="shared" si="0"/>
        <v>0.99999999999517675</v>
      </c>
      <c r="C17" s="2">
        <f t="shared" si="1"/>
        <v>0.99999999994037569</v>
      </c>
      <c r="E17">
        <v>14</v>
      </c>
      <c r="F17">
        <f t="shared" ca="1" si="2"/>
        <v>3</v>
      </c>
      <c r="G17">
        <f t="shared" ca="1" si="3"/>
        <v>23</v>
      </c>
      <c r="H17">
        <f ca="1">IF(MAX(K$3:K16)&lt;MAX(N$3:N16),1,2)</f>
        <v>2</v>
      </c>
      <c r="I17" s="3" t="str">
        <f ca="1">IF(H17=1, MAX(G17,K$3:K16),"")</f>
        <v/>
      </c>
      <c r="J17" s="3" t="str">
        <f t="shared" ca="1" si="4"/>
        <v/>
      </c>
      <c r="K17" s="3" t="str">
        <f t="shared" ca="1" si="5"/>
        <v/>
      </c>
      <c r="L17" s="3">
        <f ca="1">IF(H17=2,MAX(G17,N$3:N16),"")</f>
        <v>23</v>
      </c>
      <c r="M17" s="3">
        <f t="shared" ca="1" si="6"/>
        <v>2.4614474972618217</v>
      </c>
      <c r="N17" s="3">
        <f t="shared" ca="1" si="7"/>
        <v>25.461447497261823</v>
      </c>
      <c r="O17" t="str">
        <f ca="1">IF(I17="","",I17-MAX(K$3:K16))</f>
        <v/>
      </c>
      <c r="P17" s="3">
        <f ca="1">IF(L17="","", L17-MAX(N$3:N16))</f>
        <v>2.2822355441227984</v>
      </c>
      <c r="Q17" s="1">
        <f t="shared" ca="1" si="8"/>
        <v>0</v>
      </c>
      <c r="S17" t="s">
        <v>27</v>
      </c>
      <c r="U17">
        <v>15</v>
      </c>
      <c r="V17">
        <v>8.9305313031113734E-2</v>
      </c>
      <c r="W17">
        <v>0.11539854698957072</v>
      </c>
      <c r="X17">
        <v>1.2407122836693483</v>
      </c>
    </row>
    <row r="18" spans="1:24" x14ac:dyDescent="0.25">
      <c r="E18">
        <v>15</v>
      </c>
      <c r="F18">
        <f t="shared" ca="1" si="2"/>
        <v>0</v>
      </c>
      <c r="G18">
        <f t="shared" ca="1" si="3"/>
        <v>23</v>
      </c>
      <c r="H18">
        <f ca="1">IF(MAX(K$3:K17)&lt;MAX(N$3:N17),1,2)</f>
        <v>1</v>
      </c>
      <c r="I18" s="3">
        <f ca="1">IF(H18=1, MAX(G18,K$3:K17),"")</f>
        <v>25.402275435881286</v>
      </c>
      <c r="J18" s="3">
        <f t="shared" ca="1" si="4"/>
        <v>1.0734072998130926</v>
      </c>
      <c r="K18" s="3">
        <f t="shared" ca="1" si="5"/>
        <v>26.475682735694377</v>
      </c>
      <c r="L18" s="3" t="str">
        <f ca="1">IF(H18=2,MAX(G18,N$3:N17),"")</f>
        <v/>
      </c>
      <c r="M18" s="3" t="str">
        <f t="shared" ca="1" si="6"/>
        <v/>
      </c>
      <c r="N18" s="3" t="str">
        <f t="shared" ca="1" si="7"/>
        <v/>
      </c>
      <c r="O18">
        <f ca="1">IF(I18="","",I18-MAX(K$3:K17))</f>
        <v>0</v>
      </c>
      <c r="P18" s="3" t="str">
        <f ca="1">IF(L18="","", L18-MAX(N$3:N17))</f>
        <v/>
      </c>
      <c r="Q18" s="1">
        <f t="shared" ca="1" si="8"/>
        <v>2.4022754358812861</v>
      </c>
      <c r="S18" t="s">
        <v>28</v>
      </c>
      <c r="T18" s="6">
        <f ca="1">AVERAGE(X3:X202)</f>
        <v>3.4720796810701535</v>
      </c>
      <c r="U18">
        <v>16</v>
      </c>
      <c r="V18">
        <v>9.2059354345213396E-2</v>
      </c>
      <c r="W18">
        <v>2.1011959172810742E-2</v>
      </c>
      <c r="X18">
        <v>5.5305227856134858</v>
      </c>
    </row>
    <row r="19" spans="1:24" x14ac:dyDescent="0.25">
      <c r="E19">
        <v>16</v>
      </c>
      <c r="F19">
        <f t="shared" ca="1" si="2"/>
        <v>0</v>
      </c>
      <c r="G19">
        <f t="shared" ca="1" si="3"/>
        <v>23</v>
      </c>
      <c r="H19">
        <f ca="1">IF(MAX(K$3:K18)&lt;MAX(N$3:N18),1,2)</f>
        <v>2</v>
      </c>
      <c r="I19" s="3" t="str">
        <f ca="1">IF(H19=1, MAX(G19,K$3:K18),"")</f>
        <v/>
      </c>
      <c r="J19" s="3" t="str">
        <f t="shared" ca="1" si="4"/>
        <v/>
      </c>
      <c r="K19" s="3" t="str">
        <f t="shared" ca="1" si="5"/>
        <v/>
      </c>
      <c r="L19" s="3">
        <f ca="1">IF(H19=2,MAX(G19,N$3:N18),"")</f>
        <v>25.461447497261823</v>
      </c>
      <c r="M19" s="3">
        <f t="shared" ca="1" si="6"/>
        <v>2.5968621973355819</v>
      </c>
      <c r="N19" s="3">
        <f t="shared" ca="1" si="7"/>
        <v>28.058309694597405</v>
      </c>
      <c r="O19" t="str">
        <f ca="1">IF(I19="","",I19-MAX(K$3:K18))</f>
        <v/>
      </c>
      <c r="P19" s="3">
        <f ca="1">IF(L19="","", L19-MAX(N$3:N18))</f>
        <v>0</v>
      </c>
      <c r="Q19" s="1">
        <f t="shared" ca="1" si="8"/>
        <v>2.4614474972618225</v>
      </c>
      <c r="S19" t="s">
        <v>19</v>
      </c>
      <c r="T19" s="6">
        <f ca="1">MAX(X3:X202)</f>
        <v>13.443007942948855</v>
      </c>
      <c r="U19">
        <v>17</v>
      </c>
      <c r="V19">
        <v>0.18047418050447284</v>
      </c>
      <c r="W19">
        <v>0.16263051582518315</v>
      </c>
      <c r="X19">
        <v>5.4706282521104219</v>
      </c>
    </row>
    <row r="20" spans="1:24" x14ac:dyDescent="0.25">
      <c r="E20">
        <v>17</v>
      </c>
      <c r="F20">
        <f t="shared" ca="1" si="2"/>
        <v>2</v>
      </c>
      <c r="G20">
        <f t="shared" ca="1" si="3"/>
        <v>25</v>
      </c>
      <c r="H20">
        <f ca="1">IF(MAX(K$3:K19)&lt;MAX(N$3:N19),1,2)</f>
        <v>1</v>
      </c>
      <c r="I20" s="3">
        <f ca="1">IF(H20=1, MAX(G20,K$3:K19),"")</f>
        <v>26.475682735694377</v>
      </c>
      <c r="J20" s="3">
        <f t="shared" ca="1" si="4"/>
        <v>4.6297695630623403</v>
      </c>
      <c r="K20" s="3">
        <f t="shared" ca="1" si="5"/>
        <v>31.105452298756717</v>
      </c>
      <c r="L20" s="3" t="str">
        <f ca="1">IF(H20=2,MAX(G20,N$3:N19),"")</f>
        <v/>
      </c>
      <c r="M20" s="3" t="str">
        <f t="shared" ca="1" si="6"/>
        <v/>
      </c>
      <c r="N20" s="3" t="str">
        <f t="shared" ca="1" si="7"/>
        <v/>
      </c>
      <c r="O20">
        <f ca="1">IF(I20="","",I20-MAX(K$3:K19))</f>
        <v>0</v>
      </c>
      <c r="P20" s="3" t="str">
        <f ca="1">IF(L20="","", L20-MAX(N$3:N19))</f>
        <v/>
      </c>
      <c r="Q20" s="1">
        <f t="shared" ca="1" si="8"/>
        <v>1.4756827356943774</v>
      </c>
      <c r="S20" t="s">
        <v>29</v>
      </c>
      <c r="T20" s="6">
        <f ca="1">AVERAGE(V3:V202)</f>
        <v>0.164914614775962</v>
      </c>
      <c r="U20">
        <v>18</v>
      </c>
      <c r="V20">
        <v>0.37410656734994235</v>
      </c>
      <c r="W20">
        <v>0.34656184296443504</v>
      </c>
      <c r="X20">
        <v>0.37766419014593616</v>
      </c>
    </row>
    <row r="21" spans="1:24" x14ac:dyDescent="0.25">
      <c r="E21">
        <v>18</v>
      </c>
      <c r="F21">
        <f t="shared" ca="1" si="2"/>
        <v>0</v>
      </c>
      <c r="G21">
        <f t="shared" ca="1" si="3"/>
        <v>25</v>
      </c>
      <c r="H21">
        <f ca="1">IF(MAX(K$3:K20)&lt;MAX(N$3:N20),1,2)</f>
        <v>2</v>
      </c>
      <c r="I21" s="3" t="str">
        <f ca="1">IF(H21=1, MAX(G21,K$3:K20),"")</f>
        <v/>
      </c>
      <c r="J21" s="3" t="str">
        <f t="shared" ca="1" si="4"/>
        <v/>
      </c>
      <c r="K21" s="3" t="str">
        <f t="shared" ca="1" si="5"/>
        <v/>
      </c>
      <c r="L21" s="3">
        <f ca="1">IF(H21=2,MAX(G21,N$3:N20),"")</f>
        <v>28.058309694597405</v>
      </c>
      <c r="M21" s="3">
        <f t="shared" ca="1" si="6"/>
        <v>3.8824174324632557</v>
      </c>
      <c r="N21" s="3">
        <f t="shared" ca="1" si="7"/>
        <v>31.940727127060661</v>
      </c>
      <c r="O21" t="str">
        <f ca="1">IF(I21="","",I21-MAX(K$3:K20))</f>
        <v/>
      </c>
      <c r="P21" s="3">
        <f ca="1">IF(L21="","", L21-MAX(N$3:N20))</f>
        <v>0</v>
      </c>
      <c r="Q21" s="1">
        <f t="shared" ca="1" si="8"/>
        <v>3.0583096945974049</v>
      </c>
      <c r="S21" t="s">
        <v>30</v>
      </c>
      <c r="T21" s="6">
        <f ca="1">AVERAGE(W3:W202)</f>
        <v>0.15028342955577653</v>
      </c>
      <c r="U21">
        <v>19</v>
      </c>
      <c r="V21">
        <v>5.2508202179666917E-2</v>
      </c>
      <c r="W21">
        <v>0</v>
      </c>
      <c r="X21">
        <v>6.4038555431074462</v>
      </c>
    </row>
    <row r="22" spans="1:24" x14ac:dyDescent="0.25">
      <c r="E22">
        <v>19</v>
      </c>
      <c r="F22">
        <f t="shared" ca="1" si="2"/>
        <v>1</v>
      </c>
      <c r="G22">
        <f t="shared" ca="1" si="3"/>
        <v>26</v>
      </c>
      <c r="H22">
        <f ca="1">IF(MAX(K$3:K21)&lt;MAX(N$3:N21),1,2)</f>
        <v>1</v>
      </c>
      <c r="I22" s="3">
        <f ca="1">IF(H22=1, MAX(G22,K$3:K21),"")</f>
        <v>31.105452298756717</v>
      </c>
      <c r="J22" s="3">
        <f t="shared" ca="1" si="4"/>
        <v>0.55398430866256632</v>
      </c>
      <c r="K22" s="3">
        <f t="shared" ca="1" si="5"/>
        <v>31.659436607419284</v>
      </c>
      <c r="L22" s="3" t="str">
        <f ca="1">IF(H22=2,MAX(G22,N$3:N21),"")</f>
        <v/>
      </c>
      <c r="M22" s="3" t="str">
        <f t="shared" ca="1" si="6"/>
        <v/>
      </c>
      <c r="N22" s="3" t="str">
        <f t="shared" ca="1" si="7"/>
        <v/>
      </c>
      <c r="O22">
        <f ca="1">IF(I22="","",I22-MAX(K$3:K21))</f>
        <v>0</v>
      </c>
      <c r="P22" s="3" t="str">
        <f ca="1">IF(L22="","", L22-MAX(N$3:N21))</f>
        <v/>
      </c>
      <c r="Q22" s="1">
        <f t="shared" ca="1" si="8"/>
        <v>5.1054522987567168</v>
      </c>
      <c r="U22">
        <v>20</v>
      </c>
      <c r="V22">
        <v>2.6840855352184813E-2</v>
      </c>
      <c r="W22">
        <v>0</v>
      </c>
      <c r="X22">
        <v>8.1706644311917689</v>
      </c>
    </row>
    <row r="23" spans="1:24" x14ac:dyDescent="0.25">
      <c r="E23">
        <v>20</v>
      </c>
      <c r="F23">
        <f t="shared" ca="1" si="2"/>
        <v>1</v>
      </c>
      <c r="G23">
        <f t="shared" ca="1" si="3"/>
        <v>27</v>
      </c>
      <c r="H23">
        <f ca="1">IF(MAX(K$3:K22)&lt;MAX(N$3:N22),1,2)</f>
        <v>1</v>
      </c>
      <c r="I23" s="3">
        <f ca="1">IF(H23=1, MAX(G23,K$3:K22),"")</f>
        <v>31.659436607419284</v>
      </c>
      <c r="J23" s="3">
        <f t="shared" ca="1" si="4"/>
        <v>0.4408075148441033</v>
      </c>
      <c r="K23" s="3">
        <f t="shared" ca="1" si="5"/>
        <v>32.100244122263391</v>
      </c>
      <c r="L23" s="3" t="str">
        <f ca="1">IF(H23=2,MAX(G23,N$3:N22),"")</f>
        <v/>
      </c>
      <c r="M23" s="3" t="str">
        <f t="shared" ca="1" si="6"/>
        <v/>
      </c>
      <c r="N23" s="3" t="str">
        <f t="shared" ca="1" si="7"/>
        <v/>
      </c>
      <c r="O23">
        <f ca="1">IF(I23="","",I23-MAX(K$3:K22))</f>
        <v>0</v>
      </c>
      <c r="P23" s="3" t="str">
        <f ca="1">IF(L23="","", L23-MAX(N$3:N22))</f>
        <v/>
      </c>
      <c r="Q23" s="1">
        <f t="shared" ca="1" si="8"/>
        <v>4.6594366074192841</v>
      </c>
      <c r="U23">
        <v>21</v>
      </c>
      <c r="V23">
        <v>7.227609988208622E-2</v>
      </c>
      <c r="W23">
        <v>8.5472313405873759E-2</v>
      </c>
      <c r="X23">
        <v>7.8814073343798716</v>
      </c>
    </row>
    <row r="24" spans="1:24" x14ac:dyDescent="0.25">
      <c r="B24" s="2">
        <f t="shared" ref="B24:B26" si="9">_xlfn.POISSON.DIST(A24,2.65,1)</f>
        <v>7.0651213060429596E-2</v>
      </c>
      <c r="E24">
        <v>21</v>
      </c>
      <c r="F24">
        <f t="shared" ca="1" si="2"/>
        <v>1</v>
      </c>
      <c r="G24">
        <f t="shared" ca="1" si="3"/>
        <v>28</v>
      </c>
      <c r="H24">
        <f ca="1">IF(MAX(K$3:K23)&lt;MAX(N$3:N23),1,2)</f>
        <v>2</v>
      </c>
      <c r="I24" s="3" t="str">
        <f ca="1">IF(H24=1, MAX(G24,K$3:K23),"")</f>
        <v/>
      </c>
      <c r="J24" s="3" t="str">
        <f t="shared" ca="1" si="4"/>
        <v/>
      </c>
      <c r="K24" s="3" t="str">
        <f t="shared" ca="1" si="5"/>
        <v/>
      </c>
      <c r="L24" s="3">
        <f ca="1">IF(H24=2,MAX(G24,N$3:N23),"")</f>
        <v>31.940727127060661</v>
      </c>
      <c r="M24" s="3">
        <f t="shared" ca="1" si="6"/>
        <v>3.481558850587382</v>
      </c>
      <c r="N24" s="3">
        <f t="shared" ca="1" si="7"/>
        <v>35.422285977648045</v>
      </c>
      <c r="O24" t="str">
        <f ca="1">IF(I24="","",I24-MAX(K$3:K23))</f>
        <v/>
      </c>
      <c r="P24" s="3">
        <f ca="1">IF(L24="","", L24-MAX(N$3:N23))</f>
        <v>0</v>
      </c>
      <c r="Q24" s="1">
        <f t="shared" ca="1" si="8"/>
        <v>3.9407271270606614</v>
      </c>
      <c r="U24">
        <v>22</v>
      </c>
      <c r="V24">
        <v>0.16839282328569616</v>
      </c>
      <c r="W24">
        <v>9.0035266342076439E-2</v>
      </c>
      <c r="X24">
        <v>3.8220714567729508</v>
      </c>
    </row>
    <row r="25" spans="1:24" x14ac:dyDescent="0.25">
      <c r="B25" s="2">
        <f t="shared" si="9"/>
        <v>7.0651213060429596E-2</v>
      </c>
      <c r="E25">
        <v>22</v>
      </c>
      <c r="F25">
        <f t="shared" ca="1" si="2"/>
        <v>2</v>
      </c>
      <c r="G25">
        <f t="shared" ca="1" si="3"/>
        <v>30</v>
      </c>
      <c r="H25">
        <f ca="1">IF(MAX(K$3:K24)&lt;MAX(N$3:N24),1,2)</f>
        <v>1</v>
      </c>
      <c r="I25" s="3">
        <f ca="1">IF(H25=1, MAX(G25,K$3:K24),"")</f>
        <v>32.100244122263391</v>
      </c>
      <c r="J25" s="3">
        <f t="shared" ca="1" si="4"/>
        <v>9.4020583219756801E-2</v>
      </c>
      <c r="K25" s="3">
        <f t="shared" ca="1" si="5"/>
        <v>32.19426470548315</v>
      </c>
      <c r="L25" s="3" t="str">
        <f ca="1">IF(H25=2,MAX(G25,N$3:N24),"")</f>
        <v/>
      </c>
      <c r="M25" s="3" t="str">
        <f t="shared" ca="1" si="6"/>
        <v/>
      </c>
      <c r="N25" s="3" t="str">
        <f t="shared" ca="1" si="7"/>
        <v/>
      </c>
      <c r="O25">
        <f ca="1">IF(I25="","",I25-MAX(K$3:K24))</f>
        <v>0</v>
      </c>
      <c r="P25" s="3" t="str">
        <f ca="1">IF(L25="","", L25-MAX(N$3:N24))</f>
        <v/>
      </c>
      <c r="Q25" s="1">
        <f t="shared" ca="1" si="8"/>
        <v>2.1002441222633905</v>
      </c>
      <c r="U25">
        <v>23</v>
      </c>
      <c r="V25">
        <v>0.10209816916632965</v>
      </c>
      <c r="W25">
        <v>7.1576081758179838E-2</v>
      </c>
      <c r="X25">
        <v>4.3772229303515875</v>
      </c>
    </row>
    <row r="26" spans="1:24" x14ac:dyDescent="0.25">
      <c r="B26" s="2">
        <f t="shared" si="9"/>
        <v>7.0651213060429596E-2</v>
      </c>
      <c r="E26">
        <v>23</v>
      </c>
      <c r="F26">
        <f t="shared" ca="1" si="2"/>
        <v>0</v>
      </c>
      <c r="G26">
        <f t="shared" ca="1" si="3"/>
        <v>30</v>
      </c>
      <c r="H26">
        <f ca="1">IF(MAX(K$3:K25)&lt;MAX(N$3:N25),1,2)</f>
        <v>1</v>
      </c>
      <c r="I26" s="3">
        <f ca="1">IF(H26=1, MAX(G26,K$3:K25),"")</f>
        <v>32.19426470548315</v>
      </c>
      <c r="J26" s="3">
        <f t="shared" ca="1" si="4"/>
        <v>0.23984381764682267</v>
      </c>
      <c r="K26" s="3">
        <f t="shared" ca="1" si="5"/>
        <v>32.434108523129972</v>
      </c>
      <c r="L26" s="3" t="str">
        <f ca="1">IF(H26=2,MAX(G26,N$3:N25),"")</f>
        <v/>
      </c>
      <c r="M26" s="3" t="str">
        <f t="shared" ca="1" si="6"/>
        <v/>
      </c>
      <c r="N26" s="3" t="str">
        <f t="shared" ca="1" si="7"/>
        <v/>
      </c>
      <c r="O26">
        <f ca="1">IF(I26="","",I26-MAX(K$3:K25))</f>
        <v>0</v>
      </c>
      <c r="P26" s="3" t="str">
        <f ca="1">IF(L26="","", L26-MAX(N$3:N25))</f>
        <v/>
      </c>
      <c r="Q26" s="1">
        <f t="shared" ca="1" si="8"/>
        <v>2.1942647054831497</v>
      </c>
      <c r="U26">
        <v>24</v>
      </c>
      <c r="V26">
        <v>0.12731754477544449</v>
      </c>
      <c r="W26">
        <v>8.1409773965291019E-2</v>
      </c>
      <c r="X26">
        <v>4.8290689864403396</v>
      </c>
    </row>
    <row r="27" spans="1:24" x14ac:dyDescent="0.25">
      <c r="E27">
        <v>24</v>
      </c>
      <c r="F27">
        <f t="shared" ca="1" si="2"/>
        <v>0</v>
      </c>
      <c r="G27">
        <f t="shared" ca="1" si="3"/>
        <v>30</v>
      </c>
      <c r="H27">
        <f ca="1">IF(MAX(K$3:K26)&lt;MAX(N$3:N26),1,2)</f>
        <v>1</v>
      </c>
      <c r="I27" s="3">
        <f ca="1">IF(H27=1, MAX(G27,K$3:K26),"")</f>
        <v>32.434108523129972</v>
      </c>
      <c r="J27" s="3">
        <f t="shared" ca="1" si="4"/>
        <v>1.541131351949719</v>
      </c>
      <c r="K27" s="3">
        <f t="shared" ca="1" si="5"/>
        <v>33.975239875079687</v>
      </c>
      <c r="L27" s="3" t="str">
        <f ca="1">IF(H27=2,MAX(G27,N$3:N26),"")</f>
        <v/>
      </c>
      <c r="M27" s="3" t="str">
        <f t="shared" ca="1" si="6"/>
        <v/>
      </c>
      <c r="N27" s="3" t="str">
        <f t="shared" ca="1" si="7"/>
        <v/>
      </c>
      <c r="O27">
        <f ca="1">IF(I27="","",I27-MAX(K$3:K26))</f>
        <v>0</v>
      </c>
      <c r="P27" s="3" t="str">
        <f ca="1">IF(L27="","", L27-MAX(N$3:N26))</f>
        <v/>
      </c>
      <c r="Q27" s="1">
        <f t="shared" ca="1" si="8"/>
        <v>2.4341085231299715</v>
      </c>
      <c r="U27">
        <v>25</v>
      </c>
      <c r="V27">
        <v>0.22298847649540765</v>
      </c>
      <c r="W27">
        <v>0.17611556731655215</v>
      </c>
      <c r="X27">
        <v>2.2738715061982231</v>
      </c>
    </row>
    <row r="28" spans="1:24" x14ac:dyDescent="0.25">
      <c r="E28">
        <v>25</v>
      </c>
      <c r="F28">
        <f t="shared" ca="1" si="2"/>
        <v>1</v>
      </c>
      <c r="G28">
        <f t="shared" ca="1" si="3"/>
        <v>31</v>
      </c>
      <c r="H28">
        <f ca="1">IF(MAX(K$3:K27)&lt;MAX(N$3:N27),1,2)</f>
        <v>1</v>
      </c>
      <c r="I28" s="3">
        <f ca="1">IF(H28=1, MAX(G28,K$3:K27),"")</f>
        <v>33.975239875079687</v>
      </c>
      <c r="J28" s="3">
        <f t="shared" ca="1" si="4"/>
        <v>5.6691847713699142</v>
      </c>
      <c r="K28" s="3">
        <f t="shared" ca="1" si="5"/>
        <v>39.6444246464496</v>
      </c>
      <c r="L28" s="3" t="str">
        <f ca="1">IF(H28=2,MAX(G28,N$3:N27),"")</f>
        <v/>
      </c>
      <c r="M28" s="3" t="str">
        <f t="shared" ca="1" si="6"/>
        <v/>
      </c>
      <c r="N28" s="3" t="str">
        <f t="shared" ca="1" si="7"/>
        <v/>
      </c>
      <c r="O28">
        <f ca="1">IF(I28="","",I28-MAX(K$3:K27))</f>
        <v>0</v>
      </c>
      <c r="P28" s="3" t="str">
        <f ca="1">IF(L28="","", L28-MAX(N$3:N27))</f>
        <v/>
      </c>
      <c r="Q28" s="1">
        <f t="shared" ca="1" si="8"/>
        <v>2.9752398750796871</v>
      </c>
      <c r="U28">
        <v>26</v>
      </c>
      <c r="V28">
        <v>0</v>
      </c>
      <c r="W28">
        <v>0</v>
      </c>
      <c r="X28">
        <v>7.0823840044584445</v>
      </c>
    </row>
    <row r="29" spans="1:24" x14ac:dyDescent="0.25">
      <c r="E29">
        <v>26</v>
      </c>
      <c r="F29">
        <f t="shared" ca="1" si="2"/>
        <v>2</v>
      </c>
      <c r="G29">
        <f t="shared" ca="1" si="3"/>
        <v>33</v>
      </c>
      <c r="H29">
        <f ca="1">IF(MAX(K$3:K28)&lt;MAX(N$3:N28),1,2)</f>
        <v>2</v>
      </c>
      <c r="I29" s="3" t="str">
        <f ca="1">IF(H29=1, MAX(G29,K$3:K28),"")</f>
        <v/>
      </c>
      <c r="J29" s="3" t="str">
        <f t="shared" ca="1" si="4"/>
        <v/>
      </c>
      <c r="K29" s="3" t="str">
        <f t="shared" ca="1" si="5"/>
        <v/>
      </c>
      <c r="L29" s="3">
        <f ca="1">IF(H29=2,MAX(G29,N$3:N28),"")</f>
        <v>35.422285977648045</v>
      </c>
      <c r="M29" s="3">
        <f t="shared" ca="1" si="6"/>
        <v>1.1684088698301143</v>
      </c>
      <c r="N29" s="3">
        <f t="shared" ca="1" si="7"/>
        <v>36.590694847478161</v>
      </c>
      <c r="O29" t="str">
        <f ca="1">IF(I29="","",I29-MAX(K$3:K28))</f>
        <v/>
      </c>
      <c r="P29" s="3">
        <f ca="1">IF(L29="","", L29-MAX(N$3:N28))</f>
        <v>0</v>
      </c>
      <c r="Q29" s="1">
        <f t="shared" ca="1" si="8"/>
        <v>2.4222859776480448</v>
      </c>
      <c r="U29">
        <v>27</v>
      </c>
      <c r="V29">
        <v>8.9402489567566759E-2</v>
      </c>
      <c r="W29">
        <v>0.11060912218689674</v>
      </c>
      <c r="X29">
        <v>11.642238083428817</v>
      </c>
    </row>
    <row r="30" spans="1:24" x14ac:dyDescent="0.25">
      <c r="E30">
        <v>27</v>
      </c>
      <c r="F30">
        <f t="shared" ca="1" si="2"/>
        <v>0</v>
      </c>
      <c r="G30">
        <f t="shared" ca="1" si="3"/>
        <v>33</v>
      </c>
      <c r="H30">
        <f ca="1">IF(MAX(K$3:K29)&lt;MAX(N$3:N29),1,2)</f>
        <v>2</v>
      </c>
      <c r="I30" s="3" t="str">
        <f ca="1">IF(H30=1, MAX(G30,K$3:K29),"")</f>
        <v/>
      </c>
      <c r="J30" s="3" t="str">
        <f t="shared" ca="1" si="4"/>
        <v/>
      </c>
      <c r="K30" s="3" t="str">
        <f t="shared" ca="1" si="5"/>
        <v/>
      </c>
      <c r="L30" s="3">
        <f ca="1">IF(H30=2,MAX(G30,N$3:N29),"")</f>
        <v>36.590694847478161</v>
      </c>
      <c r="M30" s="3">
        <f t="shared" ca="1" si="6"/>
        <v>1.9638470074815955</v>
      </c>
      <c r="N30" s="3">
        <f t="shared" ca="1" si="7"/>
        <v>38.554541854959758</v>
      </c>
      <c r="O30" t="str">
        <f ca="1">IF(I30="","",I30-MAX(K$3:K29))</f>
        <v/>
      </c>
      <c r="P30" s="3">
        <f ca="1">IF(L30="","", L30-MAX(N$3:N29))</f>
        <v>0</v>
      </c>
      <c r="Q30" s="1">
        <f t="shared" ca="1" si="8"/>
        <v>3.5906948474781615</v>
      </c>
      <c r="U30">
        <v>28</v>
      </c>
      <c r="V30">
        <v>5.3420456790457392E-2</v>
      </c>
      <c r="W30">
        <v>3.7729505329544478E-2</v>
      </c>
      <c r="X30">
        <v>3.1588163496384363</v>
      </c>
    </row>
    <row r="31" spans="1:24" x14ac:dyDescent="0.25">
      <c r="E31">
        <v>28</v>
      </c>
      <c r="F31">
        <f t="shared" ca="1" si="2"/>
        <v>1</v>
      </c>
      <c r="G31">
        <f t="shared" ca="1" si="3"/>
        <v>34</v>
      </c>
      <c r="H31">
        <f ca="1">IF(MAX(K$3:K30)&lt;MAX(N$3:N30),1,2)</f>
        <v>2</v>
      </c>
      <c r="I31" s="3" t="str">
        <f ca="1">IF(H31=1, MAX(G31,K$3:K30),"")</f>
        <v/>
      </c>
      <c r="J31" s="3" t="str">
        <f t="shared" ca="1" si="4"/>
        <v/>
      </c>
      <c r="K31" s="3" t="str">
        <f t="shared" ca="1" si="5"/>
        <v/>
      </c>
      <c r="L31" s="3">
        <f ca="1">IF(H31=2,MAX(G31,N$3:N30),"")</f>
        <v>38.554541854959758</v>
      </c>
      <c r="M31" s="3">
        <f t="shared" ca="1" si="6"/>
        <v>2.1846279146431176</v>
      </c>
      <c r="N31" s="3">
        <f t="shared" ca="1" si="7"/>
        <v>40.739169769602874</v>
      </c>
      <c r="O31" t="str">
        <f ca="1">IF(I31="","",I31-MAX(K$3:K30))</f>
        <v/>
      </c>
      <c r="P31" s="3">
        <f ca="1">IF(L31="","", L31-MAX(N$3:N30))</f>
        <v>0</v>
      </c>
      <c r="Q31" s="1">
        <f t="shared" ca="1" si="8"/>
        <v>4.5545418549597585</v>
      </c>
      <c r="U31">
        <v>29</v>
      </c>
      <c r="V31">
        <v>0.19452602107210584</v>
      </c>
      <c r="W31">
        <v>0.18975823165015523</v>
      </c>
      <c r="X31">
        <v>3.9395354786725361</v>
      </c>
    </row>
    <row r="32" spans="1:24" x14ac:dyDescent="0.25">
      <c r="E32">
        <v>29</v>
      </c>
      <c r="F32">
        <f t="shared" ca="1" si="2"/>
        <v>1</v>
      </c>
      <c r="G32">
        <f t="shared" ca="1" si="3"/>
        <v>35</v>
      </c>
      <c r="H32">
        <f ca="1">IF(MAX(K$3:K31)&lt;MAX(N$3:N31),1,2)</f>
        <v>1</v>
      </c>
      <c r="I32" s="3">
        <f ca="1">IF(H32=1, MAX(G32,K$3:K31),"")</f>
        <v>39.6444246464496</v>
      </c>
      <c r="J32" s="3">
        <f t="shared" ca="1" si="4"/>
        <v>1.1538699239891494</v>
      </c>
      <c r="K32" s="3">
        <f t="shared" ca="1" si="5"/>
        <v>40.798294570438749</v>
      </c>
      <c r="L32" s="3" t="str">
        <f ca="1">IF(H32=2,MAX(G32,N$3:N31),"")</f>
        <v/>
      </c>
      <c r="M32" s="3" t="str">
        <f t="shared" ca="1" si="6"/>
        <v/>
      </c>
      <c r="N32" s="3" t="str">
        <f t="shared" ca="1" si="7"/>
        <v/>
      </c>
      <c r="O32">
        <f ca="1">IF(I32="","",I32-MAX(K$3:K31))</f>
        <v>0</v>
      </c>
      <c r="P32" s="3" t="str">
        <f ca="1">IF(L32="","", L32-MAX(N$3:N31))</f>
        <v/>
      </c>
      <c r="Q32" s="1">
        <f t="shared" ca="1" si="8"/>
        <v>4.6444246464496004</v>
      </c>
      <c r="U32">
        <v>30</v>
      </c>
      <c r="V32">
        <v>4.1644819104677891E-2</v>
      </c>
      <c r="W32">
        <v>3.5573843629075085E-2</v>
      </c>
      <c r="X32">
        <v>7.8824380753144112</v>
      </c>
    </row>
    <row r="33" spans="5:24" x14ac:dyDescent="0.25">
      <c r="E33">
        <v>30</v>
      </c>
      <c r="F33">
        <f t="shared" ca="1" si="2"/>
        <v>2</v>
      </c>
      <c r="G33">
        <f t="shared" ca="1" si="3"/>
        <v>37</v>
      </c>
      <c r="H33">
        <f ca="1">IF(MAX(K$3:K32)&lt;MAX(N$3:N32),1,2)</f>
        <v>2</v>
      </c>
      <c r="I33" s="3" t="str">
        <f ca="1">IF(H33=1, MAX(G33,K$3:K32),"")</f>
        <v/>
      </c>
      <c r="J33" s="3" t="str">
        <f t="shared" ca="1" si="4"/>
        <v/>
      </c>
      <c r="K33" s="3" t="str">
        <f t="shared" ca="1" si="5"/>
        <v/>
      </c>
      <c r="L33" s="3">
        <f ca="1">IF(H33=2,MAX(G33,N$3:N32),"")</f>
        <v>40.739169769602874</v>
      </c>
      <c r="M33" s="3">
        <f t="shared" ca="1" si="6"/>
        <v>13.186841072898979</v>
      </c>
      <c r="N33" s="3">
        <f t="shared" ca="1" si="7"/>
        <v>53.926010842501853</v>
      </c>
      <c r="O33" t="str">
        <f ca="1">IF(I33="","",I33-MAX(K$3:K32))</f>
        <v/>
      </c>
      <c r="P33" s="3">
        <f ca="1">IF(L33="","", L33-MAX(N$3:N32))</f>
        <v>0</v>
      </c>
      <c r="Q33" s="1">
        <f t="shared" ca="1" si="8"/>
        <v>3.7391697696028743</v>
      </c>
      <c r="U33">
        <v>31</v>
      </c>
      <c r="V33">
        <v>0.32479854104428918</v>
      </c>
      <c r="W33">
        <v>0.33380008011719114</v>
      </c>
      <c r="X33">
        <v>0.97889079016515335</v>
      </c>
    </row>
    <row r="34" spans="5:24" x14ac:dyDescent="0.25">
      <c r="U34">
        <v>32</v>
      </c>
      <c r="V34">
        <v>0.23817186525717859</v>
      </c>
      <c r="W34">
        <v>0.17418589718412744</v>
      </c>
      <c r="X34">
        <v>1.2818862179821469</v>
      </c>
    </row>
    <row r="35" spans="5:24" x14ac:dyDescent="0.25">
      <c r="U35">
        <v>33</v>
      </c>
      <c r="V35">
        <v>0.42354776055492693</v>
      </c>
      <c r="W35">
        <v>0.41517110895743353</v>
      </c>
      <c r="X35">
        <v>0.29981129838607251</v>
      </c>
    </row>
    <row r="36" spans="5:24" x14ac:dyDescent="0.25">
      <c r="U36">
        <v>34</v>
      </c>
      <c r="V36">
        <v>0.12080623510023666</v>
      </c>
      <c r="W36">
        <v>5.7724600702690906E-2</v>
      </c>
      <c r="X36">
        <v>2.2161712732166396</v>
      </c>
    </row>
    <row r="37" spans="5:24" x14ac:dyDescent="0.25">
      <c r="U37">
        <v>35</v>
      </c>
      <c r="V37">
        <v>9.5552868179930861E-2</v>
      </c>
      <c r="W37">
        <v>7.5945571698143394E-2</v>
      </c>
      <c r="X37">
        <v>4.1883020690491382</v>
      </c>
    </row>
    <row r="38" spans="5:24" x14ac:dyDescent="0.25">
      <c r="U38">
        <v>36</v>
      </c>
      <c r="V38">
        <v>5.8703075246215479E-2</v>
      </c>
      <c r="W38">
        <v>3.8618133188278544E-2</v>
      </c>
      <c r="X38">
        <v>11.556853646084598</v>
      </c>
    </row>
    <row r="39" spans="5:24" x14ac:dyDescent="0.25">
      <c r="U39">
        <v>37</v>
      </c>
      <c r="V39">
        <v>0.15076628205747075</v>
      </c>
      <c r="W39">
        <v>0.2052331320166452</v>
      </c>
      <c r="X39">
        <v>0.97068941815005194</v>
      </c>
    </row>
    <row r="40" spans="5:24" x14ac:dyDescent="0.25">
      <c r="U40">
        <v>38</v>
      </c>
      <c r="V40">
        <v>0.18024425108669415</v>
      </c>
      <c r="W40">
        <v>0.19806776246832095</v>
      </c>
      <c r="X40">
        <v>1.3322631577800845</v>
      </c>
    </row>
    <row r="41" spans="5:24" x14ac:dyDescent="0.25">
      <c r="U41">
        <v>39</v>
      </c>
      <c r="V41">
        <v>0.23114852131320243</v>
      </c>
      <c r="W41">
        <v>0.20753907371481731</v>
      </c>
      <c r="X41">
        <v>2.6380797913233609</v>
      </c>
    </row>
    <row r="42" spans="5:24" x14ac:dyDescent="0.25">
      <c r="U42">
        <v>40</v>
      </c>
      <c r="V42">
        <v>0.30499539257360775</v>
      </c>
      <c r="W42">
        <v>0.30451373269465504</v>
      </c>
      <c r="X42">
        <v>0.79236081525995061</v>
      </c>
    </row>
    <row r="43" spans="5:24" x14ac:dyDescent="0.25">
      <c r="U43">
        <v>41</v>
      </c>
      <c r="V43">
        <v>0.10656679401442326</v>
      </c>
      <c r="W43">
        <v>3.3235484224652612E-2</v>
      </c>
      <c r="X43">
        <v>3.267809587969142</v>
      </c>
    </row>
    <row r="44" spans="5:24" x14ac:dyDescent="0.25">
      <c r="U44">
        <v>42</v>
      </c>
      <c r="V44">
        <v>0.22185824384692876</v>
      </c>
      <c r="W44">
        <v>0.11257938664816117</v>
      </c>
      <c r="X44">
        <v>2.5151456127537481</v>
      </c>
    </row>
    <row r="45" spans="5:24" x14ac:dyDescent="0.25">
      <c r="U45">
        <v>43</v>
      </c>
      <c r="V45">
        <v>0.176837274515182</v>
      </c>
      <c r="W45">
        <v>0.19104063615809258</v>
      </c>
      <c r="X45">
        <v>5.560471583832812</v>
      </c>
    </row>
    <row r="46" spans="5:24" x14ac:dyDescent="0.25">
      <c r="U46">
        <v>44</v>
      </c>
      <c r="V46">
        <v>0.2181913739001565</v>
      </c>
      <c r="W46">
        <v>0.27436866730459741</v>
      </c>
      <c r="X46">
        <v>0.85494669245258481</v>
      </c>
    </row>
    <row r="47" spans="5:24" x14ac:dyDescent="0.25">
      <c r="U47">
        <v>45</v>
      </c>
      <c r="V47">
        <v>0.16538969757351407</v>
      </c>
      <c r="W47">
        <v>0.12161730270408423</v>
      </c>
      <c r="X47">
        <v>5.1858210600383128</v>
      </c>
    </row>
    <row r="48" spans="5:24" x14ac:dyDescent="0.25">
      <c r="U48">
        <v>46</v>
      </c>
      <c r="V48">
        <v>5.6740763984395433E-2</v>
      </c>
      <c r="W48">
        <v>6.4116400152642861E-2</v>
      </c>
      <c r="X48">
        <v>4.6085564524543887</v>
      </c>
    </row>
    <row r="49" spans="21:24" x14ac:dyDescent="0.25">
      <c r="U49">
        <v>47</v>
      </c>
      <c r="V49">
        <v>0.25262234548890311</v>
      </c>
      <c r="W49">
        <v>0.25530239544972</v>
      </c>
      <c r="X49">
        <v>0.93100820443782639</v>
      </c>
    </row>
    <row r="50" spans="21:24" x14ac:dyDescent="0.25">
      <c r="U50">
        <v>48</v>
      </c>
      <c r="V50">
        <v>0.12760789228250954</v>
      </c>
      <c r="W50">
        <v>0.14446524926872276</v>
      </c>
      <c r="X50">
        <v>2.6812168117199975</v>
      </c>
    </row>
    <row r="51" spans="21:24" x14ac:dyDescent="0.25">
      <c r="U51">
        <v>49</v>
      </c>
      <c r="V51">
        <v>0.14987465566204086</v>
      </c>
      <c r="W51">
        <v>0.15883087247947944</v>
      </c>
      <c r="X51">
        <v>2.957071954198959</v>
      </c>
    </row>
    <row r="52" spans="21:24" x14ac:dyDescent="0.25">
      <c r="U52">
        <v>50</v>
      </c>
      <c r="V52">
        <v>0.12382338980402081</v>
      </c>
      <c r="W52">
        <v>0.1928230997980023</v>
      </c>
      <c r="X52">
        <v>1.3598829357777129</v>
      </c>
    </row>
    <row r="53" spans="21:24" x14ac:dyDescent="0.25">
      <c r="U53">
        <v>51</v>
      </c>
      <c r="V53">
        <v>0.1070663646313187</v>
      </c>
      <c r="W53">
        <v>0.10571039323879859</v>
      </c>
      <c r="X53">
        <v>2.3435624218607529</v>
      </c>
    </row>
    <row r="54" spans="21:24" x14ac:dyDescent="0.25">
      <c r="U54">
        <v>52</v>
      </c>
      <c r="V54">
        <v>4.6951197156344805E-2</v>
      </c>
      <c r="W54">
        <v>4.2413864296682667E-2</v>
      </c>
      <c r="X54">
        <v>7.8994142047677043</v>
      </c>
    </row>
    <row r="55" spans="21:24" x14ac:dyDescent="0.25">
      <c r="U55">
        <v>53</v>
      </c>
      <c r="V55">
        <v>2.8031784068503107E-2</v>
      </c>
      <c r="W55">
        <v>3.7972294589684173E-2</v>
      </c>
      <c r="X55">
        <v>4.8667846357649989</v>
      </c>
    </row>
    <row r="56" spans="21:24" x14ac:dyDescent="0.25">
      <c r="U56">
        <v>54</v>
      </c>
      <c r="V56">
        <v>0.12228857174035732</v>
      </c>
      <c r="W56">
        <v>0.10839934522298268</v>
      </c>
      <c r="X56">
        <v>2.7188340536944455</v>
      </c>
    </row>
    <row r="57" spans="21:24" x14ac:dyDescent="0.25">
      <c r="U57">
        <v>55</v>
      </c>
      <c r="V57">
        <v>0.35914647577560171</v>
      </c>
      <c r="W57">
        <v>0.21909303986556503</v>
      </c>
      <c r="X57">
        <v>0.49617643797537297</v>
      </c>
    </row>
    <row r="58" spans="21:24" x14ac:dyDescent="0.25">
      <c r="U58">
        <v>56</v>
      </c>
      <c r="V58">
        <v>0.11246191334175383</v>
      </c>
      <c r="W58">
        <v>8.5584291435465198E-2</v>
      </c>
      <c r="X58">
        <v>4.8648984328373341</v>
      </c>
    </row>
    <row r="59" spans="21:24" x14ac:dyDescent="0.25">
      <c r="U59">
        <v>57</v>
      </c>
      <c r="V59">
        <v>0.21272972468902845</v>
      </c>
      <c r="W59">
        <v>8.2444904738239788E-2</v>
      </c>
      <c r="X59">
        <v>0.81318738543547164</v>
      </c>
    </row>
    <row r="60" spans="21:24" x14ac:dyDescent="0.25">
      <c r="U60">
        <v>58</v>
      </c>
      <c r="V60">
        <v>0.40802739589598924</v>
      </c>
      <c r="W60">
        <v>0.28556096400957054</v>
      </c>
      <c r="X60">
        <v>0.10199324224489506</v>
      </c>
    </row>
    <row r="61" spans="21:24" x14ac:dyDescent="0.25">
      <c r="U61">
        <v>59</v>
      </c>
      <c r="V61">
        <v>6.2483663262480643E-2</v>
      </c>
      <c r="W61">
        <v>5.2707731785888404E-2</v>
      </c>
      <c r="X61">
        <v>2.1381133575048752</v>
      </c>
    </row>
    <row r="62" spans="21:24" x14ac:dyDescent="0.25">
      <c r="U62">
        <v>60</v>
      </c>
      <c r="V62">
        <v>0.10578777927628095</v>
      </c>
      <c r="W62">
        <v>5.0952728580849142E-2</v>
      </c>
      <c r="X62">
        <v>8.5541431884377648</v>
      </c>
    </row>
    <row r="63" spans="21:24" x14ac:dyDescent="0.25">
      <c r="U63">
        <v>61</v>
      </c>
      <c r="V63">
        <v>0.27791384185641521</v>
      </c>
      <c r="W63">
        <v>0.3793054738697702</v>
      </c>
      <c r="X63">
        <v>0.80648997612366136</v>
      </c>
    </row>
    <row r="64" spans="21:24" x14ac:dyDescent="0.25">
      <c r="U64">
        <v>62</v>
      </c>
      <c r="V64">
        <v>2.3450973305648166E-2</v>
      </c>
      <c r="W64">
        <v>0</v>
      </c>
      <c r="X64">
        <v>7.4256110378310449</v>
      </c>
    </row>
    <row r="65" spans="21:24" x14ac:dyDescent="0.25">
      <c r="U65">
        <v>63</v>
      </c>
      <c r="V65">
        <v>0.12096443006906567</v>
      </c>
      <c r="W65">
        <v>0.15652729356048825</v>
      </c>
      <c r="X65">
        <v>1.9817365553281716</v>
      </c>
    </row>
    <row r="66" spans="21:24" x14ac:dyDescent="0.25">
      <c r="U66">
        <v>64</v>
      </c>
      <c r="V66">
        <v>0.59610437812374151</v>
      </c>
      <c r="W66">
        <v>0.54685361518186881</v>
      </c>
      <c r="X66">
        <v>4.5541183447185316E-2</v>
      </c>
    </row>
    <row r="67" spans="21:24" x14ac:dyDescent="0.25">
      <c r="U67">
        <v>65</v>
      </c>
      <c r="V67">
        <v>0.18970178737102647</v>
      </c>
      <c r="W67">
        <v>0.1908909222040627</v>
      </c>
      <c r="X67">
        <v>2.8684298099284025</v>
      </c>
    </row>
    <row r="68" spans="21:24" x14ac:dyDescent="0.25">
      <c r="U68">
        <v>66</v>
      </c>
      <c r="V68">
        <v>2.5034655874430111E-2</v>
      </c>
      <c r="W68">
        <v>2.7346407595399823E-2</v>
      </c>
      <c r="X68">
        <v>8.1992474592087294</v>
      </c>
    </row>
    <row r="69" spans="21:24" x14ac:dyDescent="0.25">
      <c r="U69">
        <v>67</v>
      </c>
      <c r="V69">
        <v>0.20755234202354877</v>
      </c>
      <c r="W69">
        <v>0.16102959723823554</v>
      </c>
      <c r="X69">
        <v>2.110977841768837</v>
      </c>
    </row>
    <row r="70" spans="21:24" x14ac:dyDescent="0.25">
      <c r="U70">
        <v>68</v>
      </c>
      <c r="V70">
        <v>0.49467077420423039</v>
      </c>
      <c r="W70">
        <v>0.54066702102413788</v>
      </c>
      <c r="X70">
        <v>0.27822980005195075</v>
      </c>
    </row>
    <row r="71" spans="21:24" x14ac:dyDescent="0.25">
      <c r="U71">
        <v>69</v>
      </c>
      <c r="V71">
        <v>0.35279770305596564</v>
      </c>
      <c r="W71">
        <v>0.35793699928932915</v>
      </c>
      <c r="X71">
        <v>0.35034291862438877</v>
      </c>
    </row>
    <row r="72" spans="21:24" x14ac:dyDescent="0.25">
      <c r="U72">
        <v>70</v>
      </c>
      <c r="V72">
        <v>9.1836693858284191E-2</v>
      </c>
      <c r="W72">
        <v>4.7670124935261078E-2</v>
      </c>
      <c r="X72">
        <v>3.3490045224701297</v>
      </c>
    </row>
    <row r="73" spans="21:24" x14ac:dyDescent="0.25">
      <c r="U73">
        <v>71</v>
      </c>
      <c r="V73">
        <v>0.2792464002954852</v>
      </c>
      <c r="W73">
        <v>0.43030955825642686</v>
      </c>
      <c r="X73">
        <v>0.51187274970523466</v>
      </c>
    </row>
    <row r="74" spans="21:24" x14ac:dyDescent="0.25">
      <c r="U74">
        <v>72</v>
      </c>
      <c r="V74">
        <v>0.10089413132602469</v>
      </c>
      <c r="W74">
        <v>4.3871140990860945E-2</v>
      </c>
      <c r="X74">
        <v>6.9759886718507289</v>
      </c>
    </row>
    <row r="75" spans="21:24" x14ac:dyDescent="0.25">
      <c r="U75">
        <v>73</v>
      </c>
      <c r="V75">
        <v>0.13156422983301116</v>
      </c>
      <c r="W75">
        <v>0.13748643358388332</v>
      </c>
      <c r="X75">
        <v>3.580767500590365</v>
      </c>
    </row>
    <row r="76" spans="21:24" x14ac:dyDescent="0.25">
      <c r="U76">
        <v>74</v>
      </c>
      <c r="V76">
        <v>0.27844900737090422</v>
      </c>
      <c r="W76">
        <v>0.29844747664474475</v>
      </c>
      <c r="X76">
        <v>0.31575279106822929</v>
      </c>
    </row>
    <row r="77" spans="21:24" x14ac:dyDescent="0.25">
      <c r="U77">
        <v>75</v>
      </c>
      <c r="V77">
        <v>0.30677019073334644</v>
      </c>
      <c r="W77">
        <v>0.15558422015559664</v>
      </c>
      <c r="X77">
        <v>1.1986373929469638</v>
      </c>
    </row>
    <row r="78" spans="21:24" x14ac:dyDescent="0.25">
      <c r="U78">
        <v>76</v>
      </c>
      <c r="V78">
        <v>3.125692798069421E-2</v>
      </c>
      <c r="W78">
        <v>3.1826956356587284E-2</v>
      </c>
      <c r="X78">
        <v>3.3488780866269239</v>
      </c>
    </row>
    <row r="79" spans="21:24" x14ac:dyDescent="0.25">
      <c r="U79">
        <v>77</v>
      </c>
      <c r="V79">
        <v>0.24731147214162885</v>
      </c>
      <c r="W79">
        <v>0.20020037250192971</v>
      </c>
      <c r="X79">
        <v>0.79957414061946741</v>
      </c>
    </row>
    <row r="80" spans="21:24" x14ac:dyDescent="0.25">
      <c r="U80">
        <v>78</v>
      </c>
      <c r="V80">
        <v>0.13201049995452949</v>
      </c>
      <c r="W80">
        <v>0.12555569516726503</v>
      </c>
      <c r="X80">
        <v>2.7685735741025086</v>
      </c>
    </row>
    <row r="81" spans="21:24" x14ac:dyDescent="0.25">
      <c r="U81">
        <v>79</v>
      </c>
      <c r="V81">
        <v>8.8244648078328117E-2</v>
      </c>
      <c r="W81">
        <v>5.9154847421396477E-2</v>
      </c>
      <c r="X81">
        <v>7.2959646506048603</v>
      </c>
    </row>
    <row r="82" spans="21:24" x14ac:dyDescent="0.25">
      <c r="U82">
        <v>80</v>
      </c>
      <c r="V82">
        <v>0.17355152512382441</v>
      </c>
      <c r="W82">
        <v>0.33889977431644103</v>
      </c>
      <c r="X82">
        <v>0.51737426294502586</v>
      </c>
    </row>
    <row r="83" spans="21:24" x14ac:dyDescent="0.25">
      <c r="U83">
        <v>81</v>
      </c>
      <c r="V83">
        <v>0.2591173186180965</v>
      </c>
      <c r="W83">
        <v>0.25150662605575147</v>
      </c>
      <c r="X83">
        <v>0.89316463398809753</v>
      </c>
    </row>
    <row r="84" spans="21:24" x14ac:dyDescent="0.25">
      <c r="U84">
        <v>82</v>
      </c>
      <c r="V84">
        <v>0.10468935778586759</v>
      </c>
      <c r="W84">
        <v>9.1766829723745155E-2</v>
      </c>
      <c r="X84">
        <v>7.7503078786343771</v>
      </c>
    </row>
    <row r="85" spans="21:24" x14ac:dyDescent="0.25">
      <c r="U85">
        <v>83</v>
      </c>
      <c r="V85">
        <v>0.18735913897346687</v>
      </c>
      <c r="W85">
        <v>0.19824633332084315</v>
      </c>
      <c r="X85">
        <v>0.4721933301408453</v>
      </c>
    </row>
    <row r="86" spans="21:24" x14ac:dyDescent="0.25">
      <c r="U86">
        <v>84</v>
      </c>
      <c r="V86">
        <v>0.21067513632786244</v>
      </c>
      <c r="W86">
        <v>0.21817486878000164</v>
      </c>
      <c r="X86">
        <v>1.8250190291050132</v>
      </c>
    </row>
    <row r="87" spans="21:24" x14ac:dyDescent="0.25">
      <c r="U87">
        <v>85</v>
      </c>
      <c r="V87">
        <v>0.17023600702659095</v>
      </c>
      <c r="W87">
        <v>0.26862486823664206</v>
      </c>
      <c r="X87">
        <v>1.3646060838513143</v>
      </c>
    </row>
    <row r="88" spans="21:24" x14ac:dyDescent="0.25">
      <c r="U88">
        <v>86</v>
      </c>
      <c r="V88">
        <v>0.11072047006247825</v>
      </c>
      <c r="W88">
        <v>0.10042026976028164</v>
      </c>
      <c r="X88">
        <v>2.1390915156413119</v>
      </c>
    </row>
    <row r="89" spans="21:24" x14ac:dyDescent="0.25">
      <c r="U89">
        <v>87</v>
      </c>
      <c r="V89">
        <v>0.22545735307777687</v>
      </c>
      <c r="W89">
        <v>0.15485267116441351</v>
      </c>
      <c r="X89">
        <v>1.6653926184901553</v>
      </c>
    </row>
    <row r="90" spans="21:24" x14ac:dyDescent="0.25">
      <c r="U90">
        <v>88</v>
      </c>
      <c r="V90">
        <v>0</v>
      </c>
      <c r="W90">
        <v>0</v>
      </c>
      <c r="X90">
        <v>3.9208369380810395</v>
      </c>
    </row>
    <row r="91" spans="21:24" x14ac:dyDescent="0.25">
      <c r="U91">
        <v>89</v>
      </c>
      <c r="V91">
        <v>0.15673984847451286</v>
      </c>
      <c r="W91">
        <v>0.14804790146829497</v>
      </c>
      <c r="X91">
        <v>1.030098339750648</v>
      </c>
    </row>
    <row r="92" spans="21:24" x14ac:dyDescent="0.25">
      <c r="U92">
        <v>90</v>
      </c>
      <c r="V92">
        <v>8.756511408277437E-2</v>
      </c>
      <c r="W92">
        <v>3.3613781515900977E-2</v>
      </c>
      <c r="X92">
        <v>6.8018591940454343</v>
      </c>
    </row>
    <row r="93" spans="21:24" x14ac:dyDescent="0.25">
      <c r="U93">
        <v>91</v>
      </c>
      <c r="V93">
        <v>4.2239024071614319E-2</v>
      </c>
      <c r="W93">
        <v>8.2599746516600583E-2</v>
      </c>
      <c r="X93">
        <v>3.6246983163689404</v>
      </c>
    </row>
    <row r="94" spans="21:24" x14ac:dyDescent="0.25">
      <c r="U94">
        <v>92</v>
      </c>
      <c r="V94">
        <v>0.19785635565892853</v>
      </c>
      <c r="W94">
        <v>0.17368456675884836</v>
      </c>
      <c r="X94">
        <v>4.9642857230007902</v>
      </c>
    </row>
    <row r="95" spans="21:24" x14ac:dyDescent="0.25">
      <c r="U95">
        <v>93</v>
      </c>
      <c r="V95">
        <v>0.1686797731273548</v>
      </c>
      <c r="W95">
        <v>7.97820858196156E-2</v>
      </c>
      <c r="X95">
        <v>1.9595197599217173</v>
      </c>
    </row>
    <row r="96" spans="21:24" x14ac:dyDescent="0.25">
      <c r="U96">
        <v>94</v>
      </c>
      <c r="V96">
        <v>8.5975673920303392E-2</v>
      </c>
      <c r="W96">
        <v>4.1098820313202437E-2</v>
      </c>
      <c r="X96">
        <v>2.4278773596119465</v>
      </c>
    </row>
    <row r="97" spans="21:24" x14ac:dyDescent="0.25">
      <c r="U97">
        <v>95</v>
      </c>
      <c r="V97">
        <v>6.0666758356916109E-2</v>
      </c>
      <c r="W97">
        <v>9.6433646727292641E-2</v>
      </c>
      <c r="X97">
        <v>6.3300586087818012</v>
      </c>
    </row>
    <row r="98" spans="21:24" x14ac:dyDescent="0.25">
      <c r="U98">
        <v>96</v>
      </c>
      <c r="V98">
        <v>6.8995344398083996E-2</v>
      </c>
      <c r="W98">
        <v>5.739660741791431E-2</v>
      </c>
      <c r="X98">
        <v>11.057228487999009</v>
      </c>
    </row>
    <row r="99" spans="21:24" x14ac:dyDescent="0.25">
      <c r="U99">
        <v>97</v>
      </c>
      <c r="V99">
        <v>0.20362957725495914</v>
      </c>
      <c r="W99">
        <v>0.18808212347367914</v>
      </c>
      <c r="X99">
        <v>3.6284457480346237</v>
      </c>
    </row>
    <row r="100" spans="21:24" x14ac:dyDescent="0.25">
      <c r="U100">
        <v>98</v>
      </c>
      <c r="V100">
        <v>0.12193950551798566</v>
      </c>
      <c r="W100">
        <v>0.10628717383735464</v>
      </c>
      <c r="X100">
        <v>12.707177072470076</v>
      </c>
    </row>
    <row r="101" spans="21:24" x14ac:dyDescent="0.25">
      <c r="U101">
        <v>99</v>
      </c>
      <c r="V101">
        <v>9.574973348011466E-2</v>
      </c>
      <c r="W101">
        <v>5.350870483981536E-2</v>
      </c>
      <c r="X101">
        <v>3.1942460609383767</v>
      </c>
    </row>
    <row r="102" spans="21:24" x14ac:dyDescent="0.25">
      <c r="U102">
        <v>100</v>
      </c>
      <c r="V102">
        <v>2.0646184553152425E-2</v>
      </c>
      <c r="W102">
        <v>5.044818415954435E-2</v>
      </c>
      <c r="X102">
        <v>5.0790250443993177</v>
      </c>
    </row>
    <row r="103" spans="21:24" x14ac:dyDescent="0.25">
      <c r="U103">
        <v>101</v>
      </c>
      <c r="V103">
        <v>7.3124907828801058E-2</v>
      </c>
      <c r="W103">
        <v>2.1299294769203919E-2</v>
      </c>
      <c r="X103">
        <v>3.1004972191498905</v>
      </c>
    </row>
    <row r="104" spans="21:24" x14ac:dyDescent="0.25">
      <c r="U104">
        <v>102</v>
      </c>
      <c r="V104">
        <v>0.19000532149562882</v>
      </c>
      <c r="W104">
        <v>0.14948859135883766</v>
      </c>
      <c r="X104">
        <v>2.216859141795454</v>
      </c>
    </row>
    <row r="105" spans="21:24" x14ac:dyDescent="0.25">
      <c r="U105">
        <v>103</v>
      </c>
      <c r="V105">
        <v>0.16172077733364518</v>
      </c>
      <c r="W105">
        <v>0.28277563896790608</v>
      </c>
      <c r="X105">
        <v>1.2455518849353429</v>
      </c>
    </row>
    <row r="106" spans="21:24" x14ac:dyDescent="0.25">
      <c r="U106">
        <v>104</v>
      </c>
      <c r="V106">
        <v>0.16735289020312968</v>
      </c>
      <c r="W106">
        <v>0.18916625345572621</v>
      </c>
      <c r="X106">
        <v>1.4904674394810089</v>
      </c>
    </row>
    <row r="107" spans="21:24" x14ac:dyDescent="0.25">
      <c r="U107">
        <v>105</v>
      </c>
      <c r="V107">
        <v>0.17811040499802505</v>
      </c>
      <c r="W107">
        <v>0.16038895509774179</v>
      </c>
      <c r="X107">
        <v>6.0422068151812889</v>
      </c>
    </row>
    <row r="108" spans="21:24" x14ac:dyDescent="0.25">
      <c r="U108">
        <v>106</v>
      </c>
      <c r="V108">
        <v>0.13049310724999436</v>
      </c>
      <c r="W108">
        <v>0.14929852294392762</v>
      </c>
      <c r="X108">
        <v>2.1402065365089444</v>
      </c>
    </row>
    <row r="109" spans="21:24" x14ac:dyDescent="0.25">
      <c r="U109">
        <v>107</v>
      </c>
      <c r="V109">
        <v>0.41267564465064605</v>
      </c>
      <c r="W109">
        <v>0.5265627445352592</v>
      </c>
      <c r="X109">
        <v>2.1285521991703239E-2</v>
      </c>
    </row>
    <row r="110" spans="21:24" x14ac:dyDescent="0.25">
      <c r="U110">
        <v>108</v>
      </c>
      <c r="V110">
        <v>0.32094425314435876</v>
      </c>
      <c r="W110">
        <v>0.24152053408788585</v>
      </c>
      <c r="X110">
        <v>1.0178829868420216</v>
      </c>
    </row>
    <row r="111" spans="21:24" x14ac:dyDescent="0.25">
      <c r="U111">
        <v>109</v>
      </c>
      <c r="V111">
        <v>4.1050098093337005E-2</v>
      </c>
      <c r="W111">
        <v>0.12965726208842915</v>
      </c>
      <c r="X111">
        <v>3.4319228123621999</v>
      </c>
    </row>
    <row r="112" spans="21:24" x14ac:dyDescent="0.25">
      <c r="U112">
        <v>110</v>
      </c>
      <c r="V112">
        <v>0.28632376006038363</v>
      </c>
      <c r="W112">
        <v>0.30720984873695623</v>
      </c>
      <c r="X112">
        <v>0.87447753176958298</v>
      </c>
    </row>
    <row r="113" spans="21:24" x14ac:dyDescent="0.25">
      <c r="U113">
        <v>111</v>
      </c>
      <c r="V113">
        <v>1.7313259359295802E-2</v>
      </c>
      <c r="W113">
        <v>0</v>
      </c>
      <c r="X113">
        <v>13.443007942948855</v>
      </c>
    </row>
    <row r="114" spans="21:24" x14ac:dyDescent="0.25">
      <c r="U114">
        <v>112</v>
      </c>
      <c r="V114">
        <v>9.7031093307095209E-2</v>
      </c>
      <c r="W114">
        <v>0.12924723680533029</v>
      </c>
      <c r="X114">
        <v>6.7970405230579045</v>
      </c>
    </row>
    <row r="115" spans="21:24" x14ac:dyDescent="0.25">
      <c r="U115">
        <v>113</v>
      </c>
      <c r="V115">
        <v>8.9508875754260794E-2</v>
      </c>
      <c r="W115">
        <v>6.3592285262216441E-2</v>
      </c>
      <c r="X115">
        <v>8.4453124764760794</v>
      </c>
    </row>
    <row r="116" spans="21:24" x14ac:dyDescent="0.25">
      <c r="U116">
        <v>114</v>
      </c>
      <c r="V116">
        <v>0.1731772500407017</v>
      </c>
      <c r="W116">
        <v>7.8224919696145798E-2</v>
      </c>
      <c r="X116">
        <v>2.356436323518174</v>
      </c>
    </row>
    <row r="117" spans="21:24" x14ac:dyDescent="0.25">
      <c r="U117">
        <v>115</v>
      </c>
      <c r="V117">
        <v>0.21638544423311123</v>
      </c>
      <c r="W117">
        <v>0.25839027719849483</v>
      </c>
      <c r="X117">
        <v>3.5750372770698564</v>
      </c>
    </row>
    <row r="118" spans="21:24" x14ac:dyDescent="0.25">
      <c r="U118">
        <v>116</v>
      </c>
      <c r="V118">
        <v>0.10199756497551649</v>
      </c>
      <c r="W118">
        <v>5.9524041360838012E-2</v>
      </c>
      <c r="X118">
        <v>8.4233527390493101</v>
      </c>
    </row>
    <row r="119" spans="21:24" x14ac:dyDescent="0.25">
      <c r="U119">
        <v>117</v>
      </c>
      <c r="V119">
        <v>0.24804948944707444</v>
      </c>
      <c r="W119">
        <v>0.14395401296965948</v>
      </c>
      <c r="X119">
        <v>0.60649053593271351</v>
      </c>
    </row>
    <row r="120" spans="21:24" x14ac:dyDescent="0.25">
      <c r="U120">
        <v>118</v>
      </c>
      <c r="V120">
        <v>0.22305906265165118</v>
      </c>
      <c r="W120">
        <v>0.15574864792383128</v>
      </c>
      <c r="X120">
        <v>2.9253300583355109</v>
      </c>
    </row>
    <row r="121" spans="21:24" x14ac:dyDescent="0.25">
      <c r="U121">
        <v>119</v>
      </c>
      <c r="V121">
        <v>0.20904256490848966</v>
      </c>
      <c r="W121">
        <v>0.21106313043126393</v>
      </c>
      <c r="X121">
        <v>1.4430876553073744</v>
      </c>
    </row>
    <row r="122" spans="21:24" x14ac:dyDescent="0.25">
      <c r="U122">
        <v>120</v>
      </c>
      <c r="V122">
        <v>0.11375907260660802</v>
      </c>
      <c r="W122">
        <v>5.089206374144617E-2</v>
      </c>
      <c r="X122">
        <v>3.7605708076540636</v>
      </c>
    </row>
    <row r="123" spans="21:24" x14ac:dyDescent="0.25">
      <c r="U123">
        <v>121</v>
      </c>
      <c r="V123">
        <v>0.12165191582292832</v>
      </c>
      <c r="W123">
        <v>4.2204322719103037E-2</v>
      </c>
      <c r="X123">
        <v>1.8385588643480888</v>
      </c>
    </row>
    <row r="124" spans="21:24" x14ac:dyDescent="0.25">
      <c r="U124">
        <v>122</v>
      </c>
      <c r="V124">
        <v>0.15978478803743626</v>
      </c>
      <c r="W124">
        <v>5.7464950432940975E-2</v>
      </c>
      <c r="X124">
        <v>1.9602576859415772</v>
      </c>
    </row>
    <row r="125" spans="21:24" x14ac:dyDescent="0.25">
      <c r="U125">
        <v>123</v>
      </c>
      <c r="V125">
        <v>6.6551711161903462E-2</v>
      </c>
      <c r="W125">
        <v>8.0108465786482869E-2</v>
      </c>
      <c r="X125">
        <v>3.1851360442309269</v>
      </c>
    </row>
    <row r="126" spans="21:24" x14ac:dyDescent="0.25">
      <c r="U126">
        <v>124</v>
      </c>
      <c r="V126">
        <v>0.11057036305570693</v>
      </c>
      <c r="W126">
        <v>0.18486983739621604</v>
      </c>
      <c r="X126">
        <v>7.2820409347510981</v>
      </c>
    </row>
    <row r="127" spans="21:24" x14ac:dyDescent="0.25">
      <c r="U127">
        <v>125</v>
      </c>
      <c r="V127">
        <v>0.30257958426390896</v>
      </c>
      <c r="W127">
        <v>0.16510021338524558</v>
      </c>
      <c r="X127">
        <v>1.263567507794076</v>
      </c>
    </row>
    <row r="128" spans="21:24" x14ac:dyDescent="0.25">
      <c r="U128">
        <v>126</v>
      </c>
      <c r="V128">
        <v>0.18056994052784942</v>
      </c>
      <c r="W128">
        <v>0.28915159337333524</v>
      </c>
      <c r="X128">
        <v>1.9552091331583141</v>
      </c>
    </row>
    <row r="129" spans="21:24" x14ac:dyDescent="0.25">
      <c r="U129">
        <v>127</v>
      </c>
      <c r="V129">
        <v>0.4422319183843737</v>
      </c>
      <c r="W129">
        <v>0.43633550135838201</v>
      </c>
      <c r="X129">
        <v>0.3981068321055235</v>
      </c>
    </row>
    <row r="130" spans="21:24" x14ac:dyDescent="0.25">
      <c r="U130">
        <v>128</v>
      </c>
      <c r="V130">
        <v>0.12415973416824952</v>
      </c>
      <c r="W130">
        <v>0.10160887858646808</v>
      </c>
      <c r="X130">
        <v>2.0739387663306053</v>
      </c>
    </row>
    <row r="131" spans="21:24" x14ac:dyDescent="0.25">
      <c r="U131">
        <v>129</v>
      </c>
      <c r="V131">
        <v>0.14663581723680119</v>
      </c>
      <c r="W131">
        <v>7.0286177268527317E-2</v>
      </c>
      <c r="X131">
        <v>4.8368329178025204</v>
      </c>
    </row>
    <row r="132" spans="21:24" x14ac:dyDescent="0.25">
      <c r="U132">
        <v>130</v>
      </c>
      <c r="V132">
        <v>0.18900129605644012</v>
      </c>
      <c r="W132">
        <v>0.13911152852775591</v>
      </c>
      <c r="X132">
        <v>0.97933191507268125</v>
      </c>
    </row>
    <row r="133" spans="21:24" x14ac:dyDescent="0.25">
      <c r="U133">
        <v>131</v>
      </c>
      <c r="V133">
        <v>0.14927634150887972</v>
      </c>
      <c r="W133">
        <v>0.10140575639920243</v>
      </c>
      <c r="X133">
        <v>6.7983277935391877</v>
      </c>
    </row>
    <row r="134" spans="21:24" x14ac:dyDescent="0.25">
      <c r="U134">
        <v>132</v>
      </c>
      <c r="V134">
        <v>0.12806125034117416</v>
      </c>
      <c r="W134">
        <v>0.13296287901399126</v>
      </c>
      <c r="X134">
        <v>1.5844879497653399</v>
      </c>
    </row>
    <row r="135" spans="21:24" x14ac:dyDescent="0.25">
      <c r="U135">
        <v>133</v>
      </c>
      <c r="V135">
        <v>4.1658683126410051E-2</v>
      </c>
      <c r="W135">
        <v>2.2251845785853881E-2</v>
      </c>
      <c r="X135">
        <v>5.9338497305662745</v>
      </c>
    </row>
    <row r="136" spans="21:24" x14ac:dyDescent="0.25">
      <c r="U136">
        <v>134</v>
      </c>
      <c r="V136">
        <v>0.13855102584786133</v>
      </c>
      <c r="W136">
        <v>0.18690232041801916</v>
      </c>
      <c r="X136">
        <v>4.0023143168077722</v>
      </c>
    </row>
    <row r="137" spans="21:24" x14ac:dyDescent="0.25">
      <c r="U137">
        <v>135</v>
      </c>
      <c r="V137">
        <v>0.34289864991387542</v>
      </c>
      <c r="W137">
        <v>0.33797550435656715</v>
      </c>
      <c r="X137">
        <v>0.93321057851958789</v>
      </c>
    </row>
    <row r="138" spans="21:24" x14ac:dyDescent="0.25">
      <c r="U138">
        <v>136</v>
      </c>
      <c r="V138">
        <v>0.25957501451173487</v>
      </c>
      <c r="W138">
        <v>0.24381374007401044</v>
      </c>
      <c r="X138">
        <v>1.3512124195782909</v>
      </c>
    </row>
    <row r="139" spans="21:24" x14ac:dyDescent="0.25">
      <c r="U139">
        <v>137</v>
      </c>
      <c r="V139">
        <v>0.26299476467429778</v>
      </c>
      <c r="W139">
        <v>0.22189439637723724</v>
      </c>
      <c r="X139">
        <v>1.1695102680174783</v>
      </c>
    </row>
    <row r="140" spans="21:24" x14ac:dyDescent="0.25">
      <c r="U140">
        <v>138</v>
      </c>
      <c r="V140">
        <v>0.12744656341951177</v>
      </c>
      <c r="W140">
        <v>4.7028246021945684E-2</v>
      </c>
      <c r="X140">
        <v>3.8052705917230116</v>
      </c>
    </row>
    <row r="141" spans="21:24" x14ac:dyDescent="0.25">
      <c r="U141">
        <v>139</v>
      </c>
      <c r="V141">
        <v>0.33116701560883066</v>
      </c>
      <c r="W141">
        <v>0.27075529446574953</v>
      </c>
      <c r="X141">
        <v>0.73107050592982548</v>
      </c>
    </row>
    <row r="142" spans="21:24" x14ac:dyDescent="0.25">
      <c r="U142">
        <v>140</v>
      </c>
      <c r="V142">
        <v>9.5240623839158101E-2</v>
      </c>
      <c r="W142">
        <v>0.16529244579061941</v>
      </c>
      <c r="X142">
        <v>4.4696828653378082</v>
      </c>
    </row>
    <row r="143" spans="21:24" x14ac:dyDescent="0.25">
      <c r="U143">
        <v>141</v>
      </c>
      <c r="V143">
        <v>0.21870649057938626</v>
      </c>
      <c r="W143">
        <v>0.14983871158450174</v>
      </c>
      <c r="X143">
        <v>3.0996965552091198</v>
      </c>
    </row>
    <row r="144" spans="21:24" x14ac:dyDescent="0.25">
      <c r="U144">
        <v>142</v>
      </c>
      <c r="V144">
        <v>2.7034763229481198E-2</v>
      </c>
      <c r="W144">
        <v>2.3657884128836341E-2</v>
      </c>
      <c r="X144">
        <v>9.6302046696407579</v>
      </c>
    </row>
    <row r="145" spans="21:24" x14ac:dyDescent="0.25">
      <c r="U145">
        <v>143</v>
      </c>
      <c r="V145">
        <v>0.15470651848641248</v>
      </c>
      <c r="W145">
        <v>0.22756367487694007</v>
      </c>
      <c r="X145">
        <v>1.0315331282520626</v>
      </c>
    </row>
    <row r="146" spans="21:24" x14ac:dyDescent="0.25">
      <c r="U146">
        <v>144</v>
      </c>
      <c r="V146">
        <v>0.38390650929966541</v>
      </c>
      <c r="W146">
        <v>0.4157401738024647</v>
      </c>
      <c r="X146">
        <v>0.48133755642162535</v>
      </c>
    </row>
    <row r="147" spans="21:24" x14ac:dyDescent="0.25">
      <c r="U147">
        <v>145</v>
      </c>
      <c r="V147">
        <v>5.8859380543087758E-2</v>
      </c>
      <c r="W147">
        <v>2.2708837676480232E-2</v>
      </c>
      <c r="X147">
        <v>3.6290231655176579</v>
      </c>
    </row>
    <row r="148" spans="21:24" x14ac:dyDescent="0.25">
      <c r="U148">
        <v>146</v>
      </c>
      <c r="V148">
        <v>0.1286632906440561</v>
      </c>
      <c r="W148">
        <v>0.12849435413588048</v>
      </c>
      <c r="X148">
        <v>2.3549026631055425</v>
      </c>
    </row>
    <row r="149" spans="21:24" x14ac:dyDescent="0.25">
      <c r="U149">
        <v>147</v>
      </c>
      <c r="V149">
        <v>0.14939843539913561</v>
      </c>
      <c r="W149">
        <v>0.15819114423534203</v>
      </c>
      <c r="X149">
        <v>3.7468224786094271</v>
      </c>
    </row>
    <row r="150" spans="21:24" x14ac:dyDescent="0.25">
      <c r="U150">
        <v>148</v>
      </c>
      <c r="V150">
        <v>0.15805563022020297</v>
      </c>
      <c r="W150">
        <v>0.14025752747494741</v>
      </c>
      <c r="X150">
        <v>4.9201252030449734</v>
      </c>
    </row>
    <row r="151" spans="21:24" x14ac:dyDescent="0.25">
      <c r="U151">
        <v>149</v>
      </c>
      <c r="V151">
        <v>0.19043247501515828</v>
      </c>
      <c r="W151">
        <v>0.23871770366337852</v>
      </c>
      <c r="X151">
        <v>2.2734176623259219</v>
      </c>
    </row>
    <row r="152" spans="21:24" x14ac:dyDescent="0.25">
      <c r="U152">
        <v>150</v>
      </c>
      <c r="V152">
        <v>0.19726312801314802</v>
      </c>
      <c r="W152">
        <v>0.12868222494732862</v>
      </c>
      <c r="X152">
        <v>1.785740241812406</v>
      </c>
    </row>
    <row r="153" spans="21:24" x14ac:dyDescent="0.25">
      <c r="U153">
        <v>151</v>
      </c>
      <c r="V153">
        <v>0.17032473773069587</v>
      </c>
      <c r="W153">
        <v>0.13421636475543053</v>
      </c>
      <c r="X153">
        <v>1.9481022708449591</v>
      </c>
    </row>
    <row r="154" spans="21:24" x14ac:dyDescent="0.25">
      <c r="U154">
        <v>152</v>
      </c>
      <c r="V154">
        <v>0.24688438429986012</v>
      </c>
      <c r="W154">
        <v>0.33342495458629867</v>
      </c>
      <c r="X154">
        <v>0.83274763951943076</v>
      </c>
    </row>
    <row r="155" spans="21:24" x14ac:dyDescent="0.25">
      <c r="U155">
        <v>153</v>
      </c>
      <c r="V155">
        <v>0.31994848811299692</v>
      </c>
      <c r="W155">
        <v>0.32610253463010497</v>
      </c>
      <c r="X155">
        <v>0.72818307380369107</v>
      </c>
    </row>
    <row r="156" spans="21:24" x14ac:dyDescent="0.25">
      <c r="U156">
        <v>154</v>
      </c>
      <c r="V156">
        <v>8.6753219871781376E-2</v>
      </c>
      <c r="W156">
        <v>6.4152119214809747E-2</v>
      </c>
      <c r="X156">
        <v>3.9400359110528833</v>
      </c>
    </row>
    <row r="157" spans="21:24" x14ac:dyDescent="0.25">
      <c r="U157">
        <v>155</v>
      </c>
      <c r="V157">
        <v>9.9314811723961685E-2</v>
      </c>
      <c r="W157">
        <v>9.5227669025931549E-2</v>
      </c>
      <c r="X157">
        <v>4.6767226196821339</v>
      </c>
    </row>
    <row r="158" spans="21:24" x14ac:dyDescent="0.25">
      <c r="U158">
        <v>156</v>
      </c>
      <c r="V158">
        <v>0.12182581472009231</v>
      </c>
      <c r="W158">
        <v>8.2840726863569844E-2</v>
      </c>
      <c r="X158">
        <v>2.7186894169281666</v>
      </c>
    </row>
    <row r="159" spans="21:24" x14ac:dyDescent="0.25">
      <c r="U159">
        <v>157</v>
      </c>
      <c r="V159">
        <v>0.25345061863802082</v>
      </c>
      <c r="W159">
        <v>0.12401854170428248</v>
      </c>
      <c r="X159">
        <v>0.64982646425193213</v>
      </c>
    </row>
    <row r="160" spans="21:24" x14ac:dyDescent="0.25">
      <c r="U160">
        <v>158</v>
      </c>
      <c r="V160">
        <v>0.309498789111401</v>
      </c>
      <c r="W160">
        <v>0.24887294715719926</v>
      </c>
      <c r="X160">
        <v>0.83613307142425564</v>
      </c>
    </row>
    <row r="161" spans="21:24" x14ac:dyDescent="0.25">
      <c r="U161">
        <v>159</v>
      </c>
      <c r="V161">
        <v>4.3669837410957618E-2</v>
      </c>
      <c r="W161">
        <v>2.9704181201218309E-2</v>
      </c>
      <c r="X161">
        <v>10.077175418797099</v>
      </c>
    </row>
    <row r="162" spans="21:24" x14ac:dyDescent="0.25">
      <c r="U162">
        <v>160</v>
      </c>
      <c r="V162">
        <v>0.3228452470119425</v>
      </c>
      <c r="W162">
        <v>0.21877765691923218</v>
      </c>
      <c r="X162">
        <v>2.0186810894019733</v>
      </c>
    </row>
    <row r="163" spans="21:24" x14ac:dyDescent="0.25">
      <c r="U163">
        <v>161</v>
      </c>
      <c r="V163">
        <v>0.14090843970142816</v>
      </c>
      <c r="W163">
        <v>0.11134261510192388</v>
      </c>
      <c r="X163">
        <v>1.3177456249174961</v>
      </c>
    </row>
    <row r="164" spans="21:24" x14ac:dyDescent="0.25">
      <c r="U164">
        <v>162</v>
      </c>
      <c r="V164">
        <v>0.19405087909751256</v>
      </c>
      <c r="W164">
        <v>0.16756713874696599</v>
      </c>
      <c r="X164">
        <v>4.6756682974356902</v>
      </c>
    </row>
    <row r="165" spans="21:24" x14ac:dyDescent="0.25">
      <c r="U165">
        <v>163</v>
      </c>
      <c r="V165">
        <v>2.5858118571225559E-2</v>
      </c>
      <c r="W165">
        <v>2.1271753115817168E-3</v>
      </c>
      <c r="X165">
        <v>6.3144449183614206</v>
      </c>
    </row>
    <row r="166" spans="21:24" x14ac:dyDescent="0.25">
      <c r="U166">
        <v>164</v>
      </c>
      <c r="V166">
        <v>2.3998578463831334E-2</v>
      </c>
      <c r="W166">
        <v>0</v>
      </c>
      <c r="X166">
        <v>8.5941573756866152</v>
      </c>
    </row>
    <row r="167" spans="21:24" x14ac:dyDescent="0.25">
      <c r="U167">
        <v>165</v>
      </c>
      <c r="V167">
        <v>0.33288511424826617</v>
      </c>
      <c r="W167">
        <v>0.37592322941003542</v>
      </c>
      <c r="X167">
        <v>0.31142654383133778</v>
      </c>
    </row>
    <row r="168" spans="21:24" x14ac:dyDescent="0.25">
      <c r="U168">
        <v>166</v>
      </c>
      <c r="V168">
        <v>7.8052064846425864E-2</v>
      </c>
      <c r="W168">
        <v>7.0345311002449354E-2</v>
      </c>
      <c r="X168">
        <v>4.6528004654752717</v>
      </c>
    </row>
    <row r="169" spans="21:24" x14ac:dyDescent="0.25">
      <c r="U169">
        <v>167</v>
      </c>
      <c r="V169">
        <v>2.3154910379766955E-2</v>
      </c>
      <c r="W169">
        <v>2.4174757604087754E-2</v>
      </c>
      <c r="X169">
        <v>5.9960811592720358</v>
      </c>
    </row>
    <row r="170" spans="21:24" x14ac:dyDescent="0.25">
      <c r="U170">
        <v>168</v>
      </c>
      <c r="V170">
        <v>0</v>
      </c>
      <c r="W170">
        <v>4.5047204977927482E-2</v>
      </c>
      <c r="X170">
        <v>7.2501887544545713</v>
      </c>
    </row>
    <row r="171" spans="21:24" x14ac:dyDescent="0.25">
      <c r="U171">
        <v>169</v>
      </c>
      <c r="V171">
        <v>0.17100112699460809</v>
      </c>
      <c r="W171">
        <v>0.10980230411662092</v>
      </c>
      <c r="X171">
        <v>3.0114884445430232</v>
      </c>
    </row>
    <row r="172" spans="21:24" x14ac:dyDescent="0.25">
      <c r="U172">
        <v>170</v>
      </c>
      <c r="V172">
        <v>0.17673505472754655</v>
      </c>
      <c r="W172">
        <v>7.0469771286523097E-2</v>
      </c>
      <c r="X172">
        <v>8.339520898147077</v>
      </c>
    </row>
    <row r="173" spans="21:24" x14ac:dyDescent="0.25">
      <c r="U173">
        <v>171</v>
      </c>
      <c r="V173">
        <v>0.15298559174189641</v>
      </c>
      <c r="W173">
        <v>0.14394897526727526</v>
      </c>
      <c r="X173">
        <v>6.3633601209981467</v>
      </c>
    </row>
    <row r="174" spans="21:24" x14ac:dyDescent="0.25">
      <c r="U174">
        <v>172</v>
      </c>
      <c r="V174">
        <v>0.20419519886483542</v>
      </c>
      <c r="W174">
        <v>0.23062959027891761</v>
      </c>
      <c r="X174">
        <v>1.0394129874833902</v>
      </c>
    </row>
    <row r="175" spans="21:24" x14ac:dyDescent="0.25">
      <c r="U175">
        <v>173</v>
      </c>
      <c r="V175">
        <v>0.33381982908584046</v>
      </c>
      <c r="W175">
        <v>0.23267387811340171</v>
      </c>
      <c r="X175">
        <v>0.50526187280109747</v>
      </c>
    </row>
    <row r="176" spans="21:24" x14ac:dyDescent="0.25">
      <c r="U176">
        <v>174</v>
      </c>
      <c r="V176">
        <v>0.19986229605305084</v>
      </c>
      <c r="W176">
        <v>0.16933063439570195</v>
      </c>
      <c r="X176">
        <v>3.8967746128672607</v>
      </c>
    </row>
    <row r="177" spans="21:24" x14ac:dyDescent="0.25">
      <c r="U177">
        <v>175</v>
      </c>
      <c r="V177">
        <v>4.1515982532045421E-2</v>
      </c>
      <c r="W177">
        <v>3.6903097164784369E-2</v>
      </c>
      <c r="X177">
        <v>4.2112042555782461</v>
      </c>
    </row>
    <row r="178" spans="21:24" x14ac:dyDescent="0.25">
      <c r="U178">
        <v>176</v>
      </c>
      <c r="V178">
        <v>0.18748957802779345</v>
      </c>
      <c r="W178">
        <v>0.2005519874400814</v>
      </c>
      <c r="X178">
        <v>0.95828572178556326</v>
      </c>
    </row>
    <row r="179" spans="21:24" x14ac:dyDescent="0.25">
      <c r="U179">
        <v>177</v>
      </c>
      <c r="V179">
        <v>0.19541450424023249</v>
      </c>
      <c r="W179">
        <v>0.18307360391251737</v>
      </c>
      <c r="X179">
        <v>2.4264752101459419</v>
      </c>
    </row>
    <row r="180" spans="21:24" x14ac:dyDescent="0.25">
      <c r="U180">
        <v>178</v>
      </c>
      <c r="V180">
        <v>0.31231484096227874</v>
      </c>
      <c r="W180">
        <v>0.35166502889929396</v>
      </c>
      <c r="X180">
        <v>0.54031293853429763</v>
      </c>
    </row>
    <row r="181" spans="21:24" x14ac:dyDescent="0.25">
      <c r="U181">
        <v>179</v>
      </c>
      <c r="V181">
        <v>0.43798703065129591</v>
      </c>
      <c r="W181">
        <v>0.30433253263206955</v>
      </c>
      <c r="X181">
        <v>0.14427241395815243</v>
      </c>
    </row>
    <row r="182" spans="21:24" x14ac:dyDescent="0.25">
      <c r="U182">
        <v>180</v>
      </c>
      <c r="V182">
        <v>0.27185907937552833</v>
      </c>
      <c r="W182">
        <v>0.31747183704670368</v>
      </c>
      <c r="X182">
        <v>0.75768964937875294</v>
      </c>
    </row>
    <row r="183" spans="21:24" x14ac:dyDescent="0.25">
      <c r="U183">
        <v>181</v>
      </c>
      <c r="V183">
        <v>0.14112219186045249</v>
      </c>
      <c r="W183">
        <v>6.9555801213347521E-2</v>
      </c>
      <c r="X183">
        <v>3.2312829171148385</v>
      </c>
    </row>
    <row r="184" spans="21:24" x14ac:dyDescent="0.25">
      <c r="U184">
        <v>182</v>
      </c>
      <c r="V184">
        <v>0.27386928184109555</v>
      </c>
      <c r="W184">
        <v>9.7380576375315747E-2</v>
      </c>
      <c r="X184">
        <v>2.5673012285635934</v>
      </c>
    </row>
    <row r="185" spans="21:24" x14ac:dyDescent="0.25">
      <c r="U185">
        <v>183</v>
      </c>
      <c r="V185">
        <v>2.2948719563852561E-2</v>
      </c>
      <c r="W185">
        <v>2.103378934643518E-2</v>
      </c>
      <c r="X185">
        <v>6.1471002119125595</v>
      </c>
    </row>
    <row r="186" spans="21:24" x14ac:dyDescent="0.25">
      <c r="U186">
        <v>184</v>
      </c>
      <c r="V186">
        <v>0</v>
      </c>
      <c r="W186">
        <v>0</v>
      </c>
      <c r="X186">
        <v>5.411920159805832</v>
      </c>
    </row>
    <row r="187" spans="21:24" x14ac:dyDescent="0.25">
      <c r="U187">
        <v>185</v>
      </c>
      <c r="V187">
        <v>0.21403891904350505</v>
      </c>
      <c r="W187">
        <v>0.11943727207716268</v>
      </c>
      <c r="X187">
        <v>2.6049406800719459</v>
      </c>
    </row>
    <row r="188" spans="21:24" x14ac:dyDescent="0.25">
      <c r="U188">
        <v>186</v>
      </c>
      <c r="V188">
        <v>0.10038709298971416</v>
      </c>
      <c r="W188">
        <v>0.14429019667354537</v>
      </c>
      <c r="X188">
        <v>2.0371350546888936</v>
      </c>
    </row>
    <row r="189" spans="21:24" x14ac:dyDescent="0.25">
      <c r="U189">
        <v>187</v>
      </c>
      <c r="V189">
        <v>2.1146002313675683E-2</v>
      </c>
      <c r="W189">
        <v>0</v>
      </c>
      <c r="X189">
        <v>8.2798426468029351</v>
      </c>
    </row>
    <row r="190" spans="21:24" x14ac:dyDescent="0.25">
      <c r="U190">
        <v>188</v>
      </c>
      <c r="V190">
        <v>5.1787937029315077E-2</v>
      </c>
      <c r="W190">
        <v>5.0133919953826982E-2</v>
      </c>
      <c r="X190">
        <v>4.1590685347321603</v>
      </c>
    </row>
    <row r="191" spans="21:24" x14ac:dyDescent="0.25">
      <c r="U191">
        <v>189</v>
      </c>
      <c r="V191">
        <v>0.31630863816060473</v>
      </c>
      <c r="W191">
        <v>0.36612689675367599</v>
      </c>
      <c r="X191">
        <v>0.38223604418198687</v>
      </c>
    </row>
    <row r="192" spans="21:24" x14ac:dyDescent="0.25">
      <c r="U192">
        <v>190</v>
      </c>
      <c r="V192">
        <v>0.24014352063603261</v>
      </c>
      <c r="W192">
        <v>0.1923744970330204</v>
      </c>
      <c r="X192">
        <v>3.2611156380739308</v>
      </c>
    </row>
    <row r="193" spans="21:24" x14ac:dyDescent="0.25">
      <c r="U193">
        <v>191</v>
      </c>
      <c r="V193">
        <v>0.18602370719897313</v>
      </c>
      <c r="W193">
        <v>0.14233021403446158</v>
      </c>
      <c r="X193">
        <v>0.99927064511202746</v>
      </c>
    </row>
    <row r="194" spans="21:24" x14ac:dyDescent="0.25">
      <c r="U194">
        <v>192</v>
      </c>
      <c r="V194">
        <v>0.24068787633951239</v>
      </c>
      <c r="W194">
        <v>0.27265563431824319</v>
      </c>
      <c r="X194">
        <v>2.7563667589841421</v>
      </c>
    </row>
    <row r="195" spans="21:24" x14ac:dyDescent="0.25">
      <c r="U195">
        <v>193</v>
      </c>
      <c r="V195">
        <v>5.8546535009163063E-2</v>
      </c>
      <c r="W195">
        <v>5.5436617021935454E-2</v>
      </c>
      <c r="X195">
        <v>5.0744830555904308</v>
      </c>
    </row>
    <row r="196" spans="21:24" x14ac:dyDescent="0.25">
      <c r="U196">
        <v>194</v>
      </c>
      <c r="V196">
        <v>0.17445686080134162</v>
      </c>
      <c r="W196">
        <v>0.23593244229275437</v>
      </c>
      <c r="X196">
        <v>2.9326901948293425</v>
      </c>
    </row>
    <row r="197" spans="21:24" x14ac:dyDescent="0.25">
      <c r="U197">
        <v>195</v>
      </c>
      <c r="V197">
        <v>7.3440937236551915E-2</v>
      </c>
      <c r="W197">
        <v>2.2896883896547912E-2</v>
      </c>
      <c r="X197">
        <v>4.4052753322321774</v>
      </c>
    </row>
    <row r="198" spans="21:24" x14ac:dyDescent="0.25">
      <c r="U198">
        <v>196</v>
      </c>
      <c r="V198">
        <v>0</v>
      </c>
      <c r="W198">
        <v>5.8280208156978416E-2</v>
      </c>
      <c r="X198">
        <v>6.7701815479304113</v>
      </c>
    </row>
    <row r="199" spans="21:24" x14ac:dyDescent="0.25">
      <c r="U199">
        <v>197</v>
      </c>
      <c r="V199">
        <v>0.20216171869343608</v>
      </c>
      <c r="W199">
        <v>0.19752384602833151</v>
      </c>
      <c r="X199">
        <v>0.87074801681945802</v>
      </c>
    </row>
    <row r="200" spans="21:24" x14ac:dyDescent="0.25">
      <c r="U200">
        <v>198</v>
      </c>
      <c r="V200">
        <v>0.18152213015465707</v>
      </c>
      <c r="W200">
        <v>0.19263060703593074</v>
      </c>
      <c r="X200">
        <v>3.0557573730480567</v>
      </c>
    </row>
    <row r="201" spans="21:24" x14ac:dyDescent="0.25">
      <c r="U201">
        <v>199</v>
      </c>
      <c r="V201">
        <v>0.14003714361777364</v>
      </c>
      <c r="W201">
        <v>7.3438945971301087E-2</v>
      </c>
      <c r="X201">
        <v>2.3749155872907606</v>
      </c>
    </row>
    <row r="202" spans="21:24" x14ac:dyDescent="0.25">
      <c r="U202">
        <v>200</v>
      </c>
      <c r="V202">
        <v>0.12216066212815224</v>
      </c>
      <c r="W202">
        <v>7.6479176463253293E-2</v>
      </c>
      <c r="X202">
        <v>5.0755717237933444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3"/>
  <sheetViews>
    <sheetView tabSelected="1" topLeftCell="A3" workbookViewId="0">
      <selection activeCell="A10" sqref="A10"/>
    </sheetView>
  </sheetViews>
  <sheetFormatPr defaultRowHeight="15" x14ac:dyDescent="0.25"/>
  <cols>
    <col min="1" max="1" width="26.28515625" bestFit="1" customWidth="1"/>
    <col min="4" max="4" width="15.7109375" bestFit="1" customWidth="1"/>
    <col min="5" max="5" width="18.42578125" bestFit="1" customWidth="1"/>
    <col min="6" max="6" width="16" bestFit="1" customWidth="1"/>
    <col min="20" max="20" width="11.5703125" bestFit="1" customWidth="1"/>
    <col min="28" max="28" width="22.85546875" bestFit="1" customWidth="1"/>
    <col min="30" max="30" width="9.140625" style="9"/>
    <col min="36" max="36" width="9.140625" style="9"/>
  </cols>
  <sheetData>
    <row r="1" spans="1:40" x14ac:dyDescent="0.25">
      <c r="A1" t="s">
        <v>49</v>
      </c>
    </row>
    <row r="2" spans="1:40" x14ac:dyDescent="0.25">
      <c r="J2" t="s">
        <v>3</v>
      </c>
      <c r="M2" s="3"/>
      <c r="N2" s="3" t="s">
        <v>4</v>
      </c>
      <c r="O2" s="3"/>
      <c r="P2" s="3"/>
      <c r="Q2" t="s">
        <v>4</v>
      </c>
      <c r="S2" s="3"/>
      <c r="T2" t="s">
        <v>4</v>
      </c>
      <c r="AD2" s="9" t="s">
        <v>32</v>
      </c>
      <c r="AJ2" s="9" t="s">
        <v>33</v>
      </c>
    </row>
    <row r="3" spans="1:40" ht="30" x14ac:dyDescent="0.25">
      <c r="A3" s="11" t="s">
        <v>41</v>
      </c>
      <c r="B3" s="11"/>
      <c r="D3" s="11" t="s">
        <v>0</v>
      </c>
      <c r="E3" s="11" t="s">
        <v>1</v>
      </c>
      <c r="F3" s="11" t="s">
        <v>2</v>
      </c>
      <c r="I3" s="7" t="s">
        <v>5</v>
      </c>
      <c r="J3" s="7" t="s">
        <v>6</v>
      </c>
      <c r="K3" s="7" t="s">
        <v>7</v>
      </c>
      <c r="L3" s="7" t="s">
        <v>8</v>
      </c>
      <c r="M3" s="8" t="s">
        <v>9</v>
      </c>
      <c r="N3" s="8" t="s">
        <v>10</v>
      </c>
      <c r="O3" s="8" t="s">
        <v>11</v>
      </c>
      <c r="P3" s="8" t="s">
        <v>12</v>
      </c>
      <c r="Q3" s="7" t="s">
        <v>13</v>
      </c>
      <c r="R3" s="7" t="s">
        <v>11</v>
      </c>
      <c r="S3" s="8" t="s">
        <v>12</v>
      </c>
      <c r="T3" s="7" t="s">
        <v>13</v>
      </c>
      <c r="U3" s="7" t="s">
        <v>11</v>
      </c>
      <c r="W3" t="s">
        <v>14</v>
      </c>
      <c r="X3" t="s">
        <v>15</v>
      </c>
      <c r="Y3" t="s">
        <v>31</v>
      </c>
      <c r="Z3" t="s">
        <v>16</v>
      </c>
      <c r="AD3" s="9" t="s">
        <v>24</v>
      </c>
      <c r="AE3" t="s">
        <v>25</v>
      </c>
      <c r="AF3" t="s">
        <v>15</v>
      </c>
      <c r="AG3" t="s">
        <v>31</v>
      </c>
      <c r="AH3" t="s">
        <v>26</v>
      </c>
      <c r="AJ3" s="9" t="s">
        <v>24</v>
      </c>
      <c r="AK3" t="s">
        <v>25</v>
      </c>
      <c r="AL3" t="s">
        <v>15</v>
      </c>
      <c r="AM3" t="s">
        <v>31</v>
      </c>
      <c r="AN3" t="s">
        <v>26</v>
      </c>
    </row>
    <row r="4" spans="1:40" x14ac:dyDescent="0.25">
      <c r="A4" s="11" t="s">
        <v>42</v>
      </c>
      <c r="B4" s="11">
        <v>50</v>
      </c>
      <c r="D4">
        <v>0</v>
      </c>
      <c r="E4" s="2">
        <f>_xlfn.POISSON.DIST(D4,1.22,1)</f>
        <v>0.29523016692401421</v>
      </c>
      <c r="F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D4" s="9">
        <v>1</v>
      </c>
      <c r="AE4" s="1">
        <f ca="1">AC12</f>
        <v>0.33140203112958283</v>
      </c>
      <c r="AF4" s="1">
        <f ca="1">AC16</f>
        <v>0.39240453276386195</v>
      </c>
      <c r="AG4" s="1">
        <f ca="1">AC20</f>
        <v>0.99721047076818492</v>
      </c>
      <c r="AH4" s="1">
        <f ca="1">AC8</f>
        <v>0.65963359489393569</v>
      </c>
      <c r="AJ4" s="9">
        <v>1</v>
      </c>
      <c r="AK4" s="6">
        <f ca="1">AC12</f>
        <v>0.33140203112958283</v>
      </c>
      <c r="AL4" s="6">
        <f ca="1">AC16</f>
        <v>0.39240453276386195</v>
      </c>
      <c r="AM4" s="6">
        <f ca="1">AC20</f>
        <v>0.99721047076818492</v>
      </c>
      <c r="AN4" s="6">
        <f ca="1">AC8</f>
        <v>0.65963359489393569</v>
      </c>
    </row>
    <row r="5" spans="1:40" x14ac:dyDescent="0.25">
      <c r="A5" s="11" t="s">
        <v>43</v>
      </c>
      <c r="B5" s="11">
        <f>B4/60</f>
        <v>0.83333333333333337</v>
      </c>
      <c r="D5">
        <v>1</v>
      </c>
      <c r="E5" s="2">
        <f t="shared" ref="E5:E18" si="0">_xlfn.POISSON.DIST(D5,1.22,1)</f>
        <v>0.65541097057131159</v>
      </c>
      <c r="F5" s="10">
        <f>E4</f>
        <v>0.29523016692401421</v>
      </c>
      <c r="I5">
        <v>1</v>
      </c>
      <c r="J5">
        <f ca="1">LOOKUP(RAND(),F$4:F$18,D$4:D$18)</f>
        <v>0</v>
      </c>
      <c r="K5">
        <f ca="1">J5+K4</f>
        <v>0</v>
      </c>
      <c r="L5">
        <f>IF(MAX(O$4:O4)&lt;MAX(R$4:R4),1,IF(MAX(R$4:R4)&lt;MAX(U$4:U4),2,3))</f>
        <v>3</v>
      </c>
      <c r="M5" s="3" t="str">
        <f>IF(L5=1, MAX(K5,O$4:O4),"")</f>
        <v/>
      </c>
      <c r="N5" s="3" t="str">
        <f ca="1">IF(M5="","",-2.45*LN(RAND()))</f>
        <v/>
      </c>
      <c r="O5" s="3" t="str">
        <f>IF(M5="","",M5+N5)</f>
        <v/>
      </c>
      <c r="P5" s="3" t="str">
        <f>IF(L5=2,MAX(K5,R$4:R4),"")</f>
        <v/>
      </c>
      <c r="Q5" s="3" t="str">
        <f ca="1">IF(P5="","",-2.45*LN(RAND()))</f>
        <v/>
      </c>
      <c r="R5" s="3" t="str">
        <f>IF(P5="","",P5+Q5)</f>
        <v/>
      </c>
      <c r="S5">
        <f ca="1">IF(L5=3,MAX(K5,U$4:U4),"")</f>
        <v>0</v>
      </c>
      <c r="T5" s="9">
        <f ca="1">IF(S5="","",-2.45*LN(RAND()))</f>
        <v>0.22558452937720569</v>
      </c>
      <c r="U5">
        <f ca="1">IF(S5="","",S5+T5)</f>
        <v>0.22558452937720569</v>
      </c>
      <c r="W5" t="str">
        <f>IF(M5="","",M5-MAX(O$4:O4))</f>
        <v/>
      </c>
      <c r="X5" t="str">
        <f>IF(P5="","",P5-MAX(R$4:R4))</f>
        <v/>
      </c>
      <c r="Y5">
        <f ca="1">IF(S5="","",S5-MAX(S$4:S4))</f>
        <v>0</v>
      </c>
      <c r="Z5" s="4">
        <f ca="1">MAX(M5,P5,S5)-K5</f>
        <v>0</v>
      </c>
      <c r="AB5" t="s">
        <v>17</v>
      </c>
      <c r="AD5" s="9">
        <v>2</v>
      </c>
      <c r="AE5" s="1">
        <f t="dataTable" ref="AE5:AH203" dt2D="0" dtr="0" r1="AR6" ca="1"/>
        <v>0.51413342394853467</v>
      </c>
      <c r="AF5" s="1">
        <v>0.52964333949729892</v>
      </c>
      <c r="AG5" s="1">
        <v>0.97699477844386451</v>
      </c>
      <c r="AH5" s="1">
        <v>0.15449336149294524</v>
      </c>
      <c r="AJ5" s="9">
        <v>2</v>
      </c>
      <c r="AK5" s="6">
        <f t="dataTable" ref="AK5:AN503" dt2D="0" dtr="0" r1="AQ7" ca="1"/>
        <v>0.22361064741680389</v>
      </c>
      <c r="AL5" s="6">
        <v>0.32346036564010383</v>
      </c>
      <c r="AM5" s="6">
        <v>0.93565980019800021</v>
      </c>
      <c r="AN5" s="6">
        <v>1.1307145030472807</v>
      </c>
    </row>
    <row r="6" spans="1:40" x14ac:dyDescent="0.25">
      <c r="A6" s="11" t="s">
        <v>44</v>
      </c>
      <c r="B6" s="11">
        <f>1/B5</f>
        <v>1.2</v>
      </c>
      <c r="D6">
        <v>2</v>
      </c>
      <c r="E6" s="2">
        <f t="shared" si="0"/>
        <v>0.87512126079616293</v>
      </c>
      <c r="F6" s="10">
        <f t="shared" ref="F6:F18" si="1">E5</f>
        <v>0.65541097057131159</v>
      </c>
      <c r="I6">
        <v>2</v>
      </c>
      <c r="J6">
        <f t="shared" ref="J6:J69" ca="1" si="2">LOOKUP(RAND(),F$4:F$18,D$4:D$18)</f>
        <v>2</v>
      </c>
      <c r="K6">
        <f t="shared" ref="K6:K69" ca="1" si="3">J6+K5</f>
        <v>2</v>
      </c>
      <c r="L6">
        <f ca="1">IF(MAX(O$4:O5)&lt;MAX(R$4:R5),1,IF(MAX(R$4:R5)&lt;MAX(U$4:U5),2,3))</f>
        <v>2</v>
      </c>
      <c r="M6" s="3" t="str">
        <f ca="1">IF(L6=1, MAX(K6,O$4:O5),"")</f>
        <v/>
      </c>
      <c r="N6" s="3" t="str">
        <f t="shared" ref="N6:N69" ca="1" si="4">IF(M6="","",-2.45*LN(RAND()))</f>
        <v/>
      </c>
      <c r="O6" s="3" t="str">
        <f t="shared" ref="O6:O69" ca="1" si="5">IF(M6="","",M6+N6)</f>
        <v/>
      </c>
      <c r="P6" s="3">
        <f ca="1">IF(L6=2,MAX(K6,R$4:R5),"")</f>
        <v>2</v>
      </c>
      <c r="Q6" s="3">
        <f t="shared" ref="Q6:Q69" ca="1" si="6">IF(P6="","",-2.45*LN(RAND()))</f>
        <v>0.74523248959701938</v>
      </c>
      <c r="R6" s="3">
        <f t="shared" ref="R6:R69" ca="1" si="7">IF(P6="","",P6+Q6)</f>
        <v>2.7452324895970195</v>
      </c>
      <c r="S6" t="str">
        <f ca="1">IF(L6=3,MAX(K6,U$4:U5),"")</f>
        <v/>
      </c>
      <c r="T6" s="9" t="str">
        <f t="shared" ref="T6:T69" ca="1" si="8">IF(S6="","",-2.45*LN(RAND()))</f>
        <v/>
      </c>
      <c r="U6" t="str">
        <f t="shared" ref="U6:U69" ca="1" si="9">IF(S6="","",S6+T6)</f>
        <v/>
      </c>
      <c r="W6" t="str">
        <f ca="1">IF(M6="","",M6-MAX(O$4:O5))</f>
        <v/>
      </c>
      <c r="X6">
        <f ca="1">IF(P6="","",P6-MAX(R$4:R5))</f>
        <v>2</v>
      </c>
      <c r="Y6" t="str">
        <f ca="1">IF(S6="","",S6-MAX(S$4:S5))</f>
        <v/>
      </c>
      <c r="Z6" s="4">
        <f t="shared" ref="Z6:Z69" ca="1" si="10">MAX(M6,P6,S6)-K6</f>
        <v>0</v>
      </c>
      <c r="AB6" t="s">
        <v>18</v>
      </c>
      <c r="AC6" s="4">
        <f ca="1">SUM(Z5:Z104)</f>
        <v>65.963359489393568</v>
      </c>
      <c r="AD6" s="9">
        <v>3</v>
      </c>
      <c r="AE6" s="1">
        <v>0.18610465866031481</v>
      </c>
      <c r="AF6" s="1">
        <v>0.12810633727799223</v>
      </c>
      <c r="AG6" s="1">
        <v>0.98922609417158236</v>
      </c>
      <c r="AH6" s="1">
        <v>1.4838472511052234</v>
      </c>
      <c r="AJ6" s="9">
        <v>3</v>
      </c>
      <c r="AK6" s="6">
        <v>0.34290825092415467</v>
      </c>
      <c r="AL6" s="6">
        <v>0.35874189126754763</v>
      </c>
      <c r="AM6" s="6">
        <v>0.92996268567780793</v>
      </c>
      <c r="AN6" s="6">
        <v>0.76823368788647373</v>
      </c>
    </row>
    <row r="7" spans="1:40" x14ac:dyDescent="0.25">
      <c r="D7">
        <v>3</v>
      </c>
      <c r="E7" s="2">
        <f t="shared" si="0"/>
        <v>0.96447011215426914</v>
      </c>
      <c r="F7" s="10">
        <f t="shared" si="1"/>
        <v>0.87512126079616293</v>
      </c>
      <c r="I7">
        <v>3</v>
      </c>
      <c r="J7">
        <f t="shared" ca="1" si="2"/>
        <v>2</v>
      </c>
      <c r="K7">
        <f t="shared" ca="1" si="3"/>
        <v>4</v>
      </c>
      <c r="L7">
        <f ca="1">IF(MAX(O$4:O6)&lt;MAX(R$4:R6),1,IF(MAX(R$4:R6)&lt;MAX(U$4:U6),2,3))</f>
        <v>1</v>
      </c>
      <c r="M7" s="3">
        <f ca="1">IF(L7=1, MAX(K7,O$4:O6),"")</f>
        <v>4</v>
      </c>
      <c r="N7" s="3">
        <f t="shared" ca="1" si="4"/>
        <v>2.1427601428641361</v>
      </c>
      <c r="O7" s="3">
        <f t="shared" ca="1" si="5"/>
        <v>6.1427601428641356</v>
      </c>
      <c r="P7" s="3" t="str">
        <f ca="1">IF(L7=2,MAX(K7,R$4:R6),"")</f>
        <v/>
      </c>
      <c r="Q7" s="3" t="str">
        <f t="shared" ca="1" si="6"/>
        <v/>
      </c>
      <c r="R7" s="3" t="str">
        <f t="shared" ca="1" si="7"/>
        <v/>
      </c>
      <c r="S7" t="str">
        <f ca="1">IF(L7=3,MAX(K7,U$4:U6),"")</f>
        <v/>
      </c>
      <c r="T7" s="9" t="str">
        <f t="shared" ca="1" si="8"/>
        <v/>
      </c>
      <c r="U7" t="str">
        <f t="shared" ca="1" si="9"/>
        <v/>
      </c>
      <c r="W7">
        <f ca="1">IF(M7="","",M7-MAX(O$4:O6))</f>
        <v>4</v>
      </c>
      <c r="X7" t="str">
        <f ca="1">IF(P7="","",P7-MAX(R$4:R6))</f>
        <v/>
      </c>
      <c r="Y7" t="str">
        <f ca="1">IF(S7="","",S7-MAX(S$4:S6))</f>
        <v/>
      </c>
      <c r="Z7" s="4">
        <f t="shared" ca="1" si="10"/>
        <v>0</v>
      </c>
      <c r="AB7" t="s">
        <v>19</v>
      </c>
      <c r="AC7" s="5">
        <f ca="1">MAX(Z5:Z104)</f>
        <v>7.4752451756884284</v>
      </c>
      <c r="AD7" s="9">
        <v>4</v>
      </c>
      <c r="AE7" s="1">
        <v>0.26170376409778234</v>
      </c>
      <c r="AF7" s="1">
        <v>0.31674308555874553</v>
      </c>
      <c r="AG7" s="1">
        <v>0.91317168054217601</v>
      </c>
      <c r="AH7" s="1">
        <v>0.85785799052774125</v>
      </c>
      <c r="AJ7" s="9">
        <v>4</v>
      </c>
      <c r="AK7" s="6">
        <v>0.26298791125351151</v>
      </c>
      <c r="AL7" s="6">
        <v>0.27390323686301055</v>
      </c>
      <c r="AM7" s="6">
        <v>0.99816851955879593</v>
      </c>
      <c r="AN7" s="6">
        <v>0.86950943539304437</v>
      </c>
    </row>
    <row r="8" spans="1:40" x14ac:dyDescent="0.25">
      <c r="D8">
        <v>4</v>
      </c>
      <c r="E8" s="2">
        <f t="shared" si="0"/>
        <v>0.99172151181849155</v>
      </c>
      <c r="F8" s="10">
        <f t="shared" si="1"/>
        <v>0.96447011215426914</v>
      </c>
      <c r="I8">
        <v>4</v>
      </c>
      <c r="J8">
        <f t="shared" ca="1" si="2"/>
        <v>0</v>
      </c>
      <c r="K8">
        <f t="shared" ca="1" si="3"/>
        <v>4</v>
      </c>
      <c r="L8">
        <f ca="1">IF(MAX(O$4:O7)&lt;MAX(R$4:R7),1,IF(MAX(R$4:R7)&lt;MAX(U$4:U7),2,3))</f>
        <v>3</v>
      </c>
      <c r="M8" s="3" t="str">
        <f ca="1">IF(L8=1, MAX(K8,O$4:O7),"")</f>
        <v/>
      </c>
      <c r="N8" s="3" t="str">
        <f t="shared" ca="1" si="4"/>
        <v/>
      </c>
      <c r="O8" s="3" t="str">
        <f t="shared" ca="1" si="5"/>
        <v/>
      </c>
      <c r="P8" s="3" t="str">
        <f ca="1">IF(L8=2,MAX(K8,R$4:R7),"")</f>
        <v/>
      </c>
      <c r="Q8" s="3" t="str">
        <f t="shared" ca="1" si="6"/>
        <v/>
      </c>
      <c r="R8" s="3" t="str">
        <f t="shared" ca="1" si="7"/>
        <v/>
      </c>
      <c r="S8">
        <f ca="1">IF(L8=3,MAX(K8,U$4:U7),"")</f>
        <v>4</v>
      </c>
      <c r="T8" s="9">
        <f t="shared" ca="1" si="8"/>
        <v>1.3286891748503546</v>
      </c>
      <c r="U8">
        <f t="shared" ca="1" si="9"/>
        <v>5.3286891748503544</v>
      </c>
      <c r="W8" t="str">
        <f ca="1">IF(M8="","",M8-MAX(O$4:O7))</f>
        <v/>
      </c>
      <c r="X8" t="str">
        <f ca="1">IF(P8="","",P8-MAX(R$4:R7))</f>
        <v/>
      </c>
      <c r="Y8">
        <f ca="1">IF(S8="","",S8-MAX(S$4:S7))</f>
        <v>4</v>
      </c>
      <c r="Z8" s="4">
        <f t="shared" ca="1" si="10"/>
        <v>0</v>
      </c>
      <c r="AB8" t="s">
        <v>20</v>
      </c>
      <c r="AC8" s="5">
        <f ca="1">AVERAGE(Z5:Z104)</f>
        <v>0.65963359489393569</v>
      </c>
      <c r="AD8" s="9">
        <v>5</v>
      </c>
      <c r="AE8" s="1">
        <v>0.39359005391131235</v>
      </c>
      <c r="AF8" s="1">
        <v>0.46429182691509613</v>
      </c>
      <c r="AG8" s="1">
        <v>0.95377474233004123</v>
      </c>
      <c r="AH8" s="1">
        <v>0.20099801224526509</v>
      </c>
      <c r="AJ8" s="9">
        <v>5</v>
      </c>
      <c r="AK8" s="6">
        <v>0.42171187652933712</v>
      </c>
      <c r="AL8" s="6">
        <v>0.51868373949101054</v>
      </c>
      <c r="AM8" s="6">
        <v>0.96454720807419247</v>
      </c>
      <c r="AN8" s="6">
        <v>0.46098819221782716</v>
      </c>
    </row>
    <row r="9" spans="1:40" x14ac:dyDescent="0.25">
      <c r="A9" s="11" t="s">
        <v>45</v>
      </c>
      <c r="B9" s="11"/>
      <c r="D9">
        <v>5</v>
      </c>
      <c r="E9" s="2">
        <f t="shared" si="0"/>
        <v>0.99837085333656184</v>
      </c>
      <c r="F9" s="10">
        <f t="shared" si="1"/>
        <v>0.99172151181849155</v>
      </c>
      <c r="I9">
        <v>5</v>
      </c>
      <c r="J9">
        <f t="shared" ca="1" si="2"/>
        <v>2</v>
      </c>
      <c r="K9">
        <f t="shared" ca="1" si="3"/>
        <v>6</v>
      </c>
      <c r="L9">
        <f ca="1">IF(MAX(O$4:O8)&lt;MAX(R$4:R8),1,IF(MAX(R$4:R8)&lt;MAX(U$4:U8),2,3))</f>
        <v>2</v>
      </c>
      <c r="M9" s="3" t="str">
        <f ca="1">IF(L9=1, MAX(K9,O$4:O8),"")</f>
        <v/>
      </c>
      <c r="N9" s="3" t="str">
        <f t="shared" ca="1" si="4"/>
        <v/>
      </c>
      <c r="O9" s="3" t="str">
        <f t="shared" ca="1" si="5"/>
        <v/>
      </c>
      <c r="P9" s="3">
        <f ca="1">IF(L9=2,MAX(K9,R$4:R8),"")</f>
        <v>6</v>
      </c>
      <c r="Q9" s="3">
        <f t="shared" ca="1" si="6"/>
        <v>3.0844501816899749E-2</v>
      </c>
      <c r="R9" s="3">
        <f t="shared" ca="1" si="7"/>
        <v>6.0308445018169001</v>
      </c>
      <c r="S9" t="str">
        <f ca="1">IF(L9=3,MAX(K9,U$4:U8),"")</f>
        <v/>
      </c>
      <c r="T9" s="9" t="str">
        <f t="shared" ca="1" si="8"/>
        <v/>
      </c>
      <c r="U9" t="str">
        <f t="shared" ca="1" si="9"/>
        <v/>
      </c>
      <c r="W9" t="str">
        <f ca="1">IF(M9="","",M9-MAX(O$4:O8))</f>
        <v/>
      </c>
      <c r="X9">
        <f ca="1">IF(P9="","",P9-MAX(R$4:R8))</f>
        <v>3.2547675104029805</v>
      </c>
      <c r="Y9" t="str">
        <f ca="1">IF(S9="","",S9-MAX(S$4:S8))</f>
        <v/>
      </c>
      <c r="Z9" s="4">
        <f t="shared" ca="1" si="10"/>
        <v>0</v>
      </c>
      <c r="AD9" s="9">
        <v>6</v>
      </c>
      <c r="AE9" s="1">
        <v>0.2316843135069018</v>
      </c>
      <c r="AF9" s="1">
        <v>0.42150979009714146</v>
      </c>
      <c r="AG9" s="1">
        <v>0.95467806679186262</v>
      </c>
      <c r="AH9" s="1">
        <v>0.63522556389084806</v>
      </c>
      <c r="AJ9" s="9">
        <v>6</v>
      </c>
      <c r="AK9" s="6">
        <v>0.38149931241028417</v>
      </c>
      <c r="AL9" s="6">
        <v>0.49281213230362558</v>
      </c>
      <c r="AM9" s="6">
        <v>0.94583572056285736</v>
      </c>
      <c r="AN9" s="6">
        <v>0.26217402856199234</v>
      </c>
    </row>
    <row r="10" spans="1:40" x14ac:dyDescent="0.25">
      <c r="A10" s="11" t="s">
        <v>46</v>
      </c>
      <c r="B10" s="11">
        <v>50</v>
      </c>
      <c r="D10">
        <v>6</v>
      </c>
      <c r="E10" s="2">
        <f t="shared" si="0"/>
        <v>0.99972288611190274</v>
      </c>
      <c r="F10" s="10">
        <f t="shared" si="1"/>
        <v>0.99837085333656184</v>
      </c>
      <c r="I10">
        <v>6</v>
      </c>
      <c r="J10">
        <f t="shared" ca="1" si="2"/>
        <v>2</v>
      </c>
      <c r="K10">
        <f t="shared" ca="1" si="3"/>
        <v>8</v>
      </c>
      <c r="L10">
        <f ca="1">IF(MAX(O$4:O9)&lt;MAX(R$4:R9),1,IF(MAX(R$4:R9)&lt;MAX(U$4:U9),2,3))</f>
        <v>3</v>
      </c>
      <c r="M10" s="3" t="str">
        <f ca="1">IF(L10=1, MAX(K10,O$4:O9),"")</f>
        <v/>
      </c>
      <c r="N10" s="3" t="str">
        <f t="shared" ca="1" si="4"/>
        <v/>
      </c>
      <c r="O10" s="3" t="str">
        <f t="shared" ca="1" si="5"/>
        <v/>
      </c>
      <c r="P10" s="3" t="str">
        <f ca="1">IF(L10=2,MAX(K10,R$4:R9),"")</f>
        <v/>
      </c>
      <c r="Q10" s="3" t="str">
        <f t="shared" ca="1" si="6"/>
        <v/>
      </c>
      <c r="R10" s="3" t="str">
        <f t="shared" ca="1" si="7"/>
        <v/>
      </c>
      <c r="S10">
        <f ca="1">IF(L10=3,MAX(K10,U$4:U9),"")</f>
        <v>8</v>
      </c>
      <c r="T10" s="9">
        <f t="shared" ca="1" si="8"/>
        <v>2.8397016199486478</v>
      </c>
      <c r="U10">
        <f t="shared" ca="1" si="9"/>
        <v>10.839701619948649</v>
      </c>
      <c r="W10" t="str">
        <f ca="1">IF(M10="","",M10-MAX(O$4:O9))</f>
        <v/>
      </c>
      <c r="X10" t="str">
        <f ca="1">IF(P10="","",P10-MAX(R$4:R9))</f>
        <v/>
      </c>
      <c r="Y10">
        <f ca="1">IF(S10="","",S10-MAX(S$4:S9))</f>
        <v>4</v>
      </c>
      <c r="Z10" s="4">
        <f t="shared" ca="1" si="10"/>
        <v>0</v>
      </c>
      <c r="AB10" t="s">
        <v>34</v>
      </c>
      <c r="AD10" s="9">
        <v>7</v>
      </c>
      <c r="AE10" s="1">
        <v>7.4795954557901237E-2</v>
      </c>
      <c r="AF10" s="1">
        <v>0.18289518033666208</v>
      </c>
      <c r="AG10" s="1">
        <v>0.9588141265547746</v>
      </c>
      <c r="AH10" s="1">
        <v>3.0143029007733366</v>
      </c>
      <c r="AJ10" s="9">
        <v>7</v>
      </c>
      <c r="AK10" s="6">
        <v>0.20089710243636935</v>
      </c>
      <c r="AL10" s="6">
        <v>0.2506056788342268</v>
      </c>
      <c r="AM10" s="6">
        <v>0.93804639854435024</v>
      </c>
      <c r="AN10" s="6">
        <v>0.75269699856002947</v>
      </c>
    </row>
    <row r="11" spans="1:40" x14ac:dyDescent="0.25">
      <c r="A11" s="11" t="s">
        <v>47</v>
      </c>
      <c r="B11" s="11">
        <f>1/B12</f>
        <v>0.14925373134328357</v>
      </c>
      <c r="D11">
        <v>7</v>
      </c>
      <c r="E11" s="2">
        <f t="shared" si="0"/>
        <v>0.99995852610989078</v>
      </c>
      <c r="F11" s="10">
        <f t="shared" si="1"/>
        <v>0.99972288611190274</v>
      </c>
      <c r="I11">
        <v>7</v>
      </c>
      <c r="J11">
        <f t="shared" ca="1" si="2"/>
        <v>1</v>
      </c>
      <c r="K11">
        <f t="shared" ca="1" si="3"/>
        <v>9</v>
      </c>
      <c r="L11">
        <f ca="1">IF(MAX(O$4:O10)&lt;MAX(R$4:R10),1,IF(MAX(R$4:R10)&lt;MAX(U$4:U10),2,3))</f>
        <v>2</v>
      </c>
      <c r="M11" s="3" t="str">
        <f ca="1">IF(L11=1, MAX(K11,O$4:O10),"")</f>
        <v/>
      </c>
      <c r="N11" s="3" t="str">
        <f t="shared" ca="1" si="4"/>
        <v/>
      </c>
      <c r="O11" s="3" t="str">
        <f t="shared" ca="1" si="5"/>
        <v/>
      </c>
      <c r="P11" s="3">
        <f ca="1">IF(L11=2,MAX(K11,R$4:R10),"")</f>
        <v>9</v>
      </c>
      <c r="Q11" s="3">
        <f t="shared" ca="1" si="6"/>
        <v>6.8897352857503438E-2</v>
      </c>
      <c r="R11" s="3">
        <f t="shared" ca="1" si="7"/>
        <v>9.068897352857503</v>
      </c>
      <c r="S11" t="str">
        <f ca="1">IF(L11=3,MAX(K11,U$4:U10),"")</f>
        <v/>
      </c>
      <c r="T11" s="9" t="str">
        <f t="shared" ca="1" si="8"/>
        <v/>
      </c>
      <c r="U11" t="str">
        <f t="shared" ca="1" si="9"/>
        <v/>
      </c>
      <c r="W11" t="str">
        <f ca="1">IF(M11="","",M11-MAX(O$4:O10))</f>
        <v/>
      </c>
      <c r="X11">
        <f ca="1">IF(P11="","",P11-MAX(R$4:R10))</f>
        <v>2.9691554981830999</v>
      </c>
      <c r="Y11" t="str">
        <f ca="1">IF(S11="","",S11-MAX(S$4:S10))</f>
        <v/>
      </c>
      <c r="Z11" s="4">
        <f t="shared" ca="1" si="10"/>
        <v>0</v>
      </c>
      <c r="AB11" t="s">
        <v>22</v>
      </c>
      <c r="AC11">
        <f ca="1">SUM(W5:W104)</f>
        <v>43.510293881758265</v>
      </c>
      <c r="AD11" s="9">
        <v>8</v>
      </c>
      <c r="AE11" s="1">
        <v>0.38965513960099468</v>
      </c>
      <c r="AF11" s="1">
        <v>0.40200894871807552</v>
      </c>
      <c r="AG11" s="1">
        <v>0.97737386005539828</v>
      </c>
      <c r="AH11" s="1">
        <v>0.95836466011908117</v>
      </c>
      <c r="AJ11" s="9">
        <v>8</v>
      </c>
      <c r="AK11" s="6">
        <v>0.33764340957848793</v>
      </c>
      <c r="AL11" s="6">
        <v>0.34824670114655532</v>
      </c>
      <c r="AM11" s="6">
        <v>0.98285654530659106</v>
      </c>
      <c r="AN11" s="6">
        <v>0.54644012611341919</v>
      </c>
    </row>
    <row r="12" spans="1:40" x14ac:dyDescent="0.25">
      <c r="A12" s="11" t="s">
        <v>48</v>
      </c>
      <c r="B12" s="11">
        <v>6.7</v>
      </c>
      <c r="D12">
        <v>8</v>
      </c>
      <c r="E12" s="2">
        <f t="shared" si="0"/>
        <v>0.99999446120958391</v>
      </c>
      <c r="F12" s="10">
        <f t="shared" si="1"/>
        <v>0.99995852610989078</v>
      </c>
      <c r="I12">
        <v>8</v>
      </c>
      <c r="J12">
        <f t="shared" ca="1" si="2"/>
        <v>0</v>
      </c>
      <c r="K12">
        <f t="shared" ca="1" si="3"/>
        <v>9</v>
      </c>
      <c r="L12">
        <f ca="1">IF(MAX(O$4:O11)&lt;MAX(R$4:R11),1,IF(MAX(R$4:R11)&lt;MAX(U$4:U11),2,3))</f>
        <v>1</v>
      </c>
      <c r="M12" s="3">
        <f ca="1">IF(L12=1, MAX(K12,O$4:O11),"")</f>
        <v>9</v>
      </c>
      <c r="N12" s="3">
        <f t="shared" ca="1" si="4"/>
        <v>1.10875652040058</v>
      </c>
      <c r="O12" s="3">
        <f t="shared" ca="1" si="5"/>
        <v>10.108756520400579</v>
      </c>
      <c r="P12" s="3" t="str">
        <f ca="1">IF(L12=2,MAX(K12,R$4:R11),"")</f>
        <v/>
      </c>
      <c r="Q12" s="3" t="str">
        <f t="shared" ca="1" si="6"/>
        <v/>
      </c>
      <c r="R12" s="3" t="str">
        <f t="shared" ca="1" si="7"/>
        <v/>
      </c>
      <c r="S12" t="str">
        <f ca="1">IF(L12=3,MAX(K12,U$4:U11),"")</f>
        <v/>
      </c>
      <c r="T12" s="9" t="str">
        <f t="shared" ca="1" si="8"/>
        <v/>
      </c>
      <c r="U12" t="str">
        <f t="shared" ca="1" si="9"/>
        <v/>
      </c>
      <c r="W12">
        <f ca="1">IF(M12="","",M12-MAX(O$4:O11))</f>
        <v>2.8572398571358644</v>
      </c>
      <c r="X12" t="str">
        <f ca="1">IF(P12="","",P12-MAX(R$4:R11))</f>
        <v/>
      </c>
      <c r="Y12" t="str">
        <f ca="1">IF(S12="","",S12-MAX(S$4:S11))</f>
        <v/>
      </c>
      <c r="Z12" s="4">
        <f t="shared" ca="1" si="10"/>
        <v>0</v>
      </c>
      <c r="AB12" t="s">
        <v>23</v>
      </c>
      <c r="AC12" s="5">
        <f ca="1">AC11/MAX(O5:O104)</f>
        <v>0.33140203112958283</v>
      </c>
      <c r="AD12" s="9">
        <v>9</v>
      </c>
      <c r="AE12" s="1">
        <v>0.31278507180396925</v>
      </c>
      <c r="AF12" s="1">
        <v>0.46310959059694767</v>
      </c>
      <c r="AG12" s="1">
        <v>0.96799088956124102</v>
      </c>
      <c r="AH12" s="1">
        <v>0.47954595351720886</v>
      </c>
      <c r="AJ12" s="9">
        <v>9</v>
      </c>
      <c r="AK12" s="6">
        <v>0.30641124118425239</v>
      </c>
      <c r="AL12" s="6">
        <v>0.24277370450705243</v>
      </c>
      <c r="AM12" s="6">
        <v>0.99538808254797906</v>
      </c>
      <c r="AN12" s="6">
        <v>0.99188700629531712</v>
      </c>
    </row>
    <row r="13" spans="1:40" x14ac:dyDescent="0.25">
      <c r="D13">
        <v>9</v>
      </c>
      <c r="E13" s="2">
        <f t="shared" si="0"/>
        <v>0.9999993324119868</v>
      </c>
      <c r="F13" s="10">
        <f t="shared" si="1"/>
        <v>0.99999446120958391</v>
      </c>
      <c r="I13">
        <v>9</v>
      </c>
      <c r="J13">
        <f t="shared" ca="1" si="2"/>
        <v>3</v>
      </c>
      <c r="K13">
        <f t="shared" ca="1" si="3"/>
        <v>12</v>
      </c>
      <c r="L13">
        <f ca="1">IF(MAX(O$4:O12)&lt;MAX(R$4:R12),1,IF(MAX(R$4:R12)&lt;MAX(U$4:U12),2,3))</f>
        <v>2</v>
      </c>
      <c r="M13" s="3" t="str">
        <f ca="1">IF(L13=1, MAX(K13,O$4:O12),"")</f>
        <v/>
      </c>
      <c r="N13" s="3" t="str">
        <f t="shared" ca="1" si="4"/>
        <v/>
      </c>
      <c r="O13" s="3" t="str">
        <f t="shared" ca="1" si="5"/>
        <v/>
      </c>
      <c r="P13" s="3">
        <f ca="1">IF(L13=2,MAX(K13,R$4:R12),"")</f>
        <v>12</v>
      </c>
      <c r="Q13" s="3">
        <f t="shared" ca="1" si="6"/>
        <v>3.3591247996312714</v>
      </c>
      <c r="R13" s="3">
        <f t="shared" ca="1" si="7"/>
        <v>15.359124799631271</v>
      </c>
      <c r="S13" t="str">
        <f ca="1">IF(L13=3,MAX(K13,U$4:U12),"")</f>
        <v/>
      </c>
      <c r="T13" s="9" t="str">
        <f t="shared" ca="1" si="8"/>
        <v/>
      </c>
      <c r="U13" t="str">
        <f t="shared" ca="1" si="9"/>
        <v/>
      </c>
      <c r="W13" t="str">
        <f ca="1">IF(M13="","",M13-MAX(O$4:O12))</f>
        <v/>
      </c>
      <c r="X13">
        <f ca="1">IF(P13="","",P13-MAX(R$4:R12))</f>
        <v>2.931102647142497</v>
      </c>
      <c r="Y13" t="str">
        <f ca="1">IF(S13="","",S13-MAX(S$4:S12))</f>
        <v/>
      </c>
      <c r="Z13" s="4">
        <f t="shared" ca="1" si="10"/>
        <v>0</v>
      </c>
      <c r="AD13" s="9">
        <v>10</v>
      </c>
      <c r="AE13" s="1">
        <v>0.29783375529979228</v>
      </c>
      <c r="AF13" s="1">
        <v>0.35616495047657998</v>
      </c>
      <c r="AG13" s="1">
        <v>0.98835231449506522</v>
      </c>
      <c r="AH13" s="1">
        <v>0.91760985725690059</v>
      </c>
      <c r="AJ13" s="9">
        <v>10</v>
      </c>
      <c r="AK13" s="6">
        <v>0.33700100129314758</v>
      </c>
      <c r="AL13" s="6">
        <v>0.41622931060303187</v>
      </c>
      <c r="AM13" s="6">
        <v>0.91655957595728521</v>
      </c>
      <c r="AN13" s="6">
        <v>0.70290545447283848</v>
      </c>
    </row>
    <row r="14" spans="1:40" x14ac:dyDescent="0.25">
      <c r="D14">
        <v>10</v>
      </c>
      <c r="E14" s="2">
        <f t="shared" si="0"/>
        <v>0.99999992669867988</v>
      </c>
      <c r="F14" s="10">
        <f t="shared" si="1"/>
        <v>0.9999993324119868</v>
      </c>
      <c r="I14">
        <v>10</v>
      </c>
      <c r="J14">
        <f t="shared" ca="1" si="2"/>
        <v>2</v>
      </c>
      <c r="K14">
        <f t="shared" ca="1" si="3"/>
        <v>14</v>
      </c>
      <c r="L14">
        <f ca="1">IF(MAX(O$4:O13)&lt;MAX(R$4:R13),1,IF(MAX(R$4:R13)&lt;MAX(U$4:U13),2,3))</f>
        <v>1</v>
      </c>
      <c r="M14" s="3">
        <f ca="1">IF(L14=1, MAX(K14,O$4:O13),"")</f>
        <v>14</v>
      </c>
      <c r="N14" s="3">
        <f t="shared" ca="1" si="4"/>
        <v>11.861589977012686</v>
      </c>
      <c r="O14" s="3">
        <f t="shared" ca="1" si="5"/>
        <v>25.861589977012684</v>
      </c>
      <c r="P14" s="3" t="str">
        <f ca="1">IF(L14=2,MAX(K14,R$4:R13),"")</f>
        <v/>
      </c>
      <c r="Q14" s="3" t="str">
        <f t="shared" ca="1" si="6"/>
        <v/>
      </c>
      <c r="R14" s="3" t="str">
        <f t="shared" ca="1" si="7"/>
        <v/>
      </c>
      <c r="S14" t="str">
        <f ca="1">IF(L14=3,MAX(K14,U$4:U13),"")</f>
        <v/>
      </c>
      <c r="T14" s="9" t="str">
        <f t="shared" ca="1" si="8"/>
        <v/>
      </c>
      <c r="U14" t="str">
        <f t="shared" ca="1" si="9"/>
        <v/>
      </c>
      <c r="W14">
        <f ca="1">IF(M14="","",M14-MAX(O$4:O13))</f>
        <v>3.8912434795994209</v>
      </c>
      <c r="X14" t="str">
        <f ca="1">IF(P14="","",P14-MAX(R$4:R13))</f>
        <v/>
      </c>
      <c r="Y14" t="str">
        <f ca="1">IF(S14="","",S14-MAX(S$4:S13))</f>
        <v/>
      </c>
      <c r="Z14" s="4">
        <f t="shared" ca="1" si="10"/>
        <v>0</v>
      </c>
      <c r="AB14" t="s">
        <v>35</v>
      </c>
      <c r="AD14" s="9">
        <v>11</v>
      </c>
      <c r="AE14" s="1">
        <v>0.2620299959502212</v>
      </c>
      <c r="AF14" s="1">
        <v>0.27696689975231786</v>
      </c>
      <c r="AG14" s="1">
        <v>0.97599804244547039</v>
      </c>
      <c r="AH14" s="1">
        <v>2.7376588425109882</v>
      </c>
      <c r="AJ14" s="9">
        <v>11</v>
      </c>
      <c r="AK14" s="6">
        <v>0.39210943783579166</v>
      </c>
      <c r="AL14" s="6">
        <v>0.3743613545886727</v>
      </c>
      <c r="AM14" s="6">
        <v>0.98252387002008623</v>
      </c>
      <c r="AN14" s="6">
        <v>0.29937360369148147</v>
      </c>
    </row>
    <row r="15" spans="1:40" x14ac:dyDescent="0.25">
      <c r="D15">
        <v>11</v>
      </c>
      <c r="E15" s="2">
        <f t="shared" si="0"/>
        <v>0.99999999261047678</v>
      </c>
      <c r="F15" s="10">
        <f t="shared" si="1"/>
        <v>0.99999992669867988</v>
      </c>
      <c r="I15">
        <v>11</v>
      </c>
      <c r="J15">
        <f t="shared" ca="1" si="2"/>
        <v>2</v>
      </c>
      <c r="K15">
        <f t="shared" ca="1" si="3"/>
        <v>16</v>
      </c>
      <c r="L15">
        <f ca="1">IF(MAX(O$4:O14)&lt;MAX(R$4:R14),1,IF(MAX(R$4:R14)&lt;MAX(U$4:U14),2,3))</f>
        <v>3</v>
      </c>
      <c r="M15" s="3" t="str">
        <f ca="1">IF(L15=1, MAX(K15,O$4:O14),"")</f>
        <v/>
      </c>
      <c r="N15" s="3" t="str">
        <f t="shared" ca="1" si="4"/>
        <v/>
      </c>
      <c r="O15" s="3" t="str">
        <f t="shared" ca="1" si="5"/>
        <v/>
      </c>
      <c r="P15" s="3" t="str">
        <f ca="1">IF(L15=2,MAX(K15,R$4:R14),"")</f>
        <v/>
      </c>
      <c r="Q15" s="3" t="str">
        <f t="shared" ca="1" si="6"/>
        <v/>
      </c>
      <c r="R15" s="3" t="str">
        <f t="shared" ca="1" si="7"/>
        <v/>
      </c>
      <c r="S15">
        <f ca="1">IF(L15=3,MAX(K15,U$4:U14),"")</f>
        <v>16</v>
      </c>
      <c r="T15" s="9">
        <f t="shared" ca="1" si="8"/>
        <v>1.6303548204944762</v>
      </c>
      <c r="U15">
        <f t="shared" ca="1" si="9"/>
        <v>17.630354820494475</v>
      </c>
      <c r="W15" t="str">
        <f ca="1">IF(M15="","",M15-MAX(O$4:O14))</f>
        <v/>
      </c>
      <c r="X15" t="str">
        <f ca="1">IF(P15="","",P15-MAX(R$4:R14))</f>
        <v/>
      </c>
      <c r="Y15">
        <f ca="1">IF(S15="","",S15-MAX(S$4:S14))</f>
        <v>8</v>
      </c>
      <c r="Z15" s="4">
        <f t="shared" ca="1" si="10"/>
        <v>0</v>
      </c>
      <c r="AB15" t="s">
        <v>22</v>
      </c>
      <c r="AC15" s="4">
        <f ca="1">SUM(X5:X104)</f>
        <v>51.972895124337548</v>
      </c>
      <c r="AD15" s="9">
        <v>12</v>
      </c>
      <c r="AE15" s="1">
        <v>0.29713122032427691</v>
      </c>
      <c r="AF15" s="1">
        <v>0.38708608732687022</v>
      </c>
      <c r="AG15" s="1">
        <v>0.97831397835538314</v>
      </c>
      <c r="AH15" s="1">
        <v>0.76584613185305084</v>
      </c>
      <c r="AJ15" s="9">
        <v>12</v>
      </c>
      <c r="AK15" s="6">
        <v>9.9955247778405393E-2</v>
      </c>
      <c r="AL15" s="6">
        <v>0.17223940258498469</v>
      </c>
      <c r="AM15" s="6">
        <v>0.96872957029277384</v>
      </c>
      <c r="AN15" s="6">
        <v>1.3946591952649328</v>
      </c>
    </row>
    <row r="16" spans="1:40" x14ac:dyDescent="0.25">
      <c r="D16">
        <v>12</v>
      </c>
      <c r="E16" s="2">
        <f t="shared" si="0"/>
        <v>0.9999999993115094</v>
      </c>
      <c r="F16" s="10">
        <f t="shared" si="1"/>
        <v>0.99999999261047678</v>
      </c>
      <c r="I16">
        <v>12</v>
      </c>
      <c r="J16">
        <f t="shared" ca="1" si="2"/>
        <v>3</v>
      </c>
      <c r="K16">
        <f t="shared" ca="1" si="3"/>
        <v>19</v>
      </c>
      <c r="L16">
        <f ca="1">IF(MAX(O$4:O15)&lt;MAX(R$4:R15),1,IF(MAX(R$4:R15)&lt;MAX(U$4:U15),2,3))</f>
        <v>2</v>
      </c>
      <c r="M16" s="3" t="str">
        <f ca="1">IF(L16=1, MAX(K16,O$4:O15),"")</f>
        <v/>
      </c>
      <c r="N16" s="3" t="str">
        <f t="shared" ca="1" si="4"/>
        <v/>
      </c>
      <c r="O16" s="3" t="str">
        <f t="shared" ca="1" si="5"/>
        <v/>
      </c>
      <c r="P16" s="3">
        <f ca="1">IF(L16=2,MAX(K16,R$4:R15),"")</f>
        <v>19</v>
      </c>
      <c r="Q16" s="3">
        <f t="shared" ca="1" si="6"/>
        <v>0.1256625983458684</v>
      </c>
      <c r="R16" s="3">
        <f t="shared" ca="1" si="7"/>
        <v>19.125662598345869</v>
      </c>
      <c r="S16" t="str">
        <f ca="1">IF(L16=3,MAX(K16,U$4:U15),"")</f>
        <v/>
      </c>
      <c r="T16" s="9" t="str">
        <f t="shared" ca="1" si="8"/>
        <v/>
      </c>
      <c r="U16" t="str">
        <f t="shared" ca="1" si="9"/>
        <v/>
      </c>
      <c r="W16" t="str">
        <f ca="1">IF(M16="","",M16-MAX(O$4:O15))</f>
        <v/>
      </c>
      <c r="X16">
        <f ca="1">IF(P16="","",P16-MAX(R$4:R15))</f>
        <v>3.640875200368729</v>
      </c>
      <c r="Y16" t="str">
        <f ca="1">IF(S16="","",S16-MAX(S$4:S15))</f>
        <v/>
      </c>
      <c r="Z16" s="4">
        <f t="shared" ca="1" si="10"/>
        <v>0</v>
      </c>
      <c r="AB16" t="s">
        <v>23</v>
      </c>
      <c r="AC16">
        <f ca="1">AC15/MAX(R5:R104)</f>
        <v>0.39240453276386195</v>
      </c>
      <c r="AD16" s="9">
        <v>13</v>
      </c>
      <c r="AE16" s="1">
        <v>0.23637731645511126</v>
      </c>
      <c r="AF16" s="1">
        <v>0.32477185379219742</v>
      </c>
      <c r="AG16" s="1">
        <v>0.9854962652471283</v>
      </c>
      <c r="AH16" s="1">
        <v>0.77352434270709636</v>
      </c>
      <c r="AJ16" s="9">
        <v>13</v>
      </c>
      <c r="AK16" s="6">
        <v>0.17428798907187026</v>
      </c>
      <c r="AL16" s="6">
        <v>0.20297727816810976</v>
      </c>
      <c r="AM16" s="6">
        <v>0.92369079436972978</v>
      </c>
      <c r="AN16" s="6">
        <v>4.0465143601943074</v>
      </c>
    </row>
    <row r="17" spans="4:40" x14ac:dyDescent="0.25">
      <c r="D17">
        <v>13</v>
      </c>
      <c r="E17" s="2">
        <f t="shared" si="0"/>
        <v>0.99999999994037569</v>
      </c>
      <c r="F17" s="10">
        <f t="shared" si="1"/>
        <v>0.9999999993115094</v>
      </c>
      <c r="I17">
        <v>13</v>
      </c>
      <c r="J17">
        <f t="shared" ca="1" si="2"/>
        <v>1</v>
      </c>
      <c r="K17">
        <f t="shared" ca="1" si="3"/>
        <v>20</v>
      </c>
      <c r="L17">
        <f ca="1">IF(MAX(O$4:O16)&lt;MAX(R$4:R16),1,IF(MAX(R$4:R16)&lt;MAX(U$4:U16),2,3))</f>
        <v>3</v>
      </c>
      <c r="M17" s="3" t="str">
        <f ca="1">IF(L17=1, MAX(K17,O$4:O16),"")</f>
        <v/>
      </c>
      <c r="N17" s="3" t="str">
        <f t="shared" ca="1" si="4"/>
        <v/>
      </c>
      <c r="O17" s="3" t="str">
        <f t="shared" ca="1" si="5"/>
        <v/>
      </c>
      <c r="P17" s="3" t="str">
        <f ca="1">IF(L17=2,MAX(K17,R$4:R16),"")</f>
        <v/>
      </c>
      <c r="Q17" s="3" t="str">
        <f t="shared" ca="1" si="6"/>
        <v/>
      </c>
      <c r="R17" s="3" t="str">
        <f t="shared" ca="1" si="7"/>
        <v/>
      </c>
      <c r="S17">
        <f ca="1">IF(L17=3,MAX(K17,U$4:U16),"")</f>
        <v>20</v>
      </c>
      <c r="T17" s="9">
        <f t="shared" ca="1" si="8"/>
        <v>1.5242669989077897</v>
      </c>
      <c r="U17">
        <f t="shared" ca="1" si="9"/>
        <v>21.524266998907791</v>
      </c>
      <c r="W17" t="str">
        <f ca="1">IF(M17="","",M17-MAX(O$4:O16))</f>
        <v/>
      </c>
      <c r="X17" t="str">
        <f ca="1">IF(P17="","",P17-MAX(R$4:R16))</f>
        <v/>
      </c>
      <c r="Y17">
        <f ca="1">IF(S17="","",S17-MAX(S$4:S16))</f>
        <v>4</v>
      </c>
      <c r="Z17" s="4">
        <f t="shared" ca="1" si="10"/>
        <v>0</v>
      </c>
      <c r="AD17" s="9">
        <v>14</v>
      </c>
      <c r="AE17" s="1">
        <v>0.186713842469374</v>
      </c>
      <c r="AF17" s="1">
        <v>0.26664053010006294</v>
      </c>
      <c r="AG17" s="1">
        <v>0.98824989478537817</v>
      </c>
      <c r="AH17" s="1">
        <v>2.1400350010928064</v>
      </c>
      <c r="AJ17" s="9">
        <v>14</v>
      </c>
      <c r="AK17" s="6">
        <v>0.37812054318236044</v>
      </c>
      <c r="AL17" s="6">
        <v>0.36529855035343439</v>
      </c>
      <c r="AM17" s="6">
        <v>0.95356236948852613</v>
      </c>
      <c r="AN17" s="6">
        <v>0.78137985929669329</v>
      </c>
    </row>
    <row r="18" spans="4:40" x14ac:dyDescent="0.25">
      <c r="D18">
        <v>14</v>
      </c>
      <c r="E18" s="2">
        <f t="shared" si="0"/>
        <v>0.99999999999517675</v>
      </c>
      <c r="F18" s="10">
        <f t="shared" si="1"/>
        <v>0.99999999994037569</v>
      </c>
      <c r="I18">
        <v>14</v>
      </c>
      <c r="J18">
        <f t="shared" ca="1" si="2"/>
        <v>2</v>
      </c>
      <c r="K18">
        <f t="shared" ca="1" si="3"/>
        <v>22</v>
      </c>
      <c r="L18">
        <f ca="1">IF(MAX(O$4:O17)&lt;MAX(R$4:R17),1,IF(MAX(R$4:R17)&lt;MAX(U$4:U17),2,3))</f>
        <v>2</v>
      </c>
      <c r="M18" s="3" t="str">
        <f ca="1">IF(L18=1, MAX(K18,O$4:O17),"")</f>
        <v/>
      </c>
      <c r="N18" s="3" t="str">
        <f t="shared" ca="1" si="4"/>
        <v/>
      </c>
      <c r="O18" s="3" t="str">
        <f t="shared" ca="1" si="5"/>
        <v/>
      </c>
      <c r="P18" s="3">
        <f ca="1">IF(L18=2,MAX(K18,R$4:R17),"")</f>
        <v>22</v>
      </c>
      <c r="Q18" s="3">
        <f t="shared" ca="1" si="6"/>
        <v>1.1535248351105067</v>
      </c>
      <c r="R18" s="3">
        <f t="shared" ca="1" si="7"/>
        <v>23.153524835110506</v>
      </c>
      <c r="S18" t="str">
        <f ca="1">IF(L18=3,MAX(K18,U$4:U17),"")</f>
        <v/>
      </c>
      <c r="T18" s="9" t="str">
        <f t="shared" ca="1" si="8"/>
        <v/>
      </c>
      <c r="U18" t="str">
        <f t="shared" ca="1" si="9"/>
        <v/>
      </c>
      <c r="W18" t="str">
        <f ca="1">IF(M18="","",M18-MAX(O$4:O17))</f>
        <v/>
      </c>
      <c r="X18">
        <f ca="1">IF(P18="","",P18-MAX(R$4:R17))</f>
        <v>2.874337401654131</v>
      </c>
      <c r="Y18" t="str">
        <f ca="1">IF(S18="","",S18-MAX(S$4:S17))</f>
        <v/>
      </c>
      <c r="Z18" s="4">
        <f t="shared" ca="1" si="10"/>
        <v>0</v>
      </c>
      <c r="AB18" t="s">
        <v>36</v>
      </c>
      <c r="AD18" s="9">
        <v>15</v>
      </c>
      <c r="AE18" s="1">
        <v>0.36184157117095372</v>
      </c>
      <c r="AF18" s="1">
        <v>0.44044702630177074</v>
      </c>
      <c r="AG18" s="1">
        <v>0.9760056305078515</v>
      </c>
      <c r="AH18" s="1">
        <v>0.37896811729695473</v>
      </c>
      <c r="AJ18" s="9">
        <v>15</v>
      </c>
      <c r="AK18" s="6">
        <v>0.2836835725597292</v>
      </c>
      <c r="AL18" s="6">
        <v>0.40443919961221503</v>
      </c>
      <c r="AM18" s="6">
        <v>0.96182452333741431</v>
      </c>
      <c r="AN18" s="6">
        <v>1.1209788032238488</v>
      </c>
    </row>
    <row r="19" spans="4:40" x14ac:dyDescent="0.25">
      <c r="E19" s="2"/>
      <c r="F19" s="10"/>
      <c r="I19">
        <v>15</v>
      </c>
      <c r="J19">
        <f t="shared" ca="1" si="2"/>
        <v>3</v>
      </c>
      <c r="K19">
        <f t="shared" ca="1" si="3"/>
        <v>25</v>
      </c>
      <c r="L19">
        <f ca="1">IF(MAX(O$4:O18)&lt;MAX(R$4:R18),1,IF(MAX(R$4:R18)&lt;MAX(U$4:U18),2,3))</f>
        <v>3</v>
      </c>
      <c r="M19" s="3" t="str">
        <f ca="1">IF(L19=1, MAX(K19,O$4:O18),"")</f>
        <v/>
      </c>
      <c r="N19" s="3" t="str">
        <f t="shared" ca="1" si="4"/>
        <v/>
      </c>
      <c r="O19" s="3" t="str">
        <f t="shared" ca="1" si="5"/>
        <v/>
      </c>
      <c r="P19" s="3" t="str">
        <f ca="1">IF(L19=2,MAX(K19,R$4:R18),"")</f>
        <v/>
      </c>
      <c r="Q19" s="3" t="str">
        <f t="shared" ca="1" si="6"/>
        <v/>
      </c>
      <c r="R19" s="3" t="str">
        <f t="shared" ca="1" si="7"/>
        <v/>
      </c>
      <c r="S19">
        <f ca="1">IF(L19=3,MAX(K19,U$4:U18),"")</f>
        <v>25</v>
      </c>
      <c r="T19" s="9">
        <f t="shared" ca="1" si="8"/>
        <v>1.5790884208298408E-2</v>
      </c>
      <c r="U19">
        <f t="shared" ca="1" si="9"/>
        <v>25.015790884208297</v>
      </c>
      <c r="W19" t="str">
        <f ca="1">IF(M19="","",M19-MAX(O$4:O18))</f>
        <v/>
      </c>
      <c r="X19" t="str">
        <f ca="1">IF(P19="","",P19-MAX(R$4:R18))</f>
        <v/>
      </c>
      <c r="Y19">
        <f ca="1">IF(S19="","",S19-MAX(S$4:S18))</f>
        <v>5</v>
      </c>
      <c r="Z19" s="4">
        <f t="shared" ca="1" si="10"/>
        <v>0</v>
      </c>
      <c r="AB19" t="s">
        <v>22</v>
      </c>
      <c r="AC19" s="4">
        <f ca="1">SUM(Y5:Y104)</f>
        <v>130</v>
      </c>
      <c r="AD19" s="9">
        <v>16</v>
      </c>
      <c r="AE19" s="1">
        <v>0.22602592429476889</v>
      </c>
      <c r="AF19" s="1">
        <v>0.28393810130860553</v>
      </c>
      <c r="AG19" s="1">
        <v>0.9920759853821568</v>
      </c>
      <c r="AH19" s="1">
        <v>1.3726409953893983</v>
      </c>
      <c r="AJ19" s="9">
        <v>16</v>
      </c>
      <c r="AK19" s="6">
        <v>0.2014345755454702</v>
      </c>
      <c r="AL19" s="6">
        <v>0.25214700314421901</v>
      </c>
      <c r="AM19" s="6">
        <v>0.97288581571964883</v>
      </c>
      <c r="AN19" s="6">
        <v>2.5339619590890727</v>
      </c>
    </row>
    <row r="20" spans="4:40" x14ac:dyDescent="0.25">
      <c r="E20" s="2"/>
      <c r="F20" s="10"/>
      <c r="I20">
        <v>16</v>
      </c>
      <c r="J20">
        <f t="shared" ca="1" si="2"/>
        <v>2</v>
      </c>
      <c r="K20">
        <f t="shared" ca="1" si="3"/>
        <v>27</v>
      </c>
      <c r="L20">
        <f ca="1">IF(MAX(O$4:O19)&lt;MAX(R$4:R19),1,IF(MAX(R$4:R19)&lt;MAX(U$4:U19),2,3))</f>
        <v>2</v>
      </c>
      <c r="M20" s="3" t="str">
        <f ca="1">IF(L20=1, MAX(K20,O$4:O19),"")</f>
        <v/>
      </c>
      <c r="N20" s="3" t="str">
        <f t="shared" ca="1" si="4"/>
        <v/>
      </c>
      <c r="O20" s="3" t="str">
        <f t="shared" ca="1" si="5"/>
        <v/>
      </c>
      <c r="P20" s="3">
        <f ca="1">IF(L20=2,MAX(K20,R$4:R19),"")</f>
        <v>27</v>
      </c>
      <c r="Q20" s="3">
        <f t="shared" ca="1" si="6"/>
        <v>1.4423200314659417</v>
      </c>
      <c r="R20" s="3">
        <f t="shared" ca="1" si="7"/>
        <v>28.442320031465943</v>
      </c>
      <c r="S20" t="str">
        <f ca="1">IF(L20=3,MAX(K20,U$4:U19),"")</f>
        <v/>
      </c>
      <c r="T20" s="9" t="str">
        <f t="shared" ca="1" si="8"/>
        <v/>
      </c>
      <c r="U20" t="str">
        <f t="shared" ca="1" si="9"/>
        <v/>
      </c>
      <c r="W20" t="str">
        <f ca="1">IF(M20="","",M20-MAX(O$4:O19))</f>
        <v/>
      </c>
      <c r="X20">
        <f ca="1">IF(P20="","",P20-MAX(R$4:R19))</f>
        <v>3.8464751648894939</v>
      </c>
      <c r="Y20" t="str">
        <f ca="1">IF(S20="","",S20-MAX(S$4:S19))</f>
        <v/>
      </c>
      <c r="Z20" s="4">
        <f t="shared" ca="1" si="10"/>
        <v>0</v>
      </c>
      <c r="AB20" t="s">
        <v>23</v>
      </c>
      <c r="AC20" s="5">
        <f ca="1">AC19/MAX(U5:U104)</f>
        <v>0.99721047076818492</v>
      </c>
      <c r="AD20" s="9">
        <v>17</v>
      </c>
      <c r="AE20" s="1">
        <v>0.17798445976174676</v>
      </c>
      <c r="AF20" s="1">
        <v>0.19888716367530043</v>
      </c>
      <c r="AG20" s="1">
        <v>0.94168619661915043</v>
      </c>
      <c r="AH20" s="1">
        <v>2.0164584139745361</v>
      </c>
      <c r="AJ20" s="9">
        <v>17</v>
      </c>
      <c r="AK20" s="6">
        <v>0.15287020786768105</v>
      </c>
      <c r="AL20" s="6">
        <v>0.16291963689686734</v>
      </c>
      <c r="AM20" s="6">
        <v>0.98618982891650409</v>
      </c>
      <c r="AN20" s="6">
        <v>1.3110862630231213</v>
      </c>
    </row>
    <row r="21" spans="4:40" x14ac:dyDescent="0.25">
      <c r="E21" s="2"/>
      <c r="F21" s="10"/>
      <c r="I21">
        <v>17</v>
      </c>
      <c r="J21">
        <f t="shared" ca="1" si="2"/>
        <v>0</v>
      </c>
      <c r="K21">
        <f t="shared" ca="1" si="3"/>
        <v>27</v>
      </c>
      <c r="L21">
        <f ca="1">IF(MAX(O$4:O20)&lt;MAX(R$4:R20),1,IF(MAX(R$4:R20)&lt;MAX(U$4:U20),2,3))</f>
        <v>1</v>
      </c>
      <c r="M21" s="3">
        <f ca="1">IF(L21=1, MAX(K21,O$4:O20),"")</f>
        <v>27</v>
      </c>
      <c r="N21" s="3">
        <f t="shared" ca="1" si="4"/>
        <v>4.188696586604741</v>
      </c>
      <c r="O21" s="3">
        <f t="shared" ca="1" si="5"/>
        <v>31.188696586604742</v>
      </c>
      <c r="P21" s="3" t="str">
        <f ca="1">IF(L21=2,MAX(K21,R$4:R20),"")</f>
        <v/>
      </c>
      <c r="Q21" s="3" t="str">
        <f t="shared" ca="1" si="6"/>
        <v/>
      </c>
      <c r="R21" s="3" t="str">
        <f t="shared" ca="1" si="7"/>
        <v/>
      </c>
      <c r="S21" t="str">
        <f ca="1">IF(L21=3,MAX(K21,U$4:U20),"")</f>
        <v/>
      </c>
      <c r="T21" s="9" t="str">
        <f t="shared" ca="1" si="8"/>
        <v/>
      </c>
      <c r="U21" t="str">
        <f t="shared" ca="1" si="9"/>
        <v/>
      </c>
      <c r="W21">
        <f ca="1">IF(M21="","",M21-MAX(O$4:O20))</f>
        <v>1.1384100229873155</v>
      </c>
      <c r="X21" t="str">
        <f ca="1">IF(P21="","",P21-MAX(R$4:R20))</f>
        <v/>
      </c>
      <c r="Y21" t="str">
        <f ca="1">IF(S21="","",S21-MAX(S$4:S20))</f>
        <v/>
      </c>
      <c r="Z21" s="4">
        <f t="shared" ca="1" si="10"/>
        <v>0</v>
      </c>
      <c r="AD21" s="9">
        <v>18</v>
      </c>
      <c r="AE21" s="1">
        <v>0.18274063634133306</v>
      </c>
      <c r="AF21" s="1">
        <v>0.22741374751741958</v>
      </c>
      <c r="AG21" s="1">
        <v>0.95519264545563343</v>
      </c>
      <c r="AH21" s="1">
        <v>1.1876757417003945</v>
      </c>
      <c r="AJ21" s="9">
        <v>18</v>
      </c>
      <c r="AK21" s="6">
        <v>0.3524168978428755</v>
      </c>
      <c r="AL21" s="6">
        <v>0.40130970133877636</v>
      </c>
      <c r="AM21" s="6">
        <v>0.99792139093106957</v>
      </c>
      <c r="AN21" s="6">
        <v>0.64335938942224569</v>
      </c>
    </row>
    <row r="22" spans="4:40" x14ac:dyDescent="0.25">
      <c r="E22" s="2"/>
      <c r="F22" s="10"/>
      <c r="I22">
        <v>18</v>
      </c>
      <c r="J22">
        <f t="shared" ca="1" si="2"/>
        <v>3</v>
      </c>
      <c r="K22">
        <f t="shared" ca="1" si="3"/>
        <v>30</v>
      </c>
      <c r="L22">
        <f ca="1">IF(MAX(O$4:O21)&lt;MAX(R$4:R21),1,IF(MAX(R$4:R21)&lt;MAX(U$4:U21),2,3))</f>
        <v>3</v>
      </c>
      <c r="M22" s="3" t="str">
        <f ca="1">IF(L22=1, MAX(K22,O$4:O21),"")</f>
        <v/>
      </c>
      <c r="N22" s="3" t="str">
        <f t="shared" ca="1" si="4"/>
        <v/>
      </c>
      <c r="O22" s="3" t="str">
        <f t="shared" ca="1" si="5"/>
        <v/>
      </c>
      <c r="P22" s="3" t="str">
        <f ca="1">IF(L22=2,MAX(K22,R$4:R21),"")</f>
        <v/>
      </c>
      <c r="Q22" s="3" t="str">
        <f t="shared" ca="1" si="6"/>
        <v/>
      </c>
      <c r="R22" s="3" t="str">
        <f t="shared" ca="1" si="7"/>
        <v/>
      </c>
      <c r="S22">
        <f ca="1">IF(L22=3,MAX(K22,U$4:U21),"")</f>
        <v>30</v>
      </c>
      <c r="T22" s="9">
        <f t="shared" ca="1" si="8"/>
        <v>7.4455511416797089</v>
      </c>
      <c r="U22">
        <f t="shared" ca="1" si="9"/>
        <v>37.445551141679708</v>
      </c>
      <c r="W22" t="str">
        <f ca="1">IF(M22="","",M22-MAX(O$4:O21))</f>
        <v/>
      </c>
      <c r="X22" t="str">
        <f ca="1">IF(P22="","",P22-MAX(R$4:R21))</f>
        <v/>
      </c>
      <c r="Y22">
        <f ca="1">IF(S22="","",S22-MAX(S$4:S21))</f>
        <v>5</v>
      </c>
      <c r="Z22" s="4">
        <f t="shared" ca="1" si="10"/>
        <v>0</v>
      </c>
      <c r="AD22" s="9">
        <v>19</v>
      </c>
      <c r="AE22" s="1">
        <v>0.28001305610483807</v>
      </c>
      <c r="AF22" s="1">
        <v>0.35685304500193066</v>
      </c>
      <c r="AG22" s="1">
        <v>0.99041994260501309</v>
      </c>
      <c r="AH22" s="1">
        <v>0.70308505043776781</v>
      </c>
      <c r="AJ22" s="9">
        <v>19</v>
      </c>
      <c r="AK22" s="6">
        <v>0.35839838683577074</v>
      </c>
      <c r="AL22" s="6">
        <v>0.36056918798272325</v>
      </c>
      <c r="AM22" s="6">
        <v>0.96902935757726016</v>
      </c>
      <c r="AN22" s="6">
        <v>0.34067970283492194</v>
      </c>
    </row>
    <row r="23" spans="4:40" x14ac:dyDescent="0.25">
      <c r="E23" s="2"/>
      <c r="F23" s="10"/>
      <c r="I23">
        <v>19</v>
      </c>
      <c r="J23">
        <f t="shared" ca="1" si="2"/>
        <v>1</v>
      </c>
      <c r="K23">
        <f t="shared" ca="1" si="3"/>
        <v>31</v>
      </c>
      <c r="L23">
        <f ca="1">IF(MAX(O$4:O22)&lt;MAX(R$4:R22),1,IF(MAX(R$4:R22)&lt;MAX(U$4:U22),2,3))</f>
        <v>2</v>
      </c>
      <c r="M23" s="3" t="str">
        <f ca="1">IF(L23=1, MAX(K23,O$4:O22),"")</f>
        <v/>
      </c>
      <c r="N23" s="3" t="str">
        <f t="shared" ca="1" si="4"/>
        <v/>
      </c>
      <c r="O23" s="3" t="str">
        <f t="shared" ca="1" si="5"/>
        <v/>
      </c>
      <c r="P23" s="3">
        <f ca="1">IF(L23=2,MAX(K23,R$4:R22),"")</f>
        <v>31</v>
      </c>
      <c r="Q23" s="3">
        <f t="shared" ca="1" si="6"/>
        <v>11.304395226630284</v>
      </c>
      <c r="R23" s="3">
        <f t="shared" ca="1" si="7"/>
        <v>42.304395226630284</v>
      </c>
      <c r="S23" t="str">
        <f ca="1">IF(L23=3,MAX(K23,U$4:U22),"")</f>
        <v/>
      </c>
      <c r="T23" s="9" t="str">
        <f t="shared" ca="1" si="8"/>
        <v/>
      </c>
      <c r="U23" t="str">
        <f t="shared" ca="1" si="9"/>
        <v/>
      </c>
      <c r="W23" t="str">
        <f ca="1">IF(M23="","",M23-MAX(O$4:O22))</f>
        <v/>
      </c>
      <c r="X23">
        <f ca="1">IF(P23="","",P23-MAX(R$4:R22))</f>
        <v>2.5576799685340568</v>
      </c>
      <c r="Y23" t="str">
        <f ca="1">IF(S23="","",S23-MAX(S$4:S22))</f>
        <v/>
      </c>
      <c r="Z23" s="4">
        <f t="shared" ca="1" si="10"/>
        <v>0</v>
      </c>
      <c r="AB23" t="s">
        <v>27</v>
      </c>
      <c r="AD23" s="9">
        <v>20</v>
      </c>
      <c r="AE23" s="1">
        <v>0.19452734950832487</v>
      </c>
      <c r="AF23" s="1">
        <v>0.27081006263615603</v>
      </c>
      <c r="AG23" s="1">
        <v>0.94323713652353658</v>
      </c>
      <c r="AH23" s="1">
        <v>1.6490578733104027</v>
      </c>
      <c r="AJ23" s="9">
        <v>20</v>
      </c>
      <c r="AK23" s="6">
        <v>0.34100028858072723</v>
      </c>
      <c r="AL23" s="6">
        <v>0.37310189785762515</v>
      </c>
      <c r="AM23" s="6">
        <v>0.9656092946842606</v>
      </c>
      <c r="AN23" s="6">
        <v>0.44591485209479714</v>
      </c>
    </row>
    <row r="24" spans="4:40" x14ac:dyDescent="0.25">
      <c r="I24">
        <v>20</v>
      </c>
      <c r="J24">
        <f t="shared" ca="1" si="2"/>
        <v>0</v>
      </c>
      <c r="K24">
        <f t="shared" ca="1" si="3"/>
        <v>31</v>
      </c>
      <c r="L24">
        <f ca="1">IF(MAX(O$4:O23)&lt;MAX(R$4:R23),1,IF(MAX(R$4:R23)&lt;MAX(U$4:U23),2,3))</f>
        <v>1</v>
      </c>
      <c r="M24" s="3">
        <f ca="1">IF(L24=1, MAX(K24,O$4:O23),"")</f>
        <v>31.188696586604742</v>
      </c>
      <c r="N24" s="3">
        <f t="shared" ca="1" si="4"/>
        <v>1.1715446825709246</v>
      </c>
      <c r="O24" s="3">
        <f t="shared" ca="1" si="5"/>
        <v>32.360241269175667</v>
      </c>
      <c r="P24" s="3" t="str">
        <f ca="1">IF(L24=2,MAX(K24,R$4:R23),"")</f>
        <v/>
      </c>
      <c r="Q24" s="3" t="str">
        <f t="shared" ca="1" si="6"/>
        <v/>
      </c>
      <c r="R24" s="3" t="str">
        <f t="shared" ca="1" si="7"/>
        <v/>
      </c>
      <c r="S24" t="str">
        <f ca="1">IF(L24=3,MAX(K24,U$4:U23),"")</f>
        <v/>
      </c>
      <c r="T24" s="9" t="str">
        <f t="shared" ca="1" si="8"/>
        <v/>
      </c>
      <c r="U24" t="str">
        <f t="shared" ca="1" si="9"/>
        <v/>
      </c>
      <c r="W24">
        <f ca="1">IF(M24="","",M24-MAX(O$4:O23))</f>
        <v>0</v>
      </c>
      <c r="X24" t="str">
        <f ca="1">IF(P24="","",P24-MAX(R$4:R23))</f>
        <v/>
      </c>
      <c r="Y24" t="str">
        <f ca="1">IF(S24="","",S24-MAX(S$4:S23))</f>
        <v/>
      </c>
      <c r="Z24" s="4">
        <f t="shared" ca="1" si="10"/>
        <v>0.18869658660474187</v>
      </c>
      <c r="AB24" t="s">
        <v>37</v>
      </c>
      <c r="AC24" s="6">
        <f ca="1">AVERAGE(AH4:AH203)</f>
        <v>1.0321940355061761</v>
      </c>
      <c r="AD24" s="9">
        <v>21</v>
      </c>
      <c r="AE24" s="1">
        <v>0.28082629780158974</v>
      </c>
      <c r="AF24" s="1">
        <v>0.24917207185165241</v>
      </c>
      <c r="AG24" s="1">
        <v>0.94056589326524986</v>
      </c>
      <c r="AH24" s="1">
        <v>2.0010150723866627</v>
      </c>
      <c r="AJ24" s="9">
        <v>21</v>
      </c>
      <c r="AK24" s="6">
        <v>0.36394942959516136</v>
      </c>
      <c r="AL24" s="6">
        <v>0.33454728709317161</v>
      </c>
      <c r="AM24" s="6">
        <v>0.99307930735625183</v>
      </c>
      <c r="AN24" s="6">
        <v>0.35895685695551605</v>
      </c>
    </row>
    <row r="25" spans="4:40" x14ac:dyDescent="0.25">
      <c r="I25">
        <v>21</v>
      </c>
      <c r="J25">
        <f t="shared" ca="1" si="2"/>
        <v>1</v>
      </c>
      <c r="K25">
        <f t="shared" ca="1" si="3"/>
        <v>32</v>
      </c>
      <c r="L25">
        <f ca="1">IF(MAX(O$4:O24)&lt;MAX(R$4:R24),1,IF(MAX(R$4:R24)&lt;MAX(U$4:U24),2,3))</f>
        <v>1</v>
      </c>
      <c r="M25" s="3">
        <f ca="1">IF(L25=1, MAX(K25,O$4:O24),"")</f>
        <v>32.360241269175667</v>
      </c>
      <c r="N25" s="3">
        <f t="shared" ca="1" si="4"/>
        <v>2.5874161383129262</v>
      </c>
      <c r="O25" s="3">
        <f t="shared" ca="1" si="5"/>
        <v>34.947657407488592</v>
      </c>
      <c r="P25" s="3" t="str">
        <f ca="1">IF(L25=2,MAX(K25,R$4:R24),"")</f>
        <v/>
      </c>
      <c r="Q25" s="3" t="str">
        <f t="shared" ca="1" si="6"/>
        <v/>
      </c>
      <c r="R25" s="3" t="str">
        <f t="shared" ca="1" si="7"/>
        <v/>
      </c>
      <c r="S25" t="str">
        <f ca="1">IF(L25=3,MAX(K25,U$4:U24),"")</f>
        <v/>
      </c>
      <c r="T25" s="9" t="str">
        <f t="shared" ca="1" si="8"/>
        <v/>
      </c>
      <c r="U25" t="str">
        <f t="shared" ca="1" si="9"/>
        <v/>
      </c>
      <c r="W25">
        <f ca="1">IF(M25="","",M25-MAX(O$4:O24))</f>
        <v>0</v>
      </c>
      <c r="X25" t="str">
        <f ca="1">IF(P25="","",P25-MAX(R$4:R24))</f>
        <v/>
      </c>
      <c r="Y25" t="str">
        <f ca="1">IF(S25="","",S25-MAX(S$4:S24))</f>
        <v/>
      </c>
      <c r="Z25" s="4">
        <f t="shared" ca="1" si="10"/>
        <v>0.3602412691756669</v>
      </c>
      <c r="AB25" t="s">
        <v>19</v>
      </c>
      <c r="AC25" s="6">
        <f ca="1">MAX(AH4:AH203)</f>
        <v>3.9979751170948781</v>
      </c>
      <c r="AD25" s="9">
        <v>22</v>
      </c>
      <c r="AE25" s="1">
        <v>0.27934897642567946</v>
      </c>
      <c r="AF25" s="1">
        <v>0.32627158731512379</v>
      </c>
      <c r="AG25" s="1">
        <v>0.98824911839460683</v>
      </c>
      <c r="AH25" s="1">
        <v>1.66349641999131</v>
      </c>
      <c r="AJ25" s="9">
        <v>22</v>
      </c>
      <c r="AK25" s="6">
        <v>0.13662172683693366</v>
      </c>
      <c r="AL25" s="6">
        <v>0.25705783984373992</v>
      </c>
      <c r="AM25" s="6">
        <v>0.91798610085591481</v>
      </c>
      <c r="AN25" s="6">
        <v>1.3367761172705486</v>
      </c>
    </row>
    <row r="26" spans="4:40" x14ac:dyDescent="0.25">
      <c r="I26">
        <v>22</v>
      </c>
      <c r="J26">
        <f t="shared" ca="1" si="2"/>
        <v>1</v>
      </c>
      <c r="K26">
        <f t="shared" ca="1" si="3"/>
        <v>33</v>
      </c>
      <c r="L26">
        <f ca="1">IF(MAX(O$4:O25)&lt;MAX(R$4:R25),1,IF(MAX(R$4:R25)&lt;MAX(U$4:U25),2,3))</f>
        <v>1</v>
      </c>
      <c r="M26" s="3">
        <f ca="1">IF(L26=1, MAX(K26,O$4:O25),"")</f>
        <v>34.947657407488592</v>
      </c>
      <c r="N26" s="3">
        <f t="shared" ca="1" si="4"/>
        <v>3.72030787890496</v>
      </c>
      <c r="O26" s="3">
        <f t="shared" ca="1" si="5"/>
        <v>38.667965286393553</v>
      </c>
      <c r="P26" s="3" t="str">
        <f ca="1">IF(L26=2,MAX(K26,R$4:R25),"")</f>
        <v/>
      </c>
      <c r="Q26" s="3" t="str">
        <f t="shared" ca="1" si="6"/>
        <v/>
      </c>
      <c r="R26" s="3" t="str">
        <f t="shared" ca="1" si="7"/>
        <v/>
      </c>
      <c r="S26" t="str">
        <f ca="1">IF(L26=3,MAX(K26,U$4:U25),"")</f>
        <v/>
      </c>
      <c r="T26" s="9" t="str">
        <f t="shared" ca="1" si="8"/>
        <v/>
      </c>
      <c r="U26" t="str">
        <f t="shared" ca="1" si="9"/>
        <v/>
      </c>
      <c r="W26">
        <f ca="1">IF(M26="","",M26-MAX(O$4:O25))</f>
        <v>0</v>
      </c>
      <c r="X26" t="str">
        <f ca="1">IF(P26="","",P26-MAX(R$4:R25))</f>
        <v/>
      </c>
      <c r="Y26" t="str">
        <f ca="1">IF(S26="","",S26-MAX(S$4:S25))</f>
        <v/>
      </c>
      <c r="Z26" s="4">
        <f t="shared" ca="1" si="10"/>
        <v>1.9476574074885917</v>
      </c>
      <c r="AB26" t="s">
        <v>38</v>
      </c>
      <c r="AC26" s="6">
        <f ca="1">AVERAGE(AE4:AE203)</f>
        <v>0.28186243995455512</v>
      </c>
      <c r="AD26" s="9">
        <v>23</v>
      </c>
      <c r="AE26" s="1">
        <v>0.1202706974004896</v>
      </c>
      <c r="AF26" s="1">
        <v>0.20313249152672705</v>
      </c>
      <c r="AG26" s="1">
        <v>0.94319520122803702</v>
      </c>
      <c r="AH26" s="1">
        <v>1.3696625943920639</v>
      </c>
      <c r="AJ26" s="9">
        <v>23</v>
      </c>
      <c r="AK26" s="6">
        <v>0.44472915907734178</v>
      </c>
      <c r="AL26" s="6">
        <v>0.47129702750290003</v>
      </c>
      <c r="AM26" s="6">
        <v>0.95735839783192167</v>
      </c>
      <c r="AN26" s="6">
        <v>1.0806635068494765</v>
      </c>
    </row>
    <row r="27" spans="4:40" x14ac:dyDescent="0.25">
      <c r="I27">
        <v>23</v>
      </c>
      <c r="J27">
        <f t="shared" ca="1" si="2"/>
        <v>1</v>
      </c>
      <c r="K27">
        <f t="shared" ca="1" si="3"/>
        <v>34</v>
      </c>
      <c r="L27">
        <f ca="1">IF(MAX(O$4:O26)&lt;MAX(R$4:R26),1,IF(MAX(R$4:R26)&lt;MAX(U$4:U26),2,3))</f>
        <v>1</v>
      </c>
      <c r="M27" s="3">
        <f ca="1">IF(L27=1, MAX(K27,O$4:O26),"")</f>
        <v>38.667965286393553</v>
      </c>
      <c r="N27" s="3">
        <f t="shared" ca="1" si="4"/>
        <v>0.19042300331932846</v>
      </c>
      <c r="O27" s="3">
        <f t="shared" ca="1" si="5"/>
        <v>38.858388289712885</v>
      </c>
      <c r="P27" s="3" t="str">
        <f ca="1">IF(L27=2,MAX(K27,R$4:R26),"")</f>
        <v/>
      </c>
      <c r="Q27" s="3" t="str">
        <f t="shared" ca="1" si="6"/>
        <v/>
      </c>
      <c r="R27" s="3" t="str">
        <f t="shared" ca="1" si="7"/>
        <v/>
      </c>
      <c r="S27" t="str">
        <f ca="1">IF(L27=3,MAX(K27,U$4:U26),"")</f>
        <v/>
      </c>
      <c r="T27" s="9" t="str">
        <f t="shared" ca="1" si="8"/>
        <v/>
      </c>
      <c r="U27" t="str">
        <f t="shared" ca="1" si="9"/>
        <v/>
      </c>
      <c r="W27">
        <f ca="1">IF(M27="","",M27-MAX(O$4:O26))</f>
        <v>0</v>
      </c>
      <c r="X27" t="str">
        <f ca="1">IF(P27="","",P27-MAX(R$4:R26))</f>
        <v/>
      </c>
      <c r="Y27" t="str">
        <f ca="1">IF(S27="","",S27-MAX(S$4:S26))</f>
        <v/>
      </c>
      <c r="Z27" s="4">
        <f t="shared" ca="1" si="10"/>
        <v>4.667965286393553</v>
      </c>
      <c r="AB27" t="s">
        <v>39</v>
      </c>
      <c r="AC27" s="6">
        <f ca="1">AVERAGE(AF4:AF203)</f>
        <v>0.33001223994409429</v>
      </c>
      <c r="AD27" s="9">
        <v>24</v>
      </c>
      <c r="AE27" s="1">
        <v>0.3670308160271602</v>
      </c>
      <c r="AF27" s="1">
        <v>0.3691599537832968</v>
      </c>
      <c r="AG27" s="1">
        <v>0.99530889693727209</v>
      </c>
      <c r="AH27" s="1">
        <v>0.42808850920378916</v>
      </c>
      <c r="AJ27" s="9">
        <v>24</v>
      </c>
      <c r="AK27" s="6">
        <v>0.31938227152144144</v>
      </c>
      <c r="AL27" s="6">
        <v>0.4411171423551577</v>
      </c>
      <c r="AM27" s="6">
        <v>0.99916998592145523</v>
      </c>
      <c r="AN27" s="6">
        <v>0.35975922014251766</v>
      </c>
    </row>
    <row r="28" spans="4:40" x14ac:dyDescent="0.25">
      <c r="I28">
        <v>24</v>
      </c>
      <c r="J28">
        <f t="shared" ca="1" si="2"/>
        <v>2</v>
      </c>
      <c r="K28">
        <f t="shared" ca="1" si="3"/>
        <v>36</v>
      </c>
      <c r="L28">
        <f ca="1">IF(MAX(O$4:O27)&lt;MAX(R$4:R27),1,IF(MAX(R$4:R27)&lt;MAX(U$4:U27),2,3))</f>
        <v>1</v>
      </c>
      <c r="M28" s="3">
        <f ca="1">IF(L28=1, MAX(K28,O$4:O27),"")</f>
        <v>38.858388289712885</v>
      </c>
      <c r="N28" s="3">
        <f t="shared" ca="1" si="4"/>
        <v>0.96691827515012563</v>
      </c>
      <c r="O28" s="3">
        <f t="shared" ca="1" si="5"/>
        <v>39.825306564863013</v>
      </c>
      <c r="P28" s="3" t="str">
        <f ca="1">IF(L28=2,MAX(K28,R$4:R27),"")</f>
        <v/>
      </c>
      <c r="Q28" s="3" t="str">
        <f t="shared" ca="1" si="6"/>
        <v/>
      </c>
      <c r="R28" s="3" t="str">
        <f t="shared" ca="1" si="7"/>
        <v/>
      </c>
      <c r="S28" t="str">
        <f ca="1">IF(L28=3,MAX(K28,U$4:U27),"")</f>
        <v/>
      </c>
      <c r="T28" s="9" t="str">
        <f t="shared" ca="1" si="8"/>
        <v/>
      </c>
      <c r="U28" t="str">
        <f t="shared" ca="1" si="9"/>
        <v/>
      </c>
      <c r="W28">
        <f ca="1">IF(M28="","",M28-MAX(O$4:O27))</f>
        <v>0</v>
      </c>
      <c r="X28" t="str">
        <f ca="1">IF(P28="","",P28-MAX(R$4:R27))</f>
        <v/>
      </c>
      <c r="Y28" t="str">
        <f ca="1">IF(S28="","",S28-MAX(S$4:S27))</f>
        <v/>
      </c>
      <c r="Z28" s="4">
        <f t="shared" ca="1" si="10"/>
        <v>2.8583882897128845</v>
      </c>
      <c r="AB28" t="s">
        <v>40</v>
      </c>
      <c r="AC28" s="6">
        <f ca="1">AVERAGE(AG4:AG203)</f>
        <v>0.970156821261006</v>
      </c>
      <c r="AD28" s="9">
        <v>25</v>
      </c>
      <c r="AE28" s="1">
        <v>0.21634933968026307</v>
      </c>
      <c r="AF28" s="1">
        <v>0.29242595190179355</v>
      </c>
      <c r="AG28" s="1">
        <v>0.91540052757447143</v>
      </c>
      <c r="AH28" s="1">
        <v>0.92431516889135812</v>
      </c>
      <c r="AJ28" s="9">
        <v>25</v>
      </c>
      <c r="AK28" s="6">
        <v>0.25385727569122429</v>
      </c>
      <c r="AL28" s="6">
        <v>0.26289831381512757</v>
      </c>
      <c r="AM28" s="6">
        <v>0.95454615067622917</v>
      </c>
      <c r="AN28" s="6">
        <v>1.5293716157606863</v>
      </c>
    </row>
    <row r="29" spans="4:40" x14ac:dyDescent="0.25">
      <c r="I29">
        <v>25</v>
      </c>
      <c r="J29">
        <f t="shared" ca="1" si="2"/>
        <v>3</v>
      </c>
      <c r="K29">
        <f t="shared" ca="1" si="3"/>
        <v>39</v>
      </c>
      <c r="L29">
        <f ca="1">IF(MAX(O$4:O28)&lt;MAX(R$4:R28),1,IF(MAX(R$4:R28)&lt;MAX(U$4:U28),2,3))</f>
        <v>1</v>
      </c>
      <c r="M29" s="3">
        <f ca="1">IF(L29=1, MAX(K29,O$4:O28),"")</f>
        <v>39.825306564863013</v>
      </c>
      <c r="N29" s="3">
        <f t="shared" ca="1" si="4"/>
        <v>4.4893282623335642</v>
      </c>
      <c r="O29" s="3">
        <f t="shared" ca="1" si="5"/>
        <v>44.314634827196578</v>
      </c>
      <c r="P29" s="3" t="str">
        <f ca="1">IF(L29=2,MAX(K29,R$4:R28),"")</f>
        <v/>
      </c>
      <c r="Q29" s="3" t="str">
        <f t="shared" ca="1" si="6"/>
        <v/>
      </c>
      <c r="R29" s="3" t="str">
        <f t="shared" ca="1" si="7"/>
        <v/>
      </c>
      <c r="S29" t="str">
        <f ca="1">IF(L29=3,MAX(K29,U$4:U28),"")</f>
        <v/>
      </c>
      <c r="T29" s="9" t="str">
        <f t="shared" ca="1" si="8"/>
        <v/>
      </c>
      <c r="U29" t="str">
        <f t="shared" ca="1" si="9"/>
        <v/>
      </c>
      <c r="W29">
        <f ca="1">IF(M29="","",M29-MAX(O$4:O28))</f>
        <v>0</v>
      </c>
      <c r="X29" t="str">
        <f ca="1">IF(P29="","",P29-MAX(R$4:R28))</f>
        <v/>
      </c>
      <c r="Y29" t="str">
        <f ca="1">IF(S29="","",S29-MAX(S$4:S28))</f>
        <v/>
      </c>
      <c r="Z29" s="4">
        <f t="shared" ca="1" si="10"/>
        <v>0.82530656486301268</v>
      </c>
      <c r="AD29" s="9">
        <v>26</v>
      </c>
      <c r="AE29" s="1">
        <v>0.28724227726053014</v>
      </c>
      <c r="AF29" s="1">
        <v>0.35879342799479508</v>
      </c>
      <c r="AG29" s="1">
        <v>0.99369633121233225</v>
      </c>
      <c r="AH29" s="1">
        <v>0.67532801434489709</v>
      </c>
      <c r="AJ29" s="9">
        <v>26</v>
      </c>
      <c r="AK29" s="6">
        <v>0.38003805100858329</v>
      </c>
      <c r="AL29" s="6">
        <v>0.495609340100026</v>
      </c>
      <c r="AM29" s="6">
        <v>0.98151902902839616</v>
      </c>
      <c r="AN29" s="6">
        <v>0.55159905316121294</v>
      </c>
    </row>
    <row r="30" spans="4:40" x14ac:dyDescent="0.25">
      <c r="I30">
        <v>26</v>
      </c>
      <c r="J30">
        <f t="shared" ca="1" si="2"/>
        <v>0</v>
      </c>
      <c r="K30">
        <f t="shared" ca="1" si="3"/>
        <v>39</v>
      </c>
      <c r="L30">
        <f ca="1">IF(MAX(O$4:O29)&lt;MAX(R$4:R29),1,IF(MAX(R$4:R29)&lt;MAX(U$4:U29),2,3))</f>
        <v>3</v>
      </c>
      <c r="M30" s="3" t="str">
        <f ca="1">IF(L30=1, MAX(K30,O$4:O29),"")</f>
        <v/>
      </c>
      <c r="N30" s="3" t="str">
        <f t="shared" ca="1" si="4"/>
        <v/>
      </c>
      <c r="O30" s="3" t="str">
        <f t="shared" ca="1" si="5"/>
        <v/>
      </c>
      <c r="P30" s="3" t="str">
        <f ca="1">IF(L30=2,MAX(K30,R$4:R29),"")</f>
        <v/>
      </c>
      <c r="Q30" s="3" t="str">
        <f t="shared" ca="1" si="6"/>
        <v/>
      </c>
      <c r="R30" s="3" t="str">
        <f t="shared" ca="1" si="7"/>
        <v/>
      </c>
      <c r="S30">
        <f ca="1">IF(L30=3,MAX(K30,U$4:U29),"")</f>
        <v>39</v>
      </c>
      <c r="T30" s="9">
        <f t="shared" ca="1" si="8"/>
        <v>0.78916198220362521</v>
      </c>
      <c r="U30">
        <f t="shared" ca="1" si="9"/>
        <v>39.789161982203623</v>
      </c>
      <c r="W30" t="str">
        <f ca="1">IF(M30="","",M30-MAX(O$4:O29))</f>
        <v/>
      </c>
      <c r="X30" t="str">
        <f ca="1">IF(P30="","",P30-MAX(R$4:R29))</f>
        <v/>
      </c>
      <c r="Y30">
        <f ca="1">IF(S30="","",S30-MAX(S$4:S29))</f>
        <v>9</v>
      </c>
      <c r="Z30" s="4">
        <f t="shared" ca="1" si="10"/>
        <v>0</v>
      </c>
      <c r="AD30" s="9">
        <v>27</v>
      </c>
      <c r="AE30" s="1">
        <v>0.32680474864044518</v>
      </c>
      <c r="AF30" s="1">
        <v>0.46940668160911009</v>
      </c>
      <c r="AG30" s="1">
        <v>0.91533379521559421</v>
      </c>
      <c r="AH30" s="1">
        <v>0.31053142842762538</v>
      </c>
      <c r="AJ30" s="9">
        <v>27</v>
      </c>
      <c r="AK30" s="6">
        <v>0.25883871330853209</v>
      </c>
      <c r="AL30" s="6">
        <v>0.36158329253143168</v>
      </c>
      <c r="AM30" s="6">
        <v>0.97526683371137535</v>
      </c>
      <c r="AN30" s="6">
        <v>0.50512403767958347</v>
      </c>
    </row>
    <row r="31" spans="4:40" x14ac:dyDescent="0.25">
      <c r="I31">
        <v>27</v>
      </c>
      <c r="J31">
        <f t="shared" ca="1" si="2"/>
        <v>2</v>
      </c>
      <c r="K31">
        <f t="shared" ca="1" si="3"/>
        <v>41</v>
      </c>
      <c r="L31">
        <f ca="1">IF(MAX(O$4:O30)&lt;MAX(R$4:R30),1,IF(MAX(R$4:R30)&lt;MAX(U$4:U30),2,3))</f>
        <v>3</v>
      </c>
      <c r="M31" s="3" t="str">
        <f ca="1">IF(L31=1, MAX(K31,O$4:O30),"")</f>
        <v/>
      </c>
      <c r="N31" s="3" t="str">
        <f t="shared" ca="1" si="4"/>
        <v/>
      </c>
      <c r="O31" s="3" t="str">
        <f t="shared" ca="1" si="5"/>
        <v/>
      </c>
      <c r="P31" s="3" t="str">
        <f ca="1">IF(L31=2,MAX(K31,R$4:R30),"")</f>
        <v/>
      </c>
      <c r="Q31" s="3" t="str">
        <f t="shared" ca="1" si="6"/>
        <v/>
      </c>
      <c r="R31" s="3" t="str">
        <f t="shared" ca="1" si="7"/>
        <v/>
      </c>
      <c r="S31">
        <f ca="1">IF(L31=3,MAX(K31,U$4:U30),"")</f>
        <v>41</v>
      </c>
      <c r="T31" s="9">
        <f t="shared" ca="1" si="8"/>
        <v>2.5020802853852602</v>
      </c>
      <c r="U31">
        <f t="shared" ca="1" si="9"/>
        <v>43.502080285385262</v>
      </c>
      <c r="W31" t="str">
        <f ca="1">IF(M31="","",M31-MAX(O$4:O30))</f>
        <v/>
      </c>
      <c r="X31" t="str">
        <f ca="1">IF(P31="","",P31-MAX(R$4:R30))</f>
        <v/>
      </c>
      <c r="Y31">
        <f ca="1">IF(S31="","",S31-MAX(S$4:S30))</f>
        <v>2</v>
      </c>
      <c r="Z31" s="4">
        <f t="shared" ca="1" si="10"/>
        <v>0</v>
      </c>
      <c r="AD31" s="9">
        <v>28</v>
      </c>
      <c r="AE31" s="1">
        <v>0.26545890077574352</v>
      </c>
      <c r="AF31" s="1">
        <v>0.21287816570597254</v>
      </c>
      <c r="AG31" s="1">
        <v>0.96737868700278795</v>
      </c>
      <c r="AH31" s="1">
        <v>1.064220754597528</v>
      </c>
      <c r="AJ31" s="9">
        <v>28</v>
      </c>
      <c r="AK31" s="6">
        <v>0.34071924338677301</v>
      </c>
      <c r="AL31" s="6">
        <v>0.34020099505518314</v>
      </c>
      <c r="AM31" s="6">
        <v>0.97953905705450517</v>
      </c>
      <c r="AN31" s="6">
        <v>0.81265686176031482</v>
      </c>
    </row>
    <row r="32" spans="4:40" x14ac:dyDescent="0.25">
      <c r="I32">
        <v>28</v>
      </c>
      <c r="J32">
        <f t="shared" ca="1" si="2"/>
        <v>1</v>
      </c>
      <c r="K32">
        <f t="shared" ca="1" si="3"/>
        <v>42</v>
      </c>
      <c r="L32">
        <f ca="1">IF(MAX(O$4:O31)&lt;MAX(R$4:R31),1,IF(MAX(R$4:R31)&lt;MAX(U$4:U31),2,3))</f>
        <v>2</v>
      </c>
      <c r="M32" s="3" t="str">
        <f ca="1">IF(L32=1, MAX(K32,O$4:O31),"")</f>
        <v/>
      </c>
      <c r="N32" s="3" t="str">
        <f t="shared" ca="1" si="4"/>
        <v/>
      </c>
      <c r="O32" s="3" t="str">
        <f t="shared" ca="1" si="5"/>
        <v/>
      </c>
      <c r="P32" s="3">
        <f ca="1">IF(L32=2,MAX(K32,R$4:R31),"")</f>
        <v>42.304395226630284</v>
      </c>
      <c r="Q32" s="3">
        <f t="shared" ca="1" si="6"/>
        <v>9.843743807497308</v>
      </c>
      <c r="R32" s="3">
        <f t="shared" ca="1" si="7"/>
        <v>52.148139034127595</v>
      </c>
      <c r="S32" t="str">
        <f ca="1">IF(L32=3,MAX(K32,U$4:U31),"")</f>
        <v/>
      </c>
      <c r="T32" s="9" t="str">
        <f t="shared" ca="1" si="8"/>
        <v/>
      </c>
      <c r="U32" t="str">
        <f t="shared" ca="1" si="9"/>
        <v/>
      </c>
      <c r="W32" t="str">
        <f ca="1">IF(M32="","",M32-MAX(O$4:O31))</f>
        <v/>
      </c>
      <c r="X32">
        <f ca="1">IF(P32="","",P32-MAX(R$4:R31))</f>
        <v>0</v>
      </c>
      <c r="Y32" t="str">
        <f ca="1">IF(S32="","",S32-MAX(S$4:S31))</f>
        <v/>
      </c>
      <c r="Z32" s="4">
        <f t="shared" ca="1" si="10"/>
        <v>0.30439522663028384</v>
      </c>
      <c r="AD32" s="9">
        <v>29</v>
      </c>
      <c r="AE32" s="1">
        <v>0.31992064910851953</v>
      </c>
      <c r="AF32" s="1">
        <v>0.42643827004948476</v>
      </c>
      <c r="AG32" s="1">
        <v>0.96856419384069092</v>
      </c>
      <c r="AH32" s="1">
        <v>0.65996523046857614</v>
      </c>
      <c r="AJ32" s="9">
        <v>29</v>
      </c>
      <c r="AK32" s="6">
        <v>0.45390878684901331</v>
      </c>
      <c r="AL32" s="6">
        <v>0.42707648249186531</v>
      </c>
      <c r="AM32" s="6">
        <v>0.96757853177000575</v>
      </c>
      <c r="AN32" s="6">
        <v>0.55476792349242998</v>
      </c>
    </row>
    <row r="33" spans="9:40" x14ac:dyDescent="0.25">
      <c r="I33">
        <v>29</v>
      </c>
      <c r="J33">
        <f t="shared" ca="1" si="2"/>
        <v>0</v>
      </c>
      <c r="K33">
        <f t="shared" ca="1" si="3"/>
        <v>42</v>
      </c>
      <c r="L33">
        <f ca="1">IF(MAX(O$4:O32)&lt;MAX(R$4:R32),1,IF(MAX(R$4:R32)&lt;MAX(U$4:U32),2,3))</f>
        <v>1</v>
      </c>
      <c r="M33" s="3">
        <f ca="1">IF(L33=1, MAX(K33,O$4:O32),"")</f>
        <v>44.314634827196578</v>
      </c>
      <c r="N33" s="3">
        <f t="shared" ca="1" si="4"/>
        <v>0.19130041451021285</v>
      </c>
      <c r="O33" s="3">
        <f t="shared" ca="1" si="5"/>
        <v>44.505935241706794</v>
      </c>
      <c r="P33" s="3" t="str">
        <f ca="1">IF(L33=2,MAX(K33,R$4:R32),"")</f>
        <v/>
      </c>
      <c r="Q33" s="3" t="str">
        <f t="shared" ca="1" si="6"/>
        <v/>
      </c>
      <c r="R33" s="3" t="str">
        <f t="shared" ca="1" si="7"/>
        <v/>
      </c>
      <c r="S33" t="str">
        <f ca="1">IF(L33=3,MAX(K33,U$4:U32),"")</f>
        <v/>
      </c>
      <c r="T33" s="9" t="str">
        <f t="shared" ca="1" si="8"/>
        <v/>
      </c>
      <c r="U33" t="str">
        <f t="shared" ca="1" si="9"/>
        <v/>
      </c>
      <c r="W33">
        <f ca="1">IF(M33="","",M33-MAX(O$4:O32))</f>
        <v>0</v>
      </c>
      <c r="X33" t="str">
        <f ca="1">IF(P33="","",P33-MAX(R$4:R32))</f>
        <v/>
      </c>
      <c r="Y33" t="str">
        <f ca="1">IF(S33="","",S33-MAX(S$4:S32))</f>
        <v/>
      </c>
      <c r="Z33" s="4">
        <f t="shared" ca="1" si="10"/>
        <v>2.3146348271965778</v>
      </c>
      <c r="AD33" s="9">
        <v>30</v>
      </c>
      <c r="AE33" s="1">
        <v>0.30395430206376367</v>
      </c>
      <c r="AF33" s="1">
        <v>0.4512771651474356</v>
      </c>
      <c r="AG33" s="1">
        <v>0.92613211700902331</v>
      </c>
      <c r="AH33" s="1">
        <v>0.31111743065810626</v>
      </c>
      <c r="AJ33" s="9">
        <v>30</v>
      </c>
      <c r="AK33" s="6">
        <v>0.23666114651771372</v>
      </c>
      <c r="AL33" s="6">
        <v>0.33343534842938705</v>
      </c>
      <c r="AM33" s="6">
        <v>0.99432739066327092</v>
      </c>
      <c r="AN33" s="6">
        <v>0.62560776665334605</v>
      </c>
    </row>
    <row r="34" spans="9:40" x14ac:dyDescent="0.25">
      <c r="I34">
        <v>30</v>
      </c>
      <c r="J34">
        <f t="shared" ca="1" si="2"/>
        <v>1</v>
      </c>
      <c r="K34">
        <f t="shared" ca="1" si="3"/>
        <v>43</v>
      </c>
      <c r="L34">
        <f ca="1">IF(MAX(O$4:O33)&lt;MAX(R$4:R33),1,IF(MAX(R$4:R33)&lt;MAX(U$4:U33),2,3))</f>
        <v>1</v>
      </c>
      <c r="M34" s="3">
        <f ca="1">IF(L34=1, MAX(K34,O$4:O33),"")</f>
        <v>44.505935241706794</v>
      </c>
      <c r="N34" s="3">
        <f t="shared" ca="1" si="4"/>
        <v>2.7381674950808912</v>
      </c>
      <c r="O34" s="3">
        <f t="shared" ca="1" si="5"/>
        <v>47.244102736787688</v>
      </c>
      <c r="P34" s="3" t="str">
        <f ca="1">IF(L34=2,MAX(K34,R$4:R33),"")</f>
        <v/>
      </c>
      <c r="Q34" s="3" t="str">
        <f t="shared" ca="1" si="6"/>
        <v/>
      </c>
      <c r="R34" s="3" t="str">
        <f t="shared" ca="1" si="7"/>
        <v/>
      </c>
      <c r="S34" t="str">
        <f ca="1">IF(L34=3,MAX(K34,U$4:U33),"")</f>
        <v/>
      </c>
      <c r="T34" s="9" t="str">
        <f t="shared" ca="1" si="8"/>
        <v/>
      </c>
      <c r="U34" t="str">
        <f t="shared" ca="1" si="9"/>
        <v/>
      </c>
      <c r="W34">
        <f ca="1">IF(M34="","",M34-MAX(O$4:O33))</f>
        <v>0</v>
      </c>
      <c r="X34" t="str">
        <f ca="1">IF(P34="","",P34-MAX(R$4:R33))</f>
        <v/>
      </c>
      <c r="Y34" t="str">
        <f ca="1">IF(S34="","",S34-MAX(S$4:S33))</f>
        <v/>
      </c>
      <c r="Z34" s="4">
        <f t="shared" ca="1" si="10"/>
        <v>1.5059352417067942</v>
      </c>
      <c r="AD34" s="9">
        <v>31</v>
      </c>
      <c r="AE34" s="1">
        <v>0.37764619365854818</v>
      </c>
      <c r="AF34" s="1">
        <v>0.44606215848588715</v>
      </c>
      <c r="AG34" s="1">
        <v>0.98197060231187139</v>
      </c>
      <c r="AH34" s="1">
        <v>0.2113836996674742</v>
      </c>
      <c r="AJ34" s="9">
        <v>31</v>
      </c>
      <c r="AK34" s="6">
        <v>0.26581461294068948</v>
      </c>
      <c r="AL34" s="6">
        <v>0.30033201717215696</v>
      </c>
      <c r="AM34" s="6">
        <v>0.9771087152599558</v>
      </c>
      <c r="AN34" s="6">
        <v>1.2134752944089362</v>
      </c>
    </row>
    <row r="35" spans="9:40" x14ac:dyDescent="0.25">
      <c r="I35">
        <v>31</v>
      </c>
      <c r="J35">
        <f t="shared" ca="1" si="2"/>
        <v>2</v>
      </c>
      <c r="K35">
        <f t="shared" ca="1" si="3"/>
        <v>45</v>
      </c>
      <c r="L35">
        <f ca="1">IF(MAX(O$4:O34)&lt;MAX(R$4:R34),1,IF(MAX(R$4:R34)&lt;MAX(U$4:U34),2,3))</f>
        <v>1</v>
      </c>
      <c r="M35" s="3">
        <f ca="1">IF(L35=1, MAX(K35,O$4:O34),"")</f>
        <v>47.244102736787688</v>
      </c>
      <c r="N35" s="3">
        <f t="shared" ca="1" si="4"/>
        <v>2.4946902548912657</v>
      </c>
      <c r="O35" s="3">
        <f t="shared" ca="1" si="5"/>
        <v>49.738792991678956</v>
      </c>
      <c r="P35" s="3" t="str">
        <f ca="1">IF(L35=2,MAX(K35,R$4:R34),"")</f>
        <v/>
      </c>
      <c r="Q35" s="3" t="str">
        <f t="shared" ca="1" si="6"/>
        <v/>
      </c>
      <c r="R35" s="3" t="str">
        <f t="shared" ca="1" si="7"/>
        <v/>
      </c>
      <c r="S35" t="str">
        <f ca="1">IF(L35=3,MAX(K35,U$4:U34),"")</f>
        <v/>
      </c>
      <c r="T35" s="9" t="str">
        <f t="shared" ca="1" si="8"/>
        <v/>
      </c>
      <c r="U35" t="str">
        <f t="shared" ca="1" si="9"/>
        <v/>
      </c>
      <c r="W35">
        <f ca="1">IF(M35="","",M35-MAX(O$4:O34))</f>
        <v>0</v>
      </c>
      <c r="X35" t="str">
        <f ca="1">IF(P35="","",P35-MAX(R$4:R34))</f>
        <v/>
      </c>
      <c r="Y35" t="str">
        <f ca="1">IF(S35="","",S35-MAX(S$4:S34))</f>
        <v/>
      </c>
      <c r="Z35" s="4">
        <f t="shared" ca="1" si="10"/>
        <v>2.2441027367876885</v>
      </c>
      <c r="AD35" s="9">
        <v>32</v>
      </c>
      <c r="AE35" s="1">
        <v>0.13999577478217021</v>
      </c>
      <c r="AF35" s="1">
        <v>0.16370049657781208</v>
      </c>
      <c r="AG35" s="1">
        <v>0.9871443921523827</v>
      </c>
      <c r="AH35" s="1">
        <v>2.1578950560209798</v>
      </c>
      <c r="AJ35" s="9">
        <v>32</v>
      </c>
      <c r="AK35" s="6">
        <v>0.38943245285538136</v>
      </c>
      <c r="AL35" s="6">
        <v>0.41601058009673614</v>
      </c>
      <c r="AM35" s="6">
        <v>0.98749755157013464</v>
      </c>
      <c r="AN35" s="6">
        <v>0.63852303116171993</v>
      </c>
    </row>
    <row r="36" spans="9:40" x14ac:dyDescent="0.25">
      <c r="I36">
        <v>32</v>
      </c>
      <c r="J36">
        <f t="shared" ca="1" si="2"/>
        <v>0</v>
      </c>
      <c r="K36">
        <f t="shared" ca="1" si="3"/>
        <v>45</v>
      </c>
      <c r="L36">
        <f ca="1">IF(MAX(O$4:O35)&lt;MAX(R$4:R35),1,IF(MAX(R$4:R35)&lt;MAX(U$4:U35),2,3))</f>
        <v>1</v>
      </c>
      <c r="M36" s="3">
        <f ca="1">IF(L36=1, MAX(K36,O$4:O35),"")</f>
        <v>49.738792991678956</v>
      </c>
      <c r="N36" s="3">
        <f t="shared" ca="1" si="4"/>
        <v>2.0348715542026774</v>
      </c>
      <c r="O36" s="3">
        <f t="shared" ca="1" si="5"/>
        <v>51.77366454588163</v>
      </c>
      <c r="P36" s="3" t="str">
        <f ca="1">IF(L36=2,MAX(K36,R$4:R35),"")</f>
        <v/>
      </c>
      <c r="Q36" s="3" t="str">
        <f t="shared" ca="1" si="6"/>
        <v/>
      </c>
      <c r="R36" s="3" t="str">
        <f t="shared" ca="1" si="7"/>
        <v/>
      </c>
      <c r="S36" t="str">
        <f ca="1">IF(L36=3,MAX(K36,U$4:U35),"")</f>
        <v/>
      </c>
      <c r="T36" s="9" t="str">
        <f t="shared" ca="1" si="8"/>
        <v/>
      </c>
      <c r="U36" t="str">
        <f t="shared" ca="1" si="9"/>
        <v/>
      </c>
      <c r="W36">
        <f ca="1">IF(M36="","",M36-MAX(O$4:O35))</f>
        <v>0</v>
      </c>
      <c r="X36" t="str">
        <f ca="1">IF(P36="","",P36-MAX(R$4:R35))</f>
        <v/>
      </c>
      <c r="Y36" t="str">
        <f ca="1">IF(S36="","",S36-MAX(S$4:S35))</f>
        <v/>
      </c>
      <c r="Z36" s="4">
        <f t="shared" ca="1" si="10"/>
        <v>4.738792991678956</v>
      </c>
      <c r="AD36" s="9">
        <v>33</v>
      </c>
      <c r="AE36" s="1">
        <v>0.22119409207517696</v>
      </c>
      <c r="AF36" s="1">
        <v>0.28424504031448128</v>
      </c>
      <c r="AG36" s="1">
        <v>0.94913013204642038</v>
      </c>
      <c r="AH36" s="1">
        <v>2.6210247666072544</v>
      </c>
      <c r="AJ36" s="9">
        <v>33</v>
      </c>
      <c r="AK36" s="6">
        <v>0.34657880019513959</v>
      </c>
      <c r="AL36" s="6">
        <v>0.44916708946057743</v>
      </c>
      <c r="AM36" s="6">
        <v>0.95917911860560789</v>
      </c>
      <c r="AN36" s="6">
        <v>0.19873583787420576</v>
      </c>
    </row>
    <row r="37" spans="9:40" x14ac:dyDescent="0.25">
      <c r="I37">
        <v>33</v>
      </c>
      <c r="J37">
        <f t="shared" ca="1" si="2"/>
        <v>0</v>
      </c>
      <c r="K37">
        <f t="shared" ca="1" si="3"/>
        <v>45</v>
      </c>
      <c r="L37">
        <f ca="1">IF(MAX(O$4:O36)&lt;MAX(R$4:R36),1,IF(MAX(R$4:R36)&lt;MAX(U$4:U36),2,3))</f>
        <v>1</v>
      </c>
      <c r="M37" s="3">
        <f ca="1">IF(L37=1, MAX(K37,O$4:O36),"")</f>
        <v>51.77366454588163</v>
      </c>
      <c r="N37" s="3">
        <f t="shared" ca="1" si="4"/>
        <v>4.2478298750433749</v>
      </c>
      <c r="O37" s="3">
        <f t="shared" ca="1" si="5"/>
        <v>56.021494420925002</v>
      </c>
      <c r="P37" s="3" t="str">
        <f ca="1">IF(L37=2,MAX(K37,R$4:R36),"")</f>
        <v/>
      </c>
      <c r="Q37" s="3" t="str">
        <f t="shared" ca="1" si="6"/>
        <v/>
      </c>
      <c r="R37" s="3" t="str">
        <f t="shared" ca="1" si="7"/>
        <v/>
      </c>
      <c r="S37" t="str">
        <f ca="1">IF(L37=3,MAX(K37,U$4:U36),"")</f>
        <v/>
      </c>
      <c r="T37" s="9" t="str">
        <f t="shared" ca="1" si="8"/>
        <v/>
      </c>
      <c r="U37" t="str">
        <f t="shared" ca="1" si="9"/>
        <v/>
      </c>
      <c r="W37">
        <f ca="1">IF(M37="","",M37-MAX(O$4:O36))</f>
        <v>0</v>
      </c>
      <c r="X37" t="str">
        <f ca="1">IF(P37="","",P37-MAX(R$4:R36))</f>
        <v/>
      </c>
      <c r="Y37" t="str">
        <f ca="1">IF(S37="","",S37-MAX(S$4:S36))</f>
        <v/>
      </c>
      <c r="Z37" s="4">
        <f t="shared" ca="1" si="10"/>
        <v>6.7736645458816298</v>
      </c>
      <c r="AD37" s="9">
        <v>34</v>
      </c>
      <c r="AE37" s="1">
        <v>0.3161881121718681</v>
      </c>
      <c r="AF37" s="1">
        <v>0.40298286230458852</v>
      </c>
      <c r="AG37" s="1">
        <v>0.99524511844266694</v>
      </c>
      <c r="AH37" s="1">
        <v>1.0792983953754192</v>
      </c>
      <c r="AJ37" s="9">
        <v>34</v>
      </c>
      <c r="AK37" s="6">
        <v>0.33124084846290791</v>
      </c>
      <c r="AL37" s="6">
        <v>0.36615837436988885</v>
      </c>
      <c r="AM37" s="6">
        <v>0.94609953388415824</v>
      </c>
      <c r="AN37" s="6">
        <v>0.70056351285373675</v>
      </c>
    </row>
    <row r="38" spans="9:40" x14ac:dyDescent="0.25">
      <c r="I38">
        <v>34</v>
      </c>
      <c r="J38">
        <f t="shared" ca="1" si="2"/>
        <v>0</v>
      </c>
      <c r="K38">
        <f t="shared" ca="1" si="3"/>
        <v>45</v>
      </c>
      <c r="L38">
        <f ca="1">IF(MAX(O$4:O37)&lt;MAX(R$4:R37),1,IF(MAX(R$4:R37)&lt;MAX(U$4:U37),2,3))</f>
        <v>3</v>
      </c>
      <c r="M38" s="3" t="str">
        <f ca="1">IF(L38=1, MAX(K38,O$4:O37),"")</f>
        <v/>
      </c>
      <c r="N38" s="3" t="str">
        <f t="shared" ca="1" si="4"/>
        <v/>
      </c>
      <c r="O38" s="3" t="str">
        <f t="shared" ca="1" si="5"/>
        <v/>
      </c>
      <c r="P38" s="3" t="str">
        <f ca="1">IF(L38=2,MAX(K38,R$4:R37),"")</f>
        <v/>
      </c>
      <c r="Q38" s="3" t="str">
        <f t="shared" ca="1" si="6"/>
        <v/>
      </c>
      <c r="R38" s="3" t="str">
        <f t="shared" ca="1" si="7"/>
        <v/>
      </c>
      <c r="S38">
        <f ca="1">IF(L38=3,MAX(K38,U$4:U37),"")</f>
        <v>45</v>
      </c>
      <c r="T38" s="9">
        <f t="shared" ca="1" si="8"/>
        <v>0.52072902388057418</v>
      </c>
      <c r="U38">
        <f t="shared" ca="1" si="9"/>
        <v>45.520729023880577</v>
      </c>
      <c r="W38" t="str">
        <f ca="1">IF(M38="","",M38-MAX(O$4:O37))</f>
        <v/>
      </c>
      <c r="X38" t="str">
        <f ca="1">IF(P38="","",P38-MAX(R$4:R37))</f>
        <v/>
      </c>
      <c r="Y38">
        <f ca="1">IF(S38="","",S38-MAX(S$4:S37))</f>
        <v>4</v>
      </c>
      <c r="Z38" s="4">
        <f t="shared" ca="1" si="10"/>
        <v>0</v>
      </c>
      <c r="AD38" s="9">
        <v>35</v>
      </c>
      <c r="AE38" s="1">
        <v>4.2335635160016261E-2</v>
      </c>
      <c r="AF38" s="1">
        <v>4.0549501548372009E-2</v>
      </c>
      <c r="AG38" s="1">
        <v>0.97800384788255168</v>
      </c>
      <c r="AH38" s="1">
        <v>3.7040085869610184</v>
      </c>
      <c r="AJ38" s="9">
        <v>35</v>
      </c>
      <c r="AK38" s="6">
        <v>0.32432236544966486</v>
      </c>
      <c r="AL38" s="6">
        <v>0.2905762758505267</v>
      </c>
      <c r="AM38" s="6">
        <v>0.98032852090045131</v>
      </c>
      <c r="AN38" s="6">
        <v>0.5517769666435931</v>
      </c>
    </row>
    <row r="39" spans="9:40" x14ac:dyDescent="0.25">
      <c r="I39">
        <v>35</v>
      </c>
      <c r="J39">
        <f t="shared" ca="1" si="2"/>
        <v>3</v>
      </c>
      <c r="K39">
        <f t="shared" ca="1" si="3"/>
        <v>48</v>
      </c>
      <c r="L39">
        <f ca="1">IF(MAX(O$4:O38)&lt;MAX(R$4:R38),1,IF(MAX(R$4:R38)&lt;MAX(U$4:U38),2,3))</f>
        <v>3</v>
      </c>
      <c r="M39" s="3" t="str">
        <f ca="1">IF(L39=1, MAX(K39,O$4:O38),"")</f>
        <v/>
      </c>
      <c r="N39" s="3" t="str">
        <f t="shared" ca="1" si="4"/>
        <v/>
      </c>
      <c r="O39" s="3" t="str">
        <f t="shared" ca="1" si="5"/>
        <v/>
      </c>
      <c r="P39" s="3" t="str">
        <f ca="1">IF(L39=2,MAX(K39,R$4:R38),"")</f>
        <v/>
      </c>
      <c r="Q39" s="3" t="str">
        <f t="shared" ca="1" si="6"/>
        <v/>
      </c>
      <c r="R39" s="3" t="str">
        <f t="shared" ca="1" si="7"/>
        <v/>
      </c>
      <c r="S39">
        <f ca="1">IF(L39=3,MAX(K39,U$4:U38),"")</f>
        <v>48</v>
      </c>
      <c r="T39" s="9">
        <f t="shared" ca="1" si="8"/>
        <v>0.58100725115392515</v>
      </c>
      <c r="U39">
        <f t="shared" ca="1" si="9"/>
        <v>48.581007251153927</v>
      </c>
      <c r="W39" t="str">
        <f ca="1">IF(M39="","",M39-MAX(O$4:O38))</f>
        <v/>
      </c>
      <c r="X39" t="str">
        <f ca="1">IF(P39="","",P39-MAX(R$4:R38))</f>
        <v/>
      </c>
      <c r="Y39">
        <f ca="1">IF(S39="","",S39-MAX(S$4:S38))</f>
        <v>3</v>
      </c>
      <c r="Z39" s="4">
        <f t="shared" ca="1" si="10"/>
        <v>0</v>
      </c>
      <c r="AD39" s="9">
        <v>36</v>
      </c>
      <c r="AE39" s="1">
        <v>0.27529491220068036</v>
      </c>
      <c r="AF39" s="1">
        <v>0.32227993664472465</v>
      </c>
      <c r="AG39" s="1">
        <v>0.93813472904356987</v>
      </c>
      <c r="AH39" s="1">
        <v>0.70240202800570462</v>
      </c>
      <c r="AJ39" s="9">
        <v>36</v>
      </c>
      <c r="AK39" s="6">
        <v>0.23371927701619771</v>
      </c>
      <c r="AL39" s="6">
        <v>0.22436290698421921</v>
      </c>
      <c r="AM39" s="6">
        <v>0.94274920994899969</v>
      </c>
      <c r="AN39" s="6">
        <v>1.179066410323508</v>
      </c>
    </row>
    <row r="40" spans="9:40" x14ac:dyDescent="0.25">
      <c r="I40">
        <v>36</v>
      </c>
      <c r="J40">
        <f t="shared" ca="1" si="2"/>
        <v>1</v>
      </c>
      <c r="K40">
        <f t="shared" ca="1" si="3"/>
        <v>49</v>
      </c>
      <c r="L40">
        <f ca="1">IF(MAX(O$4:O39)&lt;MAX(R$4:R39),1,IF(MAX(R$4:R39)&lt;MAX(U$4:U39),2,3))</f>
        <v>3</v>
      </c>
      <c r="M40" s="3" t="str">
        <f ca="1">IF(L40=1, MAX(K40,O$4:O39),"")</f>
        <v/>
      </c>
      <c r="N40" s="3" t="str">
        <f t="shared" ca="1" si="4"/>
        <v/>
      </c>
      <c r="O40" s="3" t="str">
        <f t="shared" ca="1" si="5"/>
        <v/>
      </c>
      <c r="P40" s="3" t="str">
        <f ca="1">IF(L40=2,MAX(K40,R$4:R39),"")</f>
        <v/>
      </c>
      <c r="Q40" s="3" t="str">
        <f t="shared" ca="1" si="6"/>
        <v/>
      </c>
      <c r="R40" s="3" t="str">
        <f t="shared" ca="1" si="7"/>
        <v/>
      </c>
      <c r="S40">
        <f ca="1">IF(L40=3,MAX(K40,U$4:U39),"")</f>
        <v>49</v>
      </c>
      <c r="T40" s="9">
        <f t="shared" ca="1" si="8"/>
        <v>3.2275744824469479</v>
      </c>
      <c r="U40">
        <f t="shared" ca="1" si="9"/>
        <v>52.227574482446947</v>
      </c>
      <c r="W40" t="str">
        <f ca="1">IF(M40="","",M40-MAX(O$4:O39))</f>
        <v/>
      </c>
      <c r="X40" t="str">
        <f ca="1">IF(P40="","",P40-MAX(R$4:R39))</f>
        <v/>
      </c>
      <c r="Y40">
        <f ca="1">IF(S40="","",S40-MAX(S$4:S39))</f>
        <v>1</v>
      </c>
      <c r="Z40" s="4">
        <f t="shared" ca="1" si="10"/>
        <v>0</v>
      </c>
      <c r="AD40" s="9">
        <v>37</v>
      </c>
      <c r="AE40" s="1">
        <v>0.33063085993709401</v>
      </c>
      <c r="AF40" s="1">
        <v>0.31850954460092995</v>
      </c>
      <c r="AG40" s="1">
        <v>0.99359478802976786</v>
      </c>
      <c r="AH40" s="1">
        <v>1.2232903174053869</v>
      </c>
      <c r="AJ40" s="9">
        <v>37</v>
      </c>
      <c r="AK40" s="6">
        <v>0.4009798134871051</v>
      </c>
      <c r="AL40" s="6">
        <v>0.47486374121949126</v>
      </c>
      <c r="AM40" s="6">
        <v>0.97202969559642804</v>
      </c>
      <c r="AN40" s="6">
        <v>0.20133551091354385</v>
      </c>
    </row>
    <row r="41" spans="9:40" x14ac:dyDescent="0.25">
      <c r="I41">
        <v>37</v>
      </c>
      <c r="J41">
        <f t="shared" ca="1" si="2"/>
        <v>3</v>
      </c>
      <c r="K41">
        <f t="shared" ca="1" si="3"/>
        <v>52</v>
      </c>
      <c r="L41">
        <f ca="1">IF(MAX(O$4:O40)&lt;MAX(R$4:R40),1,IF(MAX(R$4:R40)&lt;MAX(U$4:U40),2,3))</f>
        <v>2</v>
      </c>
      <c r="M41" s="3" t="str">
        <f ca="1">IF(L41=1, MAX(K41,O$4:O40),"")</f>
        <v/>
      </c>
      <c r="N41" s="3" t="str">
        <f t="shared" ca="1" si="4"/>
        <v/>
      </c>
      <c r="O41" s="3" t="str">
        <f t="shared" ca="1" si="5"/>
        <v/>
      </c>
      <c r="P41" s="3">
        <f ca="1">IF(L41=2,MAX(K41,R$4:R40),"")</f>
        <v>52.148139034127595</v>
      </c>
      <c r="Q41" s="3">
        <f t="shared" ca="1" si="6"/>
        <v>0.52623111250563082</v>
      </c>
      <c r="R41" s="3">
        <f t="shared" ca="1" si="7"/>
        <v>52.67437014663323</v>
      </c>
      <c r="S41" t="str">
        <f ca="1">IF(L41=3,MAX(K41,U$4:U40),"")</f>
        <v/>
      </c>
      <c r="T41" s="9" t="str">
        <f t="shared" ca="1" si="8"/>
        <v/>
      </c>
      <c r="U41" t="str">
        <f t="shared" ca="1" si="9"/>
        <v/>
      </c>
      <c r="W41" t="str">
        <f ca="1">IF(M41="","",M41-MAX(O$4:O40))</f>
        <v/>
      </c>
      <c r="X41">
        <f ca="1">IF(P41="","",P41-MAX(R$4:R40))</f>
        <v>0</v>
      </c>
      <c r="Y41" t="str">
        <f ca="1">IF(S41="","",S41-MAX(S$4:S40))</f>
        <v/>
      </c>
      <c r="Z41" s="4">
        <f t="shared" ca="1" si="10"/>
        <v>0.14813903412759544</v>
      </c>
      <c r="AD41" s="9">
        <v>38</v>
      </c>
      <c r="AE41" s="1">
        <v>0.34650435305508548</v>
      </c>
      <c r="AF41" s="1">
        <v>0.31483501507666672</v>
      </c>
      <c r="AG41" s="1">
        <v>0.97594629008547107</v>
      </c>
      <c r="AH41" s="1">
        <v>1.4313886464608685</v>
      </c>
      <c r="AJ41" s="9">
        <v>38</v>
      </c>
      <c r="AK41" s="6">
        <v>0.32662093784364798</v>
      </c>
      <c r="AL41" s="6">
        <v>0.38206502223572486</v>
      </c>
      <c r="AM41" s="6">
        <v>0.85204840821299543</v>
      </c>
      <c r="AN41" s="6">
        <v>0.55982655019814509</v>
      </c>
    </row>
    <row r="42" spans="9:40" x14ac:dyDescent="0.25">
      <c r="I42">
        <v>38</v>
      </c>
      <c r="J42">
        <f t="shared" ca="1" si="2"/>
        <v>1</v>
      </c>
      <c r="K42">
        <f t="shared" ca="1" si="3"/>
        <v>53</v>
      </c>
      <c r="L42">
        <f ca="1">IF(MAX(O$4:O41)&lt;MAX(R$4:R41),1,IF(MAX(R$4:R41)&lt;MAX(U$4:U41),2,3))</f>
        <v>3</v>
      </c>
      <c r="M42" s="3" t="str">
        <f ca="1">IF(L42=1, MAX(K42,O$4:O41),"")</f>
        <v/>
      </c>
      <c r="N42" s="3" t="str">
        <f t="shared" ca="1" si="4"/>
        <v/>
      </c>
      <c r="O42" s="3" t="str">
        <f t="shared" ca="1" si="5"/>
        <v/>
      </c>
      <c r="P42" s="3" t="str">
        <f ca="1">IF(L42=2,MAX(K42,R$4:R41),"")</f>
        <v/>
      </c>
      <c r="Q42" s="3" t="str">
        <f t="shared" ca="1" si="6"/>
        <v/>
      </c>
      <c r="R42" s="3" t="str">
        <f t="shared" ca="1" si="7"/>
        <v/>
      </c>
      <c r="S42">
        <f ca="1">IF(L42=3,MAX(K42,U$4:U41),"")</f>
        <v>53</v>
      </c>
      <c r="T42" s="9">
        <f t="shared" ca="1" si="8"/>
        <v>3.7802687987041557</v>
      </c>
      <c r="U42">
        <f t="shared" ca="1" si="9"/>
        <v>56.780268798704157</v>
      </c>
      <c r="W42" t="str">
        <f ca="1">IF(M42="","",M42-MAX(O$4:O41))</f>
        <v/>
      </c>
      <c r="X42" t="str">
        <f ca="1">IF(P42="","",P42-MAX(R$4:R41))</f>
        <v/>
      </c>
      <c r="Y42">
        <f ca="1">IF(S42="","",S42-MAX(S$4:S41))</f>
        <v>4</v>
      </c>
      <c r="Z42" s="4">
        <f t="shared" ca="1" si="10"/>
        <v>0</v>
      </c>
      <c r="AD42" s="9">
        <v>39</v>
      </c>
      <c r="AE42" s="1">
        <v>0.26043056306393941</v>
      </c>
      <c r="AF42" s="1">
        <v>0.45140058095507485</v>
      </c>
      <c r="AG42" s="1">
        <v>0.97115679279950573</v>
      </c>
      <c r="AH42" s="1">
        <v>0.83163867667368163</v>
      </c>
      <c r="AJ42" s="9">
        <v>39</v>
      </c>
      <c r="AK42" s="6">
        <v>0.34976554827435191</v>
      </c>
      <c r="AL42" s="6">
        <v>0.41880275847867449</v>
      </c>
      <c r="AM42" s="6">
        <v>0.99627847547697135</v>
      </c>
      <c r="AN42" s="6">
        <v>0.74145709601199139</v>
      </c>
    </row>
    <row r="43" spans="9:40" x14ac:dyDescent="0.25">
      <c r="I43">
        <v>39</v>
      </c>
      <c r="J43">
        <f t="shared" ca="1" si="2"/>
        <v>1</v>
      </c>
      <c r="K43">
        <f t="shared" ca="1" si="3"/>
        <v>54</v>
      </c>
      <c r="L43">
        <f ca="1">IF(MAX(O$4:O42)&lt;MAX(R$4:R42),1,IF(MAX(R$4:R42)&lt;MAX(U$4:U42),2,3))</f>
        <v>2</v>
      </c>
      <c r="M43" s="3" t="str">
        <f ca="1">IF(L43=1, MAX(K43,O$4:O42),"")</f>
        <v/>
      </c>
      <c r="N43" s="3" t="str">
        <f t="shared" ca="1" si="4"/>
        <v/>
      </c>
      <c r="O43" s="3" t="str">
        <f t="shared" ca="1" si="5"/>
        <v/>
      </c>
      <c r="P43" s="3">
        <f ca="1">IF(L43=2,MAX(K43,R$4:R42),"")</f>
        <v>54</v>
      </c>
      <c r="Q43" s="3">
        <f t="shared" ca="1" si="6"/>
        <v>1.4855364229509906</v>
      </c>
      <c r="R43" s="3">
        <f t="shared" ca="1" si="7"/>
        <v>55.485536422950993</v>
      </c>
      <c r="S43" t="str">
        <f ca="1">IF(L43=3,MAX(K43,U$4:U42),"")</f>
        <v/>
      </c>
      <c r="T43" s="9" t="str">
        <f t="shared" ca="1" si="8"/>
        <v/>
      </c>
      <c r="U43" t="str">
        <f t="shared" ca="1" si="9"/>
        <v/>
      </c>
      <c r="W43" t="str">
        <f ca="1">IF(M43="","",M43-MAX(O$4:O42))</f>
        <v/>
      </c>
      <c r="X43">
        <f ca="1">IF(P43="","",P43-MAX(R$4:R42))</f>
        <v>1.3256298533667703</v>
      </c>
      <c r="Y43" t="str">
        <f ca="1">IF(S43="","",S43-MAX(S$4:S42))</f>
        <v/>
      </c>
      <c r="Z43" s="4">
        <f t="shared" ca="1" si="10"/>
        <v>0</v>
      </c>
      <c r="AD43" s="9">
        <v>40</v>
      </c>
      <c r="AE43" s="1">
        <v>0.26112574091271279</v>
      </c>
      <c r="AF43" s="1">
        <v>0.33371447600671633</v>
      </c>
      <c r="AG43" s="1">
        <v>0.90631530994990472</v>
      </c>
      <c r="AH43" s="1">
        <v>1.1164969826089552</v>
      </c>
      <c r="AJ43" s="9">
        <v>40</v>
      </c>
      <c r="AK43" s="6">
        <v>0.3332963941796146</v>
      </c>
      <c r="AL43" s="6">
        <v>0.43028636624124839</v>
      </c>
      <c r="AM43" s="6">
        <v>0.97572605534889034</v>
      </c>
      <c r="AN43" s="6">
        <v>0.43352750563068099</v>
      </c>
    </row>
    <row r="44" spans="9:40" x14ac:dyDescent="0.25">
      <c r="I44">
        <v>40</v>
      </c>
      <c r="J44">
        <f t="shared" ca="1" si="2"/>
        <v>1</v>
      </c>
      <c r="K44">
        <f t="shared" ca="1" si="3"/>
        <v>55</v>
      </c>
      <c r="L44">
        <f ca="1">IF(MAX(O$4:O43)&lt;MAX(R$4:R43),1,IF(MAX(R$4:R43)&lt;MAX(U$4:U43),2,3))</f>
        <v>2</v>
      </c>
      <c r="M44" s="3" t="str">
        <f ca="1">IF(L44=1, MAX(K44,O$4:O43),"")</f>
        <v/>
      </c>
      <c r="N44" s="3" t="str">
        <f t="shared" ca="1" si="4"/>
        <v/>
      </c>
      <c r="O44" s="3" t="str">
        <f t="shared" ca="1" si="5"/>
        <v/>
      </c>
      <c r="P44" s="3">
        <f ca="1">IF(L44=2,MAX(K44,R$4:R43),"")</f>
        <v>55.485536422950993</v>
      </c>
      <c r="Q44" s="3">
        <f t="shared" ca="1" si="6"/>
        <v>2.3007406271686452</v>
      </c>
      <c r="R44" s="3">
        <f t="shared" ca="1" si="7"/>
        <v>57.786277050119637</v>
      </c>
      <c r="S44" t="str">
        <f ca="1">IF(L44=3,MAX(K44,U$4:U43),"")</f>
        <v/>
      </c>
      <c r="T44" s="9" t="str">
        <f t="shared" ca="1" si="8"/>
        <v/>
      </c>
      <c r="U44" t="str">
        <f t="shared" ca="1" si="9"/>
        <v/>
      </c>
      <c r="W44" t="str">
        <f ca="1">IF(M44="","",M44-MAX(O$4:O43))</f>
        <v/>
      </c>
      <c r="X44">
        <f ca="1">IF(P44="","",P44-MAX(R$4:R43))</f>
        <v>0</v>
      </c>
      <c r="Y44" t="str">
        <f ca="1">IF(S44="","",S44-MAX(S$4:S43))</f>
        <v/>
      </c>
      <c r="Z44" s="4">
        <f t="shared" ca="1" si="10"/>
        <v>0.48553642295099309</v>
      </c>
      <c r="AD44" s="9">
        <v>41</v>
      </c>
      <c r="AE44" s="1">
        <v>0.37511285436454828</v>
      </c>
      <c r="AF44" s="1">
        <v>0.44851029055664199</v>
      </c>
      <c r="AG44" s="1">
        <v>0.98540231557630453</v>
      </c>
      <c r="AH44" s="1">
        <v>0.41968679546763227</v>
      </c>
      <c r="AJ44" s="9">
        <v>41</v>
      </c>
      <c r="AK44" s="6">
        <v>0.31027913623623626</v>
      </c>
      <c r="AL44" s="6">
        <v>0.37876748667833599</v>
      </c>
      <c r="AM44" s="6">
        <v>0.99778504962127101</v>
      </c>
      <c r="AN44" s="6">
        <v>1.7363050877627122</v>
      </c>
    </row>
    <row r="45" spans="9:40" x14ac:dyDescent="0.25">
      <c r="I45">
        <v>41</v>
      </c>
      <c r="J45">
        <f t="shared" ca="1" si="2"/>
        <v>3</v>
      </c>
      <c r="K45">
        <f t="shared" ca="1" si="3"/>
        <v>58</v>
      </c>
      <c r="L45">
        <f ca="1">IF(MAX(O$4:O44)&lt;MAX(R$4:R44),1,IF(MAX(R$4:R44)&lt;MAX(U$4:U44),2,3))</f>
        <v>1</v>
      </c>
      <c r="M45" s="3">
        <f ca="1">IF(L45=1, MAX(K45,O$4:O44),"")</f>
        <v>58</v>
      </c>
      <c r="N45" s="3">
        <f t="shared" ca="1" si="4"/>
        <v>0.30695914176704531</v>
      </c>
      <c r="O45" s="3">
        <f t="shared" ca="1" si="5"/>
        <v>58.306959141767045</v>
      </c>
      <c r="P45" s="3" t="str">
        <f ca="1">IF(L45=2,MAX(K45,R$4:R44),"")</f>
        <v/>
      </c>
      <c r="Q45" s="3" t="str">
        <f t="shared" ca="1" si="6"/>
        <v/>
      </c>
      <c r="R45" s="3" t="str">
        <f t="shared" ca="1" si="7"/>
        <v/>
      </c>
      <c r="S45" t="str">
        <f ca="1">IF(L45=3,MAX(K45,U$4:U44),"")</f>
        <v/>
      </c>
      <c r="T45" s="9" t="str">
        <f t="shared" ca="1" si="8"/>
        <v/>
      </c>
      <c r="U45" t="str">
        <f t="shared" ca="1" si="9"/>
        <v/>
      </c>
      <c r="W45">
        <f ca="1">IF(M45="","",M45-MAX(O$4:O44))</f>
        <v>1.9785055790749979</v>
      </c>
      <c r="X45" t="str">
        <f ca="1">IF(P45="","",P45-MAX(R$4:R44))</f>
        <v/>
      </c>
      <c r="Y45" t="str">
        <f ca="1">IF(S45="","",S45-MAX(S$4:S44))</f>
        <v/>
      </c>
      <c r="Z45" s="4">
        <f t="shared" ca="1" si="10"/>
        <v>0</v>
      </c>
      <c r="AD45" s="9">
        <v>42</v>
      </c>
      <c r="AE45" s="1">
        <v>0.30402384393070037</v>
      </c>
      <c r="AF45" s="1">
        <v>0.34641809281974312</v>
      </c>
      <c r="AG45" s="1">
        <v>0.94373320092354074</v>
      </c>
      <c r="AH45" s="1">
        <v>0.50125390429417582</v>
      </c>
      <c r="AJ45" s="9">
        <v>42</v>
      </c>
      <c r="AK45" s="6">
        <v>0.20392692804636076</v>
      </c>
      <c r="AL45" s="6">
        <v>0.25314081449478676</v>
      </c>
      <c r="AM45" s="6">
        <v>0.92043343487051876</v>
      </c>
      <c r="AN45" s="6">
        <v>1.3261987661952424</v>
      </c>
    </row>
    <row r="46" spans="9:40" x14ac:dyDescent="0.25">
      <c r="I46">
        <v>42</v>
      </c>
      <c r="J46">
        <f t="shared" ca="1" si="2"/>
        <v>2</v>
      </c>
      <c r="K46">
        <f t="shared" ca="1" si="3"/>
        <v>60</v>
      </c>
      <c r="L46">
        <f ca="1">IF(MAX(O$4:O45)&lt;MAX(R$4:R45),1,IF(MAX(R$4:R45)&lt;MAX(U$4:U45),2,3))</f>
        <v>3</v>
      </c>
      <c r="M46" s="3" t="str">
        <f ca="1">IF(L46=1, MAX(K46,O$4:O45),"")</f>
        <v/>
      </c>
      <c r="N46" s="3" t="str">
        <f t="shared" ca="1" si="4"/>
        <v/>
      </c>
      <c r="O46" s="3" t="str">
        <f t="shared" ca="1" si="5"/>
        <v/>
      </c>
      <c r="P46" s="3" t="str">
        <f ca="1">IF(L46=2,MAX(K46,R$4:R45),"")</f>
        <v/>
      </c>
      <c r="Q46" s="3" t="str">
        <f t="shared" ca="1" si="6"/>
        <v/>
      </c>
      <c r="R46" s="3" t="str">
        <f t="shared" ca="1" si="7"/>
        <v/>
      </c>
      <c r="S46">
        <f ca="1">IF(L46=3,MAX(K46,U$4:U45),"")</f>
        <v>60</v>
      </c>
      <c r="T46" s="9">
        <f t="shared" ca="1" si="8"/>
        <v>1.2589235025950558</v>
      </c>
      <c r="U46">
        <f t="shared" ca="1" si="9"/>
        <v>61.258923502595053</v>
      </c>
      <c r="W46" t="str">
        <f ca="1">IF(M46="","",M46-MAX(O$4:O45))</f>
        <v/>
      </c>
      <c r="X46" t="str">
        <f ca="1">IF(P46="","",P46-MAX(R$4:R45))</f>
        <v/>
      </c>
      <c r="Y46">
        <f ca="1">IF(S46="","",S46-MAX(S$4:S45))</f>
        <v>7</v>
      </c>
      <c r="Z46" s="4">
        <f t="shared" ca="1" si="10"/>
        <v>0</v>
      </c>
      <c r="AD46" s="9">
        <v>43</v>
      </c>
      <c r="AE46" s="1">
        <v>0.30115364184821741</v>
      </c>
      <c r="AF46" s="1">
        <v>0.3795271233528088</v>
      </c>
      <c r="AG46" s="1">
        <v>0.96903869945157306</v>
      </c>
      <c r="AH46" s="1">
        <v>0.99249450692121033</v>
      </c>
      <c r="AJ46" s="9">
        <v>43</v>
      </c>
      <c r="AK46" s="6">
        <v>0.10161227334928372</v>
      </c>
      <c r="AL46" s="6">
        <v>0.27139840607257254</v>
      </c>
      <c r="AM46" s="6">
        <v>0.97500232578596868</v>
      </c>
      <c r="AN46" s="6">
        <v>1.1182271512544775</v>
      </c>
    </row>
    <row r="47" spans="9:40" x14ac:dyDescent="0.25">
      <c r="I47">
        <v>43</v>
      </c>
      <c r="J47">
        <f t="shared" ca="1" si="2"/>
        <v>0</v>
      </c>
      <c r="K47">
        <f t="shared" ca="1" si="3"/>
        <v>60</v>
      </c>
      <c r="L47">
        <f ca="1">IF(MAX(O$4:O46)&lt;MAX(R$4:R46),1,IF(MAX(R$4:R46)&lt;MAX(U$4:U46),2,3))</f>
        <v>2</v>
      </c>
      <c r="M47" s="3" t="str">
        <f ca="1">IF(L47=1, MAX(K47,O$4:O46),"")</f>
        <v/>
      </c>
      <c r="N47" s="3" t="str">
        <f t="shared" ca="1" si="4"/>
        <v/>
      </c>
      <c r="O47" s="3" t="str">
        <f t="shared" ca="1" si="5"/>
        <v/>
      </c>
      <c r="P47" s="3">
        <f ca="1">IF(L47=2,MAX(K47,R$4:R46),"")</f>
        <v>60</v>
      </c>
      <c r="Q47" s="3">
        <f t="shared" ca="1" si="6"/>
        <v>1.8235403508867039</v>
      </c>
      <c r="R47" s="3">
        <f t="shared" ca="1" si="7"/>
        <v>61.823540350886702</v>
      </c>
      <c r="S47" t="str">
        <f ca="1">IF(L47=3,MAX(K47,U$4:U46),"")</f>
        <v/>
      </c>
      <c r="T47" s="9" t="str">
        <f t="shared" ca="1" si="8"/>
        <v/>
      </c>
      <c r="U47" t="str">
        <f t="shared" ca="1" si="9"/>
        <v/>
      </c>
      <c r="W47" t="str">
        <f ca="1">IF(M47="","",M47-MAX(O$4:O46))</f>
        <v/>
      </c>
      <c r="X47">
        <f ca="1">IF(P47="","",P47-MAX(R$4:R46))</f>
        <v>2.2137229498803634</v>
      </c>
      <c r="Y47" t="str">
        <f ca="1">IF(S47="","",S47-MAX(S$4:S46))</f>
        <v/>
      </c>
      <c r="Z47" s="4">
        <f t="shared" ca="1" si="10"/>
        <v>0</v>
      </c>
      <c r="AD47" s="9">
        <v>44</v>
      </c>
      <c r="AE47" s="1">
        <v>0.16306341489054224</v>
      </c>
      <c r="AF47" s="1">
        <v>0.20638524358323562</v>
      </c>
      <c r="AG47" s="1">
        <v>0.8848602579862006</v>
      </c>
      <c r="AH47" s="1">
        <v>1.3916851368557577</v>
      </c>
      <c r="AJ47" s="9">
        <v>44</v>
      </c>
      <c r="AK47" s="6">
        <v>0.36600708465838594</v>
      </c>
      <c r="AL47" s="6">
        <v>0.46962096407832904</v>
      </c>
      <c r="AM47" s="6">
        <v>0.97585448696576582</v>
      </c>
      <c r="AN47" s="6">
        <v>0.56785465601400065</v>
      </c>
    </row>
    <row r="48" spans="9:40" x14ac:dyDescent="0.25">
      <c r="I48">
        <v>44</v>
      </c>
      <c r="J48">
        <f t="shared" ca="1" si="2"/>
        <v>2</v>
      </c>
      <c r="K48">
        <f t="shared" ca="1" si="3"/>
        <v>62</v>
      </c>
      <c r="L48">
        <f ca="1">IF(MAX(O$4:O47)&lt;MAX(R$4:R47),1,IF(MAX(R$4:R47)&lt;MAX(U$4:U47),2,3))</f>
        <v>1</v>
      </c>
      <c r="M48" s="3">
        <f ca="1">IF(L48=1, MAX(K48,O$4:O47),"")</f>
        <v>62</v>
      </c>
      <c r="N48" s="3">
        <f t="shared" ca="1" si="4"/>
        <v>0.88859462786031762</v>
      </c>
      <c r="O48" s="3">
        <f t="shared" ca="1" si="5"/>
        <v>62.888594627860314</v>
      </c>
      <c r="P48" s="3" t="str">
        <f ca="1">IF(L48=2,MAX(K48,R$4:R47),"")</f>
        <v/>
      </c>
      <c r="Q48" s="3" t="str">
        <f t="shared" ca="1" si="6"/>
        <v/>
      </c>
      <c r="R48" s="3" t="str">
        <f t="shared" ca="1" si="7"/>
        <v/>
      </c>
      <c r="S48" t="str">
        <f ca="1">IF(L48=3,MAX(K48,U$4:U47),"")</f>
        <v/>
      </c>
      <c r="T48" s="9" t="str">
        <f t="shared" ca="1" si="8"/>
        <v/>
      </c>
      <c r="U48" t="str">
        <f t="shared" ca="1" si="9"/>
        <v/>
      </c>
      <c r="W48">
        <f ca="1">IF(M48="","",M48-MAX(O$4:O47))</f>
        <v>3.6930408582329548</v>
      </c>
      <c r="X48" t="str">
        <f ca="1">IF(P48="","",P48-MAX(R$4:R47))</f>
        <v/>
      </c>
      <c r="Y48" t="str">
        <f ca="1">IF(S48="","",S48-MAX(S$4:S47))</f>
        <v/>
      </c>
      <c r="Z48" s="4">
        <f t="shared" ca="1" si="10"/>
        <v>0</v>
      </c>
      <c r="AD48" s="9">
        <v>45</v>
      </c>
      <c r="AE48" s="1">
        <v>0.17403715151786703</v>
      </c>
      <c r="AF48" s="1">
        <v>0.27421101528701031</v>
      </c>
      <c r="AG48" s="1">
        <v>0.93284956434537614</v>
      </c>
      <c r="AH48" s="1">
        <v>0.77023362615113011</v>
      </c>
      <c r="AJ48" s="9">
        <v>45</v>
      </c>
      <c r="AK48" s="6">
        <v>0.2702829034586357</v>
      </c>
      <c r="AL48" s="6">
        <v>0.3592777647682649</v>
      </c>
      <c r="AM48" s="6">
        <v>0.99539940294904206</v>
      </c>
      <c r="AN48" s="6">
        <v>1.4077530082350183</v>
      </c>
    </row>
    <row r="49" spans="9:40" x14ac:dyDescent="0.25">
      <c r="I49">
        <v>45</v>
      </c>
      <c r="J49">
        <f t="shared" ca="1" si="2"/>
        <v>0</v>
      </c>
      <c r="K49">
        <f t="shared" ca="1" si="3"/>
        <v>62</v>
      </c>
      <c r="L49">
        <f ca="1">IF(MAX(O$4:O48)&lt;MAX(R$4:R48),1,IF(MAX(R$4:R48)&lt;MAX(U$4:U48),2,3))</f>
        <v>3</v>
      </c>
      <c r="M49" s="3" t="str">
        <f ca="1">IF(L49=1, MAX(K49,O$4:O48),"")</f>
        <v/>
      </c>
      <c r="N49" s="3" t="str">
        <f t="shared" ca="1" si="4"/>
        <v/>
      </c>
      <c r="O49" s="3" t="str">
        <f t="shared" ca="1" si="5"/>
        <v/>
      </c>
      <c r="P49" s="3" t="str">
        <f ca="1">IF(L49=2,MAX(K49,R$4:R48),"")</f>
        <v/>
      </c>
      <c r="Q49" s="3" t="str">
        <f t="shared" ca="1" si="6"/>
        <v/>
      </c>
      <c r="R49" s="3" t="str">
        <f t="shared" ca="1" si="7"/>
        <v/>
      </c>
      <c r="S49">
        <f ca="1">IF(L49=3,MAX(K49,U$4:U48),"")</f>
        <v>62</v>
      </c>
      <c r="T49" s="9">
        <f t="shared" ca="1" si="8"/>
        <v>3.535799944409955</v>
      </c>
      <c r="U49">
        <f t="shared" ca="1" si="9"/>
        <v>65.535799944409959</v>
      </c>
      <c r="W49" t="str">
        <f ca="1">IF(M49="","",M49-MAX(O$4:O48))</f>
        <v/>
      </c>
      <c r="X49" t="str">
        <f ca="1">IF(P49="","",P49-MAX(R$4:R48))</f>
        <v/>
      </c>
      <c r="Y49">
        <f ca="1">IF(S49="","",S49-MAX(S$4:S48))</f>
        <v>2</v>
      </c>
      <c r="Z49" s="4">
        <f t="shared" ca="1" si="10"/>
        <v>0</v>
      </c>
      <c r="AD49" s="9">
        <v>46</v>
      </c>
      <c r="AE49" s="1">
        <v>0.2086397676635226</v>
      </c>
      <c r="AF49" s="1">
        <v>0.1924625485874481</v>
      </c>
      <c r="AG49" s="1">
        <v>0.97541672169857385</v>
      </c>
      <c r="AH49" s="1">
        <v>1.5562031146879094</v>
      </c>
      <c r="AJ49" s="9">
        <v>46</v>
      </c>
      <c r="AK49" s="6">
        <v>0.34553222851718984</v>
      </c>
      <c r="AL49" s="6">
        <v>0.37046451123025981</v>
      </c>
      <c r="AM49" s="6">
        <v>0.96908355308191796</v>
      </c>
      <c r="AN49" s="6">
        <v>0.67438917437132706</v>
      </c>
    </row>
    <row r="50" spans="9:40" x14ac:dyDescent="0.25">
      <c r="I50">
        <v>46</v>
      </c>
      <c r="J50">
        <f t="shared" ca="1" si="2"/>
        <v>0</v>
      </c>
      <c r="K50">
        <f t="shared" ca="1" si="3"/>
        <v>62</v>
      </c>
      <c r="L50">
        <f ca="1">IF(MAX(O$4:O49)&lt;MAX(R$4:R49),1,IF(MAX(R$4:R49)&lt;MAX(U$4:U49),2,3))</f>
        <v>2</v>
      </c>
      <c r="M50" s="3" t="str">
        <f ca="1">IF(L50=1, MAX(K50,O$4:O49),"")</f>
        <v/>
      </c>
      <c r="N50" s="3" t="str">
        <f t="shared" ca="1" si="4"/>
        <v/>
      </c>
      <c r="O50" s="3" t="str">
        <f t="shared" ca="1" si="5"/>
        <v/>
      </c>
      <c r="P50" s="3">
        <f ca="1">IF(L50=2,MAX(K50,R$4:R49),"")</f>
        <v>62</v>
      </c>
      <c r="Q50" s="3">
        <f t="shared" ca="1" si="6"/>
        <v>0.64687577266285989</v>
      </c>
      <c r="R50" s="3">
        <f t="shared" ca="1" si="7"/>
        <v>62.64687577266286</v>
      </c>
      <c r="S50" t="str">
        <f ca="1">IF(L50=3,MAX(K50,U$4:U49),"")</f>
        <v/>
      </c>
      <c r="T50" s="9" t="str">
        <f t="shared" ca="1" si="8"/>
        <v/>
      </c>
      <c r="U50" t="str">
        <f t="shared" ca="1" si="9"/>
        <v/>
      </c>
      <c r="W50" t="str">
        <f ca="1">IF(M50="","",M50-MAX(O$4:O49))</f>
        <v/>
      </c>
      <c r="X50">
        <f ca="1">IF(P50="","",P50-MAX(R$4:R49))</f>
        <v>0.1764596491132977</v>
      </c>
      <c r="Y50" t="str">
        <f ca="1">IF(S50="","",S50-MAX(S$4:S49))</f>
        <v/>
      </c>
      <c r="Z50" s="4">
        <f t="shared" ca="1" si="10"/>
        <v>0</v>
      </c>
      <c r="AD50" s="9">
        <v>47</v>
      </c>
      <c r="AE50" s="1">
        <v>0.46196716035142599</v>
      </c>
      <c r="AF50" s="1">
        <v>0.47909716772239452</v>
      </c>
      <c r="AG50" s="1">
        <v>0.92275307558275244</v>
      </c>
      <c r="AH50" s="1">
        <v>0.43899411384929543</v>
      </c>
      <c r="AJ50" s="9">
        <v>47</v>
      </c>
      <c r="AK50" s="6">
        <v>0.32888028401378616</v>
      </c>
      <c r="AL50" s="6">
        <v>0.31954772710545359</v>
      </c>
      <c r="AM50" s="6">
        <v>0.9842617023247775</v>
      </c>
      <c r="AN50" s="6">
        <v>0.6849060086266725</v>
      </c>
    </row>
    <row r="51" spans="9:40" x14ac:dyDescent="0.25">
      <c r="I51">
        <v>47</v>
      </c>
      <c r="J51">
        <f t="shared" ca="1" si="2"/>
        <v>1</v>
      </c>
      <c r="K51">
        <f t="shared" ca="1" si="3"/>
        <v>63</v>
      </c>
      <c r="L51">
        <f ca="1">IF(MAX(O$4:O50)&lt;MAX(R$4:R50),1,IF(MAX(R$4:R50)&lt;MAX(U$4:U50),2,3))</f>
        <v>2</v>
      </c>
      <c r="M51" s="3" t="str">
        <f ca="1">IF(L51=1, MAX(K51,O$4:O50),"")</f>
        <v/>
      </c>
      <c r="N51" s="3" t="str">
        <f t="shared" ca="1" si="4"/>
        <v/>
      </c>
      <c r="O51" s="3" t="str">
        <f t="shared" ca="1" si="5"/>
        <v/>
      </c>
      <c r="P51" s="3">
        <f ca="1">IF(L51=2,MAX(K51,R$4:R50),"")</f>
        <v>63</v>
      </c>
      <c r="Q51" s="3">
        <f t="shared" ca="1" si="6"/>
        <v>3.1626788605032257</v>
      </c>
      <c r="R51" s="3">
        <f t="shared" ca="1" si="7"/>
        <v>66.16267886050322</v>
      </c>
      <c r="S51" t="str">
        <f ca="1">IF(L51=3,MAX(K51,U$4:U50),"")</f>
        <v/>
      </c>
      <c r="T51" s="9" t="str">
        <f t="shared" ca="1" si="8"/>
        <v/>
      </c>
      <c r="U51" t="str">
        <f t="shared" ca="1" si="9"/>
        <v/>
      </c>
      <c r="W51" t="str">
        <f ca="1">IF(M51="","",M51-MAX(O$4:O50))</f>
        <v/>
      </c>
      <c r="X51">
        <f ca="1">IF(P51="","",P51-MAX(R$4:R50))</f>
        <v>0.35312422733714044</v>
      </c>
      <c r="Y51" t="str">
        <f ca="1">IF(S51="","",S51-MAX(S$4:S50))</f>
        <v/>
      </c>
      <c r="Z51" s="4">
        <f t="shared" ca="1" si="10"/>
        <v>0</v>
      </c>
      <c r="AD51" s="9">
        <v>48</v>
      </c>
      <c r="AE51" s="1">
        <v>0.20810141583398328</v>
      </c>
      <c r="AF51" s="1">
        <v>0.19247870969187875</v>
      </c>
      <c r="AG51" s="1">
        <v>0.97517480783355437</v>
      </c>
      <c r="AH51" s="1">
        <v>1.178401326303359</v>
      </c>
      <c r="AJ51" s="9">
        <v>48</v>
      </c>
      <c r="AK51" s="6">
        <v>0.34071094833797705</v>
      </c>
      <c r="AL51" s="6">
        <v>0.41668239236297883</v>
      </c>
      <c r="AM51" s="6">
        <v>0.98183285717935442</v>
      </c>
      <c r="AN51" s="6">
        <v>0.23825192281518362</v>
      </c>
    </row>
    <row r="52" spans="9:40" x14ac:dyDescent="0.25">
      <c r="I52">
        <v>48</v>
      </c>
      <c r="J52">
        <f t="shared" ca="1" si="2"/>
        <v>2</v>
      </c>
      <c r="K52">
        <f t="shared" ca="1" si="3"/>
        <v>65</v>
      </c>
      <c r="L52">
        <f ca="1">IF(MAX(O$4:O51)&lt;MAX(R$4:R51),1,IF(MAX(R$4:R51)&lt;MAX(U$4:U51),2,3))</f>
        <v>1</v>
      </c>
      <c r="M52" s="3">
        <f ca="1">IF(L52=1, MAX(K52,O$4:O51),"")</f>
        <v>65</v>
      </c>
      <c r="N52" s="3">
        <f t="shared" ca="1" si="4"/>
        <v>0.48796416032467255</v>
      </c>
      <c r="O52" s="3">
        <f t="shared" ca="1" si="5"/>
        <v>65.48796416032468</v>
      </c>
      <c r="P52" s="3" t="str">
        <f ca="1">IF(L52=2,MAX(K52,R$4:R51),"")</f>
        <v/>
      </c>
      <c r="Q52" s="3" t="str">
        <f t="shared" ca="1" si="6"/>
        <v/>
      </c>
      <c r="R52" s="3" t="str">
        <f t="shared" ca="1" si="7"/>
        <v/>
      </c>
      <c r="S52" t="str">
        <f ca="1">IF(L52=3,MAX(K52,U$4:U51),"")</f>
        <v/>
      </c>
      <c r="T52" s="9" t="str">
        <f t="shared" ca="1" si="8"/>
        <v/>
      </c>
      <c r="U52" t="str">
        <f t="shared" ca="1" si="9"/>
        <v/>
      </c>
      <c r="W52">
        <f ca="1">IF(M52="","",M52-MAX(O$4:O51))</f>
        <v>2.1114053721396857</v>
      </c>
      <c r="X52" t="str">
        <f ca="1">IF(P52="","",P52-MAX(R$4:R51))</f>
        <v/>
      </c>
      <c r="Y52" t="str">
        <f ca="1">IF(S52="","",S52-MAX(S$4:S51))</f>
        <v/>
      </c>
      <c r="Z52" s="4">
        <f t="shared" ca="1" si="10"/>
        <v>0</v>
      </c>
      <c r="AD52" s="9">
        <v>49</v>
      </c>
      <c r="AE52" s="1">
        <v>0.41692525257784058</v>
      </c>
      <c r="AF52" s="1">
        <v>0.310213123803946</v>
      </c>
      <c r="AG52" s="1">
        <v>0.99554413689728627</v>
      </c>
      <c r="AH52" s="1">
        <v>0.63356335421394971</v>
      </c>
      <c r="AJ52" s="9">
        <v>49</v>
      </c>
      <c r="AK52" s="6">
        <v>0.40788653565131516</v>
      </c>
      <c r="AL52" s="6">
        <v>0.37909978937185818</v>
      </c>
      <c r="AM52" s="6">
        <v>0.98893072476968258</v>
      </c>
      <c r="AN52" s="6">
        <v>1.2939352297054263</v>
      </c>
    </row>
    <row r="53" spans="9:40" x14ac:dyDescent="0.25">
      <c r="I53">
        <v>49</v>
      </c>
      <c r="J53">
        <f t="shared" ca="1" si="2"/>
        <v>1</v>
      </c>
      <c r="K53">
        <f t="shared" ca="1" si="3"/>
        <v>66</v>
      </c>
      <c r="L53">
        <f ca="1">IF(MAX(O$4:O52)&lt;MAX(R$4:R52),1,IF(MAX(R$4:R52)&lt;MAX(U$4:U52),2,3))</f>
        <v>1</v>
      </c>
      <c r="M53" s="3">
        <f ca="1">IF(L53=1, MAX(K53,O$4:O52),"")</f>
        <v>66</v>
      </c>
      <c r="N53" s="3">
        <f t="shared" ca="1" si="4"/>
        <v>4.8326773772246957E-2</v>
      </c>
      <c r="O53" s="3">
        <f t="shared" ca="1" si="5"/>
        <v>66.048326773772246</v>
      </c>
      <c r="P53" s="3" t="str">
        <f ca="1">IF(L53=2,MAX(K53,R$4:R52),"")</f>
        <v/>
      </c>
      <c r="Q53" s="3" t="str">
        <f t="shared" ca="1" si="6"/>
        <v/>
      </c>
      <c r="R53" s="3" t="str">
        <f t="shared" ca="1" si="7"/>
        <v/>
      </c>
      <c r="S53" t="str">
        <f ca="1">IF(L53=3,MAX(K53,U$4:U52),"")</f>
        <v/>
      </c>
      <c r="T53" s="9" t="str">
        <f t="shared" ca="1" si="8"/>
        <v/>
      </c>
      <c r="U53" t="str">
        <f t="shared" ca="1" si="9"/>
        <v/>
      </c>
      <c r="W53">
        <f ca="1">IF(M53="","",M53-MAX(O$4:O52))</f>
        <v>0.5120358396753204</v>
      </c>
      <c r="X53" t="str">
        <f ca="1">IF(P53="","",P53-MAX(R$4:R52))</f>
        <v/>
      </c>
      <c r="Y53" t="str">
        <f ca="1">IF(S53="","",S53-MAX(S$4:S52))</f>
        <v/>
      </c>
      <c r="Z53" s="4">
        <f t="shared" ca="1" si="10"/>
        <v>0</v>
      </c>
      <c r="AD53" s="9">
        <v>50</v>
      </c>
      <c r="AE53" s="1">
        <v>0.30414432252729984</v>
      </c>
      <c r="AF53" s="1">
        <v>0.2777909207537993</v>
      </c>
      <c r="AG53" s="1">
        <v>0.94265168856896797</v>
      </c>
      <c r="AH53" s="1">
        <v>0.76331909659367869</v>
      </c>
      <c r="AJ53" s="9">
        <v>50</v>
      </c>
      <c r="AK53" s="6">
        <v>0.26879940168922295</v>
      </c>
      <c r="AL53" s="6">
        <v>0.36842588964931638</v>
      </c>
      <c r="AM53" s="6">
        <v>0.96938759493559978</v>
      </c>
      <c r="AN53" s="6">
        <v>1.1538350978679259</v>
      </c>
    </row>
    <row r="54" spans="9:40" x14ac:dyDescent="0.25">
      <c r="I54">
        <v>50</v>
      </c>
      <c r="J54">
        <f t="shared" ca="1" si="2"/>
        <v>2</v>
      </c>
      <c r="K54">
        <f t="shared" ca="1" si="3"/>
        <v>68</v>
      </c>
      <c r="L54">
        <f ca="1">IF(MAX(O$4:O53)&lt;MAX(R$4:R53),1,IF(MAX(R$4:R53)&lt;MAX(U$4:U53),2,3))</f>
        <v>1</v>
      </c>
      <c r="M54" s="3">
        <f ca="1">IF(L54=1, MAX(K54,O$4:O53),"")</f>
        <v>68</v>
      </c>
      <c r="N54" s="3">
        <f t="shared" ca="1" si="4"/>
        <v>0.96142930224581735</v>
      </c>
      <c r="O54" s="3">
        <f t="shared" ca="1" si="5"/>
        <v>68.961429302245818</v>
      </c>
      <c r="P54" s="3" t="str">
        <f ca="1">IF(L54=2,MAX(K54,R$4:R53),"")</f>
        <v/>
      </c>
      <c r="Q54" s="3" t="str">
        <f t="shared" ca="1" si="6"/>
        <v/>
      </c>
      <c r="R54" s="3" t="str">
        <f t="shared" ca="1" si="7"/>
        <v/>
      </c>
      <c r="S54" t="str">
        <f ca="1">IF(L54=3,MAX(K54,U$4:U53),"")</f>
        <v/>
      </c>
      <c r="T54" s="9" t="str">
        <f t="shared" ca="1" si="8"/>
        <v/>
      </c>
      <c r="U54" t="str">
        <f t="shared" ca="1" si="9"/>
        <v/>
      </c>
      <c r="W54">
        <f ca="1">IF(M54="","",M54-MAX(O$4:O53))</f>
        <v>1.9516732262277543</v>
      </c>
      <c r="X54" t="str">
        <f ca="1">IF(P54="","",P54-MAX(R$4:R53))</f>
        <v/>
      </c>
      <c r="Y54" t="str">
        <f ca="1">IF(S54="","",S54-MAX(S$4:S53))</f>
        <v/>
      </c>
      <c r="Z54" s="4">
        <f t="shared" ca="1" si="10"/>
        <v>0</v>
      </c>
      <c r="AD54" s="9">
        <v>51</v>
      </c>
      <c r="AE54" s="1">
        <v>0.27706750506020056</v>
      </c>
      <c r="AF54" s="1">
        <v>0.32978159291841835</v>
      </c>
      <c r="AG54" s="1">
        <v>0.96511050897598727</v>
      </c>
      <c r="AH54" s="1">
        <v>0.40412512363921715</v>
      </c>
      <c r="AJ54" s="9">
        <v>51</v>
      </c>
      <c r="AK54" s="6">
        <v>0.37481928093080075</v>
      </c>
      <c r="AL54" s="6">
        <v>0.36856291064875568</v>
      </c>
      <c r="AM54" s="6">
        <v>0.94328849662662639</v>
      </c>
      <c r="AN54" s="6">
        <v>0.29464847057814975</v>
      </c>
    </row>
    <row r="55" spans="9:40" x14ac:dyDescent="0.25">
      <c r="I55">
        <v>51</v>
      </c>
      <c r="J55">
        <f t="shared" ca="1" si="2"/>
        <v>2</v>
      </c>
      <c r="K55">
        <f t="shared" ca="1" si="3"/>
        <v>70</v>
      </c>
      <c r="L55">
        <f ca="1">IF(MAX(O$4:O54)&lt;MAX(R$4:R54),1,IF(MAX(R$4:R54)&lt;MAX(U$4:U54),2,3))</f>
        <v>3</v>
      </c>
      <c r="M55" s="3" t="str">
        <f ca="1">IF(L55=1, MAX(K55,O$4:O54),"")</f>
        <v/>
      </c>
      <c r="N55" s="3" t="str">
        <f t="shared" ca="1" si="4"/>
        <v/>
      </c>
      <c r="O55" s="3" t="str">
        <f t="shared" ca="1" si="5"/>
        <v/>
      </c>
      <c r="P55" s="3" t="str">
        <f ca="1">IF(L55=2,MAX(K55,R$4:R54),"")</f>
        <v/>
      </c>
      <c r="Q55" s="3" t="str">
        <f t="shared" ca="1" si="6"/>
        <v/>
      </c>
      <c r="R55" s="3" t="str">
        <f t="shared" ca="1" si="7"/>
        <v/>
      </c>
      <c r="S55">
        <f ca="1">IF(L55=3,MAX(K55,U$4:U54),"")</f>
        <v>70</v>
      </c>
      <c r="T55" s="9">
        <f t="shared" ca="1" si="8"/>
        <v>3.769371095150019</v>
      </c>
      <c r="U55">
        <f t="shared" ca="1" si="9"/>
        <v>73.769371095150021</v>
      </c>
      <c r="W55" t="str">
        <f ca="1">IF(M55="","",M55-MAX(O$4:O54))</f>
        <v/>
      </c>
      <c r="X55" t="str">
        <f ca="1">IF(P55="","",P55-MAX(R$4:R54))</f>
        <v/>
      </c>
      <c r="Y55">
        <f ca="1">IF(S55="","",S55-MAX(S$4:S54))</f>
        <v>8</v>
      </c>
      <c r="Z55" s="4">
        <f t="shared" ca="1" si="10"/>
        <v>0</v>
      </c>
      <c r="AD55" s="9">
        <v>52</v>
      </c>
      <c r="AE55" s="1">
        <v>0.22648422976947671</v>
      </c>
      <c r="AF55" s="1">
        <v>0.34330736550444269</v>
      </c>
      <c r="AG55" s="1">
        <v>0.97476637080369322</v>
      </c>
      <c r="AH55" s="1">
        <v>1.1042221224459199</v>
      </c>
      <c r="AJ55" s="9">
        <v>52</v>
      </c>
      <c r="AK55" s="6">
        <v>0.34664457968884338</v>
      </c>
      <c r="AL55" s="6">
        <v>0.5761578341802982</v>
      </c>
      <c r="AM55" s="6">
        <v>0.99845076096963248</v>
      </c>
      <c r="AN55" s="6">
        <v>0.74462841994235818</v>
      </c>
    </row>
    <row r="56" spans="9:40" x14ac:dyDescent="0.25">
      <c r="I56">
        <v>52</v>
      </c>
      <c r="J56">
        <f t="shared" ca="1" si="2"/>
        <v>0</v>
      </c>
      <c r="K56">
        <f t="shared" ca="1" si="3"/>
        <v>70</v>
      </c>
      <c r="L56">
        <f ca="1">IF(MAX(O$4:O55)&lt;MAX(R$4:R55),1,IF(MAX(R$4:R55)&lt;MAX(U$4:U55),2,3))</f>
        <v>2</v>
      </c>
      <c r="M56" s="3" t="str">
        <f ca="1">IF(L56=1, MAX(K56,O$4:O55),"")</f>
        <v/>
      </c>
      <c r="N56" s="3" t="str">
        <f t="shared" ca="1" si="4"/>
        <v/>
      </c>
      <c r="O56" s="3" t="str">
        <f t="shared" ca="1" si="5"/>
        <v/>
      </c>
      <c r="P56" s="3">
        <f ca="1">IF(L56=2,MAX(K56,R$4:R55),"")</f>
        <v>70</v>
      </c>
      <c r="Q56" s="3">
        <f t="shared" ca="1" si="6"/>
        <v>2.8785742225315323</v>
      </c>
      <c r="R56" s="3">
        <f t="shared" ca="1" si="7"/>
        <v>72.878574222531526</v>
      </c>
      <c r="S56" t="str">
        <f ca="1">IF(L56=3,MAX(K56,U$4:U55),"")</f>
        <v/>
      </c>
      <c r="T56" s="9" t="str">
        <f t="shared" ca="1" si="8"/>
        <v/>
      </c>
      <c r="U56" t="str">
        <f t="shared" ca="1" si="9"/>
        <v/>
      </c>
      <c r="W56" t="str">
        <f ca="1">IF(M56="","",M56-MAX(O$4:O55))</f>
        <v/>
      </c>
      <c r="X56">
        <f ca="1">IF(P56="","",P56-MAX(R$4:R55))</f>
        <v>3.8373211394967797</v>
      </c>
      <c r="Y56" t="str">
        <f ca="1">IF(S56="","",S56-MAX(S$4:S55))</f>
        <v/>
      </c>
      <c r="Z56" s="4">
        <f t="shared" ca="1" si="10"/>
        <v>0</v>
      </c>
      <c r="AD56" s="9">
        <v>53</v>
      </c>
      <c r="AE56" s="1">
        <v>0.48310531229043879</v>
      </c>
      <c r="AF56" s="1">
        <v>0.55164435240888954</v>
      </c>
      <c r="AG56" s="1">
        <v>0.9858852386060063</v>
      </c>
      <c r="AH56" s="1">
        <v>0.17816633032965803</v>
      </c>
      <c r="AJ56" s="9">
        <v>53</v>
      </c>
      <c r="AK56" s="6">
        <v>0.1516659347606639</v>
      </c>
      <c r="AL56" s="6">
        <v>0.18162964853096825</v>
      </c>
      <c r="AM56" s="6">
        <v>0.994581393338418</v>
      </c>
      <c r="AN56" s="6">
        <v>0.99989652336116697</v>
      </c>
    </row>
    <row r="57" spans="9:40" x14ac:dyDescent="0.25">
      <c r="I57">
        <v>53</v>
      </c>
      <c r="J57">
        <f t="shared" ca="1" si="2"/>
        <v>2</v>
      </c>
      <c r="K57">
        <f t="shared" ca="1" si="3"/>
        <v>72</v>
      </c>
      <c r="L57">
        <f ca="1">IF(MAX(O$4:O56)&lt;MAX(R$4:R56),1,IF(MAX(R$4:R56)&lt;MAX(U$4:U56),2,3))</f>
        <v>1</v>
      </c>
      <c r="M57" s="3">
        <f ca="1">IF(L57=1, MAX(K57,O$4:O56),"")</f>
        <v>72</v>
      </c>
      <c r="N57" s="3">
        <f t="shared" ca="1" si="4"/>
        <v>0.6968237982180131</v>
      </c>
      <c r="O57" s="3">
        <f t="shared" ca="1" si="5"/>
        <v>72.69682379821802</v>
      </c>
      <c r="P57" s="3" t="str">
        <f ca="1">IF(L57=2,MAX(K57,R$4:R56),"")</f>
        <v/>
      </c>
      <c r="Q57" s="3" t="str">
        <f t="shared" ca="1" si="6"/>
        <v/>
      </c>
      <c r="R57" s="3" t="str">
        <f t="shared" ca="1" si="7"/>
        <v/>
      </c>
      <c r="S57" t="str">
        <f ca="1">IF(L57=3,MAX(K57,U$4:U56),"")</f>
        <v/>
      </c>
      <c r="T57" s="9" t="str">
        <f t="shared" ca="1" si="8"/>
        <v/>
      </c>
      <c r="U57" t="str">
        <f t="shared" ca="1" si="9"/>
        <v/>
      </c>
      <c r="W57">
        <f ca="1">IF(M57="","",M57-MAX(O$4:O56))</f>
        <v>3.0385706977541815</v>
      </c>
      <c r="X57" t="str">
        <f ca="1">IF(P57="","",P57-MAX(R$4:R56))</f>
        <v/>
      </c>
      <c r="Y57" t="str">
        <f ca="1">IF(S57="","",S57-MAX(S$4:S56))</f>
        <v/>
      </c>
      <c r="Z57" s="4">
        <f t="shared" ca="1" si="10"/>
        <v>0</v>
      </c>
      <c r="AD57" s="9">
        <v>54</v>
      </c>
      <c r="AE57" s="1">
        <v>0.27800650768265156</v>
      </c>
      <c r="AF57" s="1">
        <v>0.41936797458798269</v>
      </c>
      <c r="AG57" s="1">
        <v>0.9708700777264182</v>
      </c>
      <c r="AH57" s="1">
        <v>0.2677158046630671</v>
      </c>
      <c r="AJ57" s="9">
        <v>54</v>
      </c>
      <c r="AK57" s="6">
        <v>0.20360754582748086</v>
      </c>
      <c r="AL57" s="6">
        <v>0.32359409141828521</v>
      </c>
      <c r="AM57" s="6">
        <v>0.96226403036693642</v>
      </c>
      <c r="AN57" s="6">
        <v>1.3952614833974462</v>
      </c>
    </row>
    <row r="58" spans="9:40" x14ac:dyDescent="0.25">
      <c r="I58">
        <v>54</v>
      </c>
      <c r="J58">
        <f t="shared" ca="1" si="2"/>
        <v>2</v>
      </c>
      <c r="K58">
        <f t="shared" ca="1" si="3"/>
        <v>74</v>
      </c>
      <c r="L58">
        <f ca="1">IF(MAX(O$4:O57)&lt;MAX(R$4:R57),1,IF(MAX(R$4:R57)&lt;MAX(U$4:U57),2,3))</f>
        <v>1</v>
      </c>
      <c r="M58" s="3">
        <f ca="1">IF(L58=1, MAX(K58,O$4:O57),"")</f>
        <v>74</v>
      </c>
      <c r="N58" s="3">
        <f t="shared" ca="1" si="4"/>
        <v>3.7490664431829357</v>
      </c>
      <c r="O58" s="3">
        <f t="shared" ca="1" si="5"/>
        <v>77.74906644318294</v>
      </c>
      <c r="P58" s="3" t="str">
        <f ca="1">IF(L58=2,MAX(K58,R$4:R57),"")</f>
        <v/>
      </c>
      <c r="Q58" s="3" t="str">
        <f t="shared" ca="1" si="6"/>
        <v/>
      </c>
      <c r="R58" s="3" t="str">
        <f t="shared" ca="1" si="7"/>
        <v/>
      </c>
      <c r="S58" t="str">
        <f ca="1">IF(L58=3,MAX(K58,U$4:U57),"")</f>
        <v/>
      </c>
      <c r="T58" s="9" t="str">
        <f t="shared" ca="1" si="8"/>
        <v/>
      </c>
      <c r="U58" t="str">
        <f t="shared" ca="1" si="9"/>
        <v/>
      </c>
      <c r="W58">
        <f ca="1">IF(M58="","",M58-MAX(O$4:O57))</f>
        <v>1.3031762017819801</v>
      </c>
      <c r="X58" t="str">
        <f ca="1">IF(P58="","",P58-MAX(R$4:R57))</f>
        <v/>
      </c>
      <c r="Y58" t="str">
        <f ca="1">IF(S58="","",S58-MAX(S$4:S57))</f>
        <v/>
      </c>
      <c r="Z58" s="4">
        <f t="shared" ca="1" si="10"/>
        <v>0</v>
      </c>
      <c r="AD58" s="9">
        <v>55</v>
      </c>
      <c r="AE58" s="1">
        <v>0.38739193975447289</v>
      </c>
      <c r="AF58" s="1">
        <v>0.43805738570891772</v>
      </c>
      <c r="AG58" s="1">
        <v>0.99718582034840642</v>
      </c>
      <c r="AH58" s="1">
        <v>0.20714424916445395</v>
      </c>
      <c r="AJ58" s="9">
        <v>55</v>
      </c>
      <c r="AK58" s="6">
        <v>0.25853325768878271</v>
      </c>
      <c r="AL58" s="6">
        <v>0.27770556539740821</v>
      </c>
      <c r="AM58" s="6">
        <v>0.96770626315491803</v>
      </c>
      <c r="AN58" s="6">
        <v>1.5138751528492929</v>
      </c>
    </row>
    <row r="59" spans="9:40" x14ac:dyDescent="0.25">
      <c r="I59">
        <v>55</v>
      </c>
      <c r="J59">
        <f t="shared" ca="1" si="2"/>
        <v>2</v>
      </c>
      <c r="K59">
        <f t="shared" ca="1" si="3"/>
        <v>76</v>
      </c>
      <c r="L59">
        <f ca="1">IF(MAX(O$4:O58)&lt;MAX(R$4:R58),1,IF(MAX(R$4:R58)&lt;MAX(U$4:U58),2,3))</f>
        <v>2</v>
      </c>
      <c r="M59" s="3" t="str">
        <f ca="1">IF(L59=1, MAX(K59,O$4:O58),"")</f>
        <v/>
      </c>
      <c r="N59" s="3" t="str">
        <f t="shared" ca="1" si="4"/>
        <v/>
      </c>
      <c r="O59" s="3" t="str">
        <f t="shared" ca="1" si="5"/>
        <v/>
      </c>
      <c r="P59" s="3">
        <f ca="1">IF(L59=2,MAX(K59,R$4:R58),"")</f>
        <v>76</v>
      </c>
      <c r="Q59" s="3">
        <f t="shared" ca="1" si="6"/>
        <v>4.1354454079042489</v>
      </c>
      <c r="R59" s="3">
        <f t="shared" ca="1" si="7"/>
        <v>80.135445407904243</v>
      </c>
      <c r="S59" t="str">
        <f ca="1">IF(L59=3,MAX(K59,U$4:U58),"")</f>
        <v/>
      </c>
      <c r="T59" s="9" t="str">
        <f t="shared" ca="1" si="8"/>
        <v/>
      </c>
      <c r="U59" t="str">
        <f t="shared" ca="1" si="9"/>
        <v/>
      </c>
      <c r="W59" t="str">
        <f ca="1">IF(M59="","",M59-MAX(O$4:O58))</f>
        <v/>
      </c>
      <c r="X59">
        <f ca="1">IF(P59="","",P59-MAX(R$4:R58))</f>
        <v>3.1214257774684739</v>
      </c>
      <c r="Y59" t="str">
        <f ca="1">IF(S59="","",S59-MAX(S$4:S58))</f>
        <v/>
      </c>
      <c r="Z59" s="4">
        <f t="shared" ca="1" si="10"/>
        <v>0</v>
      </c>
      <c r="AD59" s="9">
        <v>56</v>
      </c>
      <c r="AE59" s="1">
        <v>0.30194830321178906</v>
      </c>
      <c r="AF59" s="1">
        <v>0.33065643249427568</v>
      </c>
      <c r="AG59" s="1">
        <v>0.99938702589135053</v>
      </c>
      <c r="AH59" s="1">
        <v>1.1771987466980289</v>
      </c>
      <c r="AJ59" s="9">
        <v>56</v>
      </c>
      <c r="AK59" s="6">
        <v>0.33129755004141159</v>
      </c>
      <c r="AL59" s="6">
        <v>0.32572627464928977</v>
      </c>
      <c r="AM59" s="6">
        <v>0.92781909186508082</v>
      </c>
      <c r="AN59" s="6">
        <v>1.2517391247513714</v>
      </c>
    </row>
    <row r="60" spans="9:40" x14ac:dyDescent="0.25">
      <c r="I60">
        <v>56</v>
      </c>
      <c r="J60">
        <f t="shared" ca="1" si="2"/>
        <v>1</v>
      </c>
      <c r="K60">
        <f t="shared" ca="1" si="3"/>
        <v>77</v>
      </c>
      <c r="L60">
        <f ca="1">IF(MAX(O$4:O59)&lt;MAX(R$4:R59),1,IF(MAX(R$4:R59)&lt;MAX(U$4:U59),2,3))</f>
        <v>1</v>
      </c>
      <c r="M60" s="3">
        <f ca="1">IF(L60=1, MAX(K60,O$4:O59),"")</f>
        <v>77.74906644318294</v>
      </c>
      <c r="N60" s="3">
        <f t="shared" ca="1" si="4"/>
        <v>3.1230328529967988</v>
      </c>
      <c r="O60" s="3">
        <f t="shared" ca="1" si="5"/>
        <v>80.872099296179741</v>
      </c>
      <c r="P60" s="3" t="str">
        <f ca="1">IF(L60=2,MAX(K60,R$4:R59),"")</f>
        <v/>
      </c>
      <c r="Q60" s="3" t="str">
        <f t="shared" ca="1" si="6"/>
        <v/>
      </c>
      <c r="R60" s="3" t="str">
        <f t="shared" ca="1" si="7"/>
        <v/>
      </c>
      <c r="S60" t="str">
        <f ca="1">IF(L60=3,MAX(K60,U$4:U59),"")</f>
        <v/>
      </c>
      <c r="T60" s="9" t="str">
        <f t="shared" ca="1" si="8"/>
        <v/>
      </c>
      <c r="U60" t="str">
        <f t="shared" ca="1" si="9"/>
        <v/>
      </c>
      <c r="W60">
        <f ca="1">IF(M60="","",M60-MAX(O$4:O59))</f>
        <v>0</v>
      </c>
      <c r="X60" t="str">
        <f ca="1">IF(P60="","",P60-MAX(R$4:R59))</f>
        <v/>
      </c>
      <c r="Y60" t="str">
        <f ca="1">IF(S60="","",S60-MAX(S$4:S59))</f>
        <v/>
      </c>
      <c r="Z60" s="4">
        <f t="shared" ca="1" si="10"/>
        <v>0.74906644318294013</v>
      </c>
      <c r="AD60" s="9">
        <v>57</v>
      </c>
      <c r="AE60" s="1">
        <v>0.38135251648836538</v>
      </c>
      <c r="AF60" s="1">
        <v>0.42129790873856504</v>
      </c>
      <c r="AG60" s="1">
        <v>0.98898095371214889</v>
      </c>
      <c r="AH60" s="1">
        <v>0.85552231282759617</v>
      </c>
      <c r="AJ60" s="9">
        <v>57</v>
      </c>
      <c r="AK60" s="6">
        <v>0.41724718447581544</v>
      </c>
      <c r="AL60" s="6">
        <v>0.46647048489564025</v>
      </c>
      <c r="AM60" s="6">
        <v>0.99654077203970537</v>
      </c>
      <c r="AN60" s="6">
        <v>0.48378633300639529</v>
      </c>
    </row>
    <row r="61" spans="9:40" x14ac:dyDescent="0.25">
      <c r="I61">
        <v>57</v>
      </c>
      <c r="J61">
        <f t="shared" ca="1" si="2"/>
        <v>0</v>
      </c>
      <c r="K61">
        <f t="shared" ca="1" si="3"/>
        <v>77</v>
      </c>
      <c r="L61">
        <f ca="1">IF(MAX(O$4:O60)&lt;MAX(R$4:R60),1,IF(MAX(R$4:R60)&lt;MAX(U$4:U60),2,3))</f>
        <v>3</v>
      </c>
      <c r="M61" s="3" t="str">
        <f ca="1">IF(L61=1, MAX(K61,O$4:O60),"")</f>
        <v/>
      </c>
      <c r="N61" s="3" t="str">
        <f t="shared" ca="1" si="4"/>
        <v/>
      </c>
      <c r="O61" s="3" t="str">
        <f t="shared" ca="1" si="5"/>
        <v/>
      </c>
      <c r="P61" s="3" t="str">
        <f ca="1">IF(L61=2,MAX(K61,R$4:R60),"")</f>
        <v/>
      </c>
      <c r="Q61" s="3" t="str">
        <f t="shared" ca="1" si="6"/>
        <v/>
      </c>
      <c r="R61" s="3" t="str">
        <f t="shared" ca="1" si="7"/>
        <v/>
      </c>
      <c r="S61">
        <f ca="1">IF(L61=3,MAX(K61,U$4:U60),"")</f>
        <v>77</v>
      </c>
      <c r="T61" s="9">
        <f t="shared" ca="1" si="8"/>
        <v>2.0981361398247822</v>
      </c>
      <c r="U61">
        <f t="shared" ca="1" si="9"/>
        <v>79.098136139824788</v>
      </c>
      <c r="W61" t="str">
        <f ca="1">IF(M61="","",M61-MAX(O$4:O60))</f>
        <v/>
      </c>
      <c r="X61" t="str">
        <f ca="1">IF(P61="","",P61-MAX(R$4:R60))</f>
        <v/>
      </c>
      <c r="Y61">
        <f ca="1">IF(S61="","",S61-MAX(S$4:S60))</f>
        <v>7</v>
      </c>
      <c r="Z61" s="4">
        <f t="shared" ca="1" si="10"/>
        <v>0</v>
      </c>
      <c r="AD61" s="9">
        <v>58</v>
      </c>
      <c r="AE61" s="1">
        <v>0.23423644785785519</v>
      </c>
      <c r="AF61" s="1">
        <v>0.33620908674926048</v>
      </c>
      <c r="AG61" s="1">
        <v>0.92915554434767711</v>
      </c>
      <c r="AH61" s="1">
        <v>0.91434361475421855</v>
      </c>
      <c r="AJ61" s="9">
        <v>58</v>
      </c>
      <c r="AK61" s="6">
        <v>0.23475462955768173</v>
      </c>
      <c r="AL61" s="6">
        <v>0.2215061204983432</v>
      </c>
      <c r="AM61" s="6">
        <v>0.92437595900866387</v>
      </c>
      <c r="AN61" s="6">
        <v>1.873715348327728</v>
      </c>
    </row>
    <row r="62" spans="9:40" x14ac:dyDescent="0.25">
      <c r="I62">
        <v>58</v>
      </c>
      <c r="J62">
        <f t="shared" ca="1" si="2"/>
        <v>2</v>
      </c>
      <c r="K62">
        <f t="shared" ca="1" si="3"/>
        <v>79</v>
      </c>
      <c r="L62">
        <f ca="1">IF(MAX(O$4:O61)&lt;MAX(R$4:R61),1,IF(MAX(R$4:R61)&lt;MAX(U$4:U61),2,3))</f>
        <v>3</v>
      </c>
      <c r="M62" s="3" t="str">
        <f ca="1">IF(L62=1, MAX(K62,O$4:O61),"")</f>
        <v/>
      </c>
      <c r="N62" s="3" t="str">
        <f t="shared" ca="1" si="4"/>
        <v/>
      </c>
      <c r="O62" s="3" t="str">
        <f t="shared" ca="1" si="5"/>
        <v/>
      </c>
      <c r="P62" s="3" t="str">
        <f ca="1">IF(L62=2,MAX(K62,R$4:R61),"")</f>
        <v/>
      </c>
      <c r="Q62" s="3" t="str">
        <f t="shared" ca="1" si="6"/>
        <v/>
      </c>
      <c r="R62" s="3" t="str">
        <f t="shared" ca="1" si="7"/>
        <v/>
      </c>
      <c r="S62">
        <f ca="1">IF(L62=3,MAX(K62,U$4:U61),"")</f>
        <v>79.098136139824788</v>
      </c>
      <c r="T62" s="9">
        <f t="shared" ca="1" si="8"/>
        <v>5.5930071155371373</v>
      </c>
      <c r="U62">
        <f t="shared" ca="1" si="9"/>
        <v>84.691143255361922</v>
      </c>
      <c r="W62" t="str">
        <f ca="1">IF(M62="","",M62-MAX(O$4:O61))</f>
        <v/>
      </c>
      <c r="X62" t="str">
        <f ca="1">IF(P62="","",P62-MAX(R$4:R61))</f>
        <v/>
      </c>
      <c r="Y62">
        <f ca="1">IF(S62="","",S62-MAX(S$4:S61))</f>
        <v>2.0981361398247884</v>
      </c>
      <c r="Z62" s="4">
        <f t="shared" ca="1" si="10"/>
        <v>9.8136139824788415E-2</v>
      </c>
      <c r="AD62" s="9">
        <v>59</v>
      </c>
      <c r="AE62" s="1">
        <v>0.30195023267783117</v>
      </c>
      <c r="AF62" s="1">
        <v>0.31662944613668553</v>
      </c>
      <c r="AG62" s="1">
        <v>0.9588698945563201</v>
      </c>
      <c r="AH62" s="1">
        <v>0.5529236596974848</v>
      </c>
      <c r="AJ62" s="9">
        <v>59</v>
      </c>
      <c r="AK62" s="6">
        <v>0.13101385609776714</v>
      </c>
      <c r="AL62" s="6">
        <v>0.14219890043999342</v>
      </c>
      <c r="AM62" s="6">
        <v>0.94916563001941368</v>
      </c>
      <c r="AN62" s="6">
        <v>1.3736348502444264</v>
      </c>
    </row>
    <row r="63" spans="9:40" x14ac:dyDescent="0.25">
      <c r="I63">
        <v>59</v>
      </c>
      <c r="J63">
        <f t="shared" ca="1" si="2"/>
        <v>1</v>
      </c>
      <c r="K63">
        <f t="shared" ca="1" si="3"/>
        <v>80</v>
      </c>
      <c r="L63">
        <f ca="1">IF(MAX(O$4:O62)&lt;MAX(R$4:R62),1,IF(MAX(R$4:R62)&lt;MAX(U$4:U62),2,3))</f>
        <v>2</v>
      </c>
      <c r="M63" s="3" t="str">
        <f ca="1">IF(L63=1, MAX(K63,O$4:O62),"")</f>
        <v/>
      </c>
      <c r="N63" s="3" t="str">
        <f t="shared" ca="1" si="4"/>
        <v/>
      </c>
      <c r="O63" s="3" t="str">
        <f t="shared" ca="1" si="5"/>
        <v/>
      </c>
      <c r="P63" s="3">
        <f ca="1">IF(L63=2,MAX(K63,R$4:R62),"")</f>
        <v>80.135445407904243</v>
      </c>
      <c r="Q63" s="3">
        <f t="shared" ca="1" si="6"/>
        <v>1.1877576789550359</v>
      </c>
      <c r="R63" s="3">
        <f t="shared" ca="1" si="7"/>
        <v>81.32320308685928</v>
      </c>
      <c r="S63" t="str">
        <f ca="1">IF(L63=3,MAX(K63,U$4:U62),"")</f>
        <v/>
      </c>
      <c r="T63" s="9" t="str">
        <f t="shared" ca="1" si="8"/>
        <v/>
      </c>
      <c r="U63" t="str">
        <f t="shared" ca="1" si="9"/>
        <v/>
      </c>
      <c r="W63" t="str">
        <f ca="1">IF(M63="","",M63-MAX(O$4:O62))</f>
        <v/>
      </c>
      <c r="X63">
        <f ca="1">IF(P63="","",P63-MAX(R$4:R62))</f>
        <v>0</v>
      </c>
      <c r="Y63" t="str">
        <f ca="1">IF(S63="","",S63-MAX(S$4:S62))</f>
        <v/>
      </c>
      <c r="Z63" s="4">
        <f t="shared" ca="1" si="10"/>
        <v>0.13544540790424264</v>
      </c>
      <c r="AD63" s="9">
        <v>60</v>
      </c>
      <c r="AE63" s="1">
        <v>0.35974653723756744</v>
      </c>
      <c r="AF63" s="1">
        <v>0.41024207750071068</v>
      </c>
      <c r="AG63" s="1">
        <v>0.99148828823857393</v>
      </c>
      <c r="AH63" s="1">
        <v>0.51923516822851001</v>
      </c>
      <c r="AJ63" s="9">
        <v>60</v>
      </c>
      <c r="AK63" s="6">
        <v>0.16545050313489471</v>
      </c>
      <c r="AL63" s="6">
        <v>0.18808531355561264</v>
      </c>
      <c r="AM63" s="6">
        <v>0.98168487737460652</v>
      </c>
      <c r="AN63" s="6">
        <v>2.5490006916333683</v>
      </c>
    </row>
    <row r="64" spans="9:40" x14ac:dyDescent="0.25">
      <c r="I64">
        <v>60</v>
      </c>
      <c r="J64">
        <f t="shared" ca="1" si="2"/>
        <v>0</v>
      </c>
      <c r="K64">
        <f t="shared" ca="1" si="3"/>
        <v>80</v>
      </c>
      <c r="L64">
        <f ca="1">IF(MAX(O$4:O63)&lt;MAX(R$4:R63),1,IF(MAX(R$4:R63)&lt;MAX(U$4:U63),2,3))</f>
        <v>1</v>
      </c>
      <c r="M64" s="3">
        <f ca="1">IF(L64=1, MAX(K64,O$4:O63),"")</f>
        <v>80.872099296179741</v>
      </c>
      <c r="N64" s="3">
        <f t="shared" ca="1" si="4"/>
        <v>7.369760561341713</v>
      </c>
      <c r="O64" s="3">
        <f t="shared" ca="1" si="5"/>
        <v>88.241859857521447</v>
      </c>
      <c r="P64" s="3" t="str">
        <f ca="1">IF(L64=2,MAX(K64,R$4:R63),"")</f>
        <v/>
      </c>
      <c r="Q64" s="3" t="str">
        <f t="shared" ca="1" si="6"/>
        <v/>
      </c>
      <c r="R64" s="3" t="str">
        <f t="shared" ca="1" si="7"/>
        <v/>
      </c>
      <c r="S64" t="str">
        <f ca="1">IF(L64=3,MAX(K64,U$4:U63),"")</f>
        <v/>
      </c>
      <c r="T64" s="9" t="str">
        <f t="shared" ca="1" si="8"/>
        <v/>
      </c>
      <c r="U64" t="str">
        <f t="shared" ca="1" si="9"/>
        <v/>
      </c>
      <c r="W64">
        <f ca="1">IF(M64="","",M64-MAX(O$4:O63))</f>
        <v>0</v>
      </c>
      <c r="X64" t="str">
        <f ca="1">IF(P64="","",P64-MAX(R$4:R63))</f>
        <v/>
      </c>
      <c r="Y64" t="str">
        <f ca="1">IF(S64="","",S64-MAX(S$4:S63))</f>
        <v/>
      </c>
      <c r="Z64" s="4">
        <f t="shared" ca="1" si="10"/>
        <v>0.87209929617974069</v>
      </c>
      <c r="AD64" s="9">
        <v>61</v>
      </c>
      <c r="AE64" s="1">
        <v>0.22931141066769778</v>
      </c>
      <c r="AF64" s="1">
        <v>0.2360709685010603</v>
      </c>
      <c r="AG64" s="1">
        <v>0.95570114214418289</v>
      </c>
      <c r="AH64" s="1">
        <v>1.9615658123354118</v>
      </c>
      <c r="AJ64" s="9">
        <v>61</v>
      </c>
      <c r="AK64" s="6">
        <v>0.2545750235711105</v>
      </c>
      <c r="AL64" s="6">
        <v>0.30486610791988167</v>
      </c>
      <c r="AM64" s="6">
        <v>0.90345082987981618</v>
      </c>
      <c r="AN64" s="6">
        <v>0.76468283165375683</v>
      </c>
    </row>
    <row r="65" spans="9:40" x14ac:dyDescent="0.25">
      <c r="I65">
        <v>61</v>
      </c>
      <c r="J65">
        <f t="shared" ca="1" si="2"/>
        <v>0</v>
      </c>
      <c r="K65">
        <f t="shared" ca="1" si="3"/>
        <v>80</v>
      </c>
      <c r="L65">
        <f ca="1">IF(MAX(O$4:O64)&lt;MAX(R$4:R64),1,IF(MAX(R$4:R64)&lt;MAX(U$4:U64),2,3))</f>
        <v>2</v>
      </c>
      <c r="M65" s="3" t="str">
        <f ca="1">IF(L65=1, MAX(K65,O$4:O64),"")</f>
        <v/>
      </c>
      <c r="N65" s="3" t="str">
        <f t="shared" ca="1" si="4"/>
        <v/>
      </c>
      <c r="O65" s="3" t="str">
        <f t="shared" ca="1" si="5"/>
        <v/>
      </c>
      <c r="P65" s="3">
        <f ca="1">IF(L65=2,MAX(K65,R$4:R64),"")</f>
        <v>81.32320308685928</v>
      </c>
      <c r="Q65" s="3">
        <f t="shared" ca="1" si="6"/>
        <v>2.0824883608878135</v>
      </c>
      <c r="R65" s="3">
        <f t="shared" ca="1" si="7"/>
        <v>83.405691447747088</v>
      </c>
      <c r="S65" t="str">
        <f ca="1">IF(L65=3,MAX(K65,U$4:U64),"")</f>
        <v/>
      </c>
      <c r="T65" s="9" t="str">
        <f t="shared" ca="1" si="8"/>
        <v/>
      </c>
      <c r="U65" t="str">
        <f t="shared" ca="1" si="9"/>
        <v/>
      </c>
      <c r="W65" t="str">
        <f ca="1">IF(M65="","",M65-MAX(O$4:O64))</f>
        <v/>
      </c>
      <c r="X65">
        <f ca="1">IF(P65="","",P65-MAX(R$4:R64))</f>
        <v>0</v>
      </c>
      <c r="Y65" t="str">
        <f ca="1">IF(S65="","",S65-MAX(S$4:S64))</f>
        <v/>
      </c>
      <c r="Z65" s="4">
        <f t="shared" ca="1" si="10"/>
        <v>1.3232030868592801</v>
      </c>
      <c r="AD65" s="9">
        <v>62</v>
      </c>
      <c r="AE65" s="1">
        <v>0.30494609105921183</v>
      </c>
      <c r="AF65" s="1">
        <v>0.34770106738580869</v>
      </c>
      <c r="AG65" s="1">
        <v>0.96824210623084217</v>
      </c>
      <c r="AH65" s="1">
        <v>0.90126671976840189</v>
      </c>
      <c r="AJ65" s="9">
        <v>62</v>
      </c>
      <c r="AK65" s="6">
        <v>0.33957489618035031</v>
      </c>
      <c r="AL65" s="6">
        <v>0.39352442711818375</v>
      </c>
      <c r="AM65" s="6">
        <v>0.96137493595140178</v>
      </c>
      <c r="AN65" s="6">
        <v>0.75979039158404704</v>
      </c>
    </row>
    <row r="66" spans="9:40" x14ac:dyDescent="0.25">
      <c r="I66">
        <v>62</v>
      </c>
      <c r="J66">
        <f t="shared" ca="1" si="2"/>
        <v>1</v>
      </c>
      <c r="K66">
        <f t="shared" ca="1" si="3"/>
        <v>81</v>
      </c>
      <c r="L66">
        <f ca="1">IF(MAX(O$4:O65)&lt;MAX(R$4:R65),1,IF(MAX(R$4:R65)&lt;MAX(U$4:U65),2,3))</f>
        <v>2</v>
      </c>
      <c r="M66" s="3" t="str">
        <f ca="1">IF(L66=1, MAX(K66,O$4:O65),"")</f>
        <v/>
      </c>
      <c r="N66" s="3" t="str">
        <f t="shared" ca="1" si="4"/>
        <v/>
      </c>
      <c r="O66" s="3" t="str">
        <f t="shared" ca="1" si="5"/>
        <v/>
      </c>
      <c r="P66" s="3">
        <f ca="1">IF(L66=2,MAX(K66,R$4:R65),"")</f>
        <v>83.405691447747088</v>
      </c>
      <c r="Q66" s="3">
        <f t="shared" ca="1" si="6"/>
        <v>0.43129981926162925</v>
      </c>
      <c r="R66" s="3">
        <f t="shared" ca="1" si="7"/>
        <v>83.836991267008713</v>
      </c>
      <c r="S66" t="str">
        <f ca="1">IF(L66=3,MAX(K66,U$4:U65),"")</f>
        <v/>
      </c>
      <c r="T66" s="9" t="str">
        <f t="shared" ca="1" si="8"/>
        <v/>
      </c>
      <c r="U66" t="str">
        <f t="shared" ca="1" si="9"/>
        <v/>
      </c>
      <c r="W66" t="str">
        <f ca="1">IF(M66="","",M66-MAX(O$4:O65))</f>
        <v/>
      </c>
      <c r="X66">
        <f ca="1">IF(P66="","",P66-MAX(R$4:R65))</f>
        <v>0</v>
      </c>
      <c r="Y66" t="str">
        <f ca="1">IF(S66="","",S66-MAX(S$4:S65))</f>
        <v/>
      </c>
      <c r="Z66" s="4">
        <f t="shared" ca="1" si="10"/>
        <v>2.4056914477470883</v>
      </c>
      <c r="AD66" s="9">
        <v>63</v>
      </c>
      <c r="AE66" s="1">
        <v>0.29440619769298731</v>
      </c>
      <c r="AF66" s="1">
        <v>0.40025364651852102</v>
      </c>
      <c r="AG66" s="1">
        <v>0.95777095408925406</v>
      </c>
      <c r="AH66" s="1">
        <v>1.2364332976434604</v>
      </c>
      <c r="AJ66" s="9">
        <v>63</v>
      </c>
      <c r="AK66" s="6">
        <v>0.32189909818822326</v>
      </c>
      <c r="AL66" s="6">
        <v>0.36096373797010117</v>
      </c>
      <c r="AM66" s="6">
        <v>0.95659255333243787</v>
      </c>
      <c r="AN66" s="6">
        <v>0.90727340545719826</v>
      </c>
    </row>
    <row r="67" spans="9:40" x14ac:dyDescent="0.25">
      <c r="I67">
        <v>63</v>
      </c>
      <c r="J67">
        <f t="shared" ca="1" si="2"/>
        <v>0</v>
      </c>
      <c r="K67">
        <f t="shared" ca="1" si="3"/>
        <v>81</v>
      </c>
      <c r="L67">
        <f ca="1">IF(MAX(O$4:O66)&lt;MAX(R$4:R66),1,IF(MAX(R$4:R66)&lt;MAX(U$4:U66),2,3))</f>
        <v>2</v>
      </c>
      <c r="M67" s="3" t="str">
        <f ca="1">IF(L67=1, MAX(K67,O$4:O66),"")</f>
        <v/>
      </c>
      <c r="N67" s="3" t="str">
        <f t="shared" ca="1" si="4"/>
        <v/>
      </c>
      <c r="O67" s="3" t="str">
        <f t="shared" ca="1" si="5"/>
        <v/>
      </c>
      <c r="P67" s="3">
        <f ca="1">IF(L67=2,MAX(K67,R$4:R66),"")</f>
        <v>83.836991267008713</v>
      </c>
      <c r="Q67" s="3">
        <f t="shared" ca="1" si="6"/>
        <v>5.9608149715240462</v>
      </c>
      <c r="R67" s="3">
        <f t="shared" ca="1" si="7"/>
        <v>89.797806238532758</v>
      </c>
      <c r="S67" t="str">
        <f ca="1">IF(L67=3,MAX(K67,U$4:U66),"")</f>
        <v/>
      </c>
      <c r="T67" s="9" t="str">
        <f t="shared" ca="1" si="8"/>
        <v/>
      </c>
      <c r="U67" t="str">
        <f t="shared" ca="1" si="9"/>
        <v/>
      </c>
      <c r="W67" t="str">
        <f ca="1">IF(M67="","",M67-MAX(O$4:O66))</f>
        <v/>
      </c>
      <c r="X67">
        <f ca="1">IF(P67="","",P67-MAX(R$4:R66))</f>
        <v>0</v>
      </c>
      <c r="Y67" t="str">
        <f ca="1">IF(S67="","",S67-MAX(S$4:S66))</f>
        <v/>
      </c>
      <c r="Z67" s="4">
        <f t="shared" ca="1" si="10"/>
        <v>2.8369912670087132</v>
      </c>
      <c r="AD67" s="9">
        <v>64</v>
      </c>
      <c r="AE67" s="1">
        <v>0.31080103772835721</v>
      </c>
      <c r="AF67" s="1">
        <v>0.42027509213554975</v>
      </c>
      <c r="AG67" s="1">
        <v>0.96386350723102554</v>
      </c>
      <c r="AH67" s="1">
        <v>0.83547091021427855</v>
      </c>
      <c r="AJ67" s="9">
        <v>64</v>
      </c>
      <c r="AK67" s="6">
        <v>0.1055606390925585</v>
      </c>
      <c r="AL67" s="6">
        <v>0.11228738048102516</v>
      </c>
      <c r="AM67" s="6">
        <v>0.97338176094409479</v>
      </c>
      <c r="AN67" s="6">
        <v>2.5350262851169525</v>
      </c>
    </row>
    <row r="68" spans="9:40" x14ac:dyDescent="0.25">
      <c r="I68">
        <v>64</v>
      </c>
      <c r="J68">
        <f t="shared" ca="1" si="2"/>
        <v>1</v>
      </c>
      <c r="K68">
        <f t="shared" ca="1" si="3"/>
        <v>82</v>
      </c>
      <c r="L68">
        <f ca="1">IF(MAX(O$4:O67)&lt;MAX(R$4:R67),1,IF(MAX(R$4:R67)&lt;MAX(U$4:U67),2,3))</f>
        <v>1</v>
      </c>
      <c r="M68" s="3">
        <f ca="1">IF(L68=1, MAX(K68,O$4:O67),"")</f>
        <v>88.241859857521447</v>
      </c>
      <c r="N68" s="3">
        <f t="shared" ca="1" si="4"/>
        <v>1.2333853181669856</v>
      </c>
      <c r="O68" s="3">
        <f t="shared" ca="1" si="5"/>
        <v>89.475245175688428</v>
      </c>
      <c r="P68" s="3" t="str">
        <f ca="1">IF(L68=2,MAX(K68,R$4:R67),"")</f>
        <v/>
      </c>
      <c r="Q68" s="3" t="str">
        <f t="shared" ca="1" si="6"/>
        <v/>
      </c>
      <c r="R68" s="3" t="str">
        <f t="shared" ca="1" si="7"/>
        <v/>
      </c>
      <c r="S68" t="str">
        <f ca="1">IF(L68=3,MAX(K68,U$4:U67),"")</f>
        <v/>
      </c>
      <c r="T68" s="9" t="str">
        <f t="shared" ca="1" si="8"/>
        <v/>
      </c>
      <c r="U68" t="str">
        <f t="shared" ca="1" si="9"/>
        <v/>
      </c>
      <c r="W68">
        <f ca="1">IF(M68="","",M68-MAX(O$4:O67))</f>
        <v>0</v>
      </c>
      <c r="X68" t="str">
        <f ca="1">IF(P68="","",P68-MAX(R$4:R67))</f>
        <v/>
      </c>
      <c r="Y68" t="str">
        <f ca="1">IF(S68="","",S68-MAX(S$4:S67))</f>
        <v/>
      </c>
      <c r="Z68" s="4">
        <f t="shared" ca="1" si="10"/>
        <v>6.2418598575214475</v>
      </c>
      <c r="AD68" s="9">
        <v>65</v>
      </c>
      <c r="AE68" s="1">
        <v>0.21373847622373091</v>
      </c>
      <c r="AF68" s="1">
        <v>0.27313084265472881</v>
      </c>
      <c r="AG68" s="1">
        <v>0.97685690323907604</v>
      </c>
      <c r="AH68" s="1">
        <v>1.5550490400287145</v>
      </c>
      <c r="AJ68" s="9">
        <v>65</v>
      </c>
      <c r="AK68" s="6">
        <v>0.25755185793008056</v>
      </c>
      <c r="AL68" s="6">
        <v>0.33027834279720558</v>
      </c>
      <c r="AM68" s="6">
        <v>0.96533789848662077</v>
      </c>
      <c r="AN68" s="6">
        <v>1.0639007415237491</v>
      </c>
    </row>
    <row r="69" spans="9:40" x14ac:dyDescent="0.25">
      <c r="I69">
        <v>65</v>
      </c>
      <c r="J69">
        <f t="shared" ca="1" si="2"/>
        <v>0</v>
      </c>
      <c r="K69">
        <f t="shared" ca="1" si="3"/>
        <v>82</v>
      </c>
      <c r="L69">
        <f ca="1">IF(MAX(O$4:O68)&lt;MAX(R$4:R68),1,IF(MAX(R$4:R68)&lt;MAX(U$4:U68),2,3))</f>
        <v>1</v>
      </c>
      <c r="M69" s="3">
        <f ca="1">IF(L69=1, MAX(K69,O$4:O68),"")</f>
        <v>89.475245175688428</v>
      </c>
      <c r="N69" s="3">
        <f t="shared" ca="1" si="4"/>
        <v>5.7526678594145997</v>
      </c>
      <c r="O69" s="3">
        <f t="shared" ca="1" si="5"/>
        <v>95.227913035103029</v>
      </c>
      <c r="P69" s="3" t="str">
        <f ca="1">IF(L69=2,MAX(K69,R$4:R68),"")</f>
        <v/>
      </c>
      <c r="Q69" s="3" t="str">
        <f t="shared" ca="1" si="6"/>
        <v/>
      </c>
      <c r="R69" s="3" t="str">
        <f t="shared" ca="1" si="7"/>
        <v/>
      </c>
      <c r="S69" t="str">
        <f ca="1">IF(L69=3,MAX(K69,U$4:U68),"")</f>
        <v/>
      </c>
      <c r="T69" s="9" t="str">
        <f t="shared" ca="1" si="8"/>
        <v/>
      </c>
      <c r="U69" t="str">
        <f t="shared" ca="1" si="9"/>
        <v/>
      </c>
      <c r="W69">
        <f ca="1">IF(M69="","",M69-MAX(O$4:O68))</f>
        <v>0</v>
      </c>
      <c r="X69" t="str">
        <f ca="1">IF(P69="","",P69-MAX(R$4:R68))</f>
        <v/>
      </c>
      <c r="Y69" t="str">
        <f ca="1">IF(S69="","",S69-MAX(S$4:S68))</f>
        <v/>
      </c>
      <c r="Z69" s="4">
        <f t="shared" ca="1" si="10"/>
        <v>7.4752451756884284</v>
      </c>
      <c r="AD69" s="9">
        <v>66</v>
      </c>
      <c r="AE69" s="1">
        <v>2.7054003555024634E-2</v>
      </c>
      <c r="AF69" s="1">
        <v>1.3098540738441324E-2</v>
      </c>
      <c r="AG69" s="1">
        <v>0.91530482385458933</v>
      </c>
      <c r="AH69" s="1">
        <v>3.9979751170948781</v>
      </c>
      <c r="AJ69" s="9">
        <v>66</v>
      </c>
      <c r="AK69" s="6">
        <v>0.43816483453474608</v>
      </c>
      <c r="AL69" s="6">
        <v>0.54584034386701108</v>
      </c>
      <c r="AM69" s="6">
        <v>0.97862750632017559</v>
      </c>
      <c r="AN69" s="6">
        <v>0.35371032706339806</v>
      </c>
    </row>
    <row r="70" spans="9:40" x14ac:dyDescent="0.25">
      <c r="I70">
        <v>66</v>
      </c>
      <c r="J70">
        <f t="shared" ref="J70:J104" ca="1" si="11">LOOKUP(RAND(),F$4:F$18,D$4:D$18)</f>
        <v>4</v>
      </c>
      <c r="K70">
        <f t="shared" ref="K70:K104" ca="1" si="12">J70+K69</f>
        <v>86</v>
      </c>
      <c r="L70">
        <f ca="1">IF(MAX(O$4:O69)&lt;MAX(R$4:R69),1,IF(MAX(R$4:R69)&lt;MAX(U$4:U69),2,3))</f>
        <v>3</v>
      </c>
      <c r="M70" s="3" t="str">
        <f ca="1">IF(L70=1, MAX(K70,O$4:O69),"")</f>
        <v/>
      </c>
      <c r="N70" s="3" t="str">
        <f t="shared" ref="N70:N104" ca="1" si="13">IF(M70="","",-2.45*LN(RAND()))</f>
        <v/>
      </c>
      <c r="O70" s="3" t="str">
        <f t="shared" ref="O70:O104" ca="1" si="14">IF(M70="","",M70+N70)</f>
        <v/>
      </c>
      <c r="P70" s="3" t="str">
        <f ca="1">IF(L70=2,MAX(K70,R$4:R69),"")</f>
        <v/>
      </c>
      <c r="Q70" s="3" t="str">
        <f t="shared" ref="Q70:Q104" ca="1" si="15">IF(P70="","",-2.45*LN(RAND()))</f>
        <v/>
      </c>
      <c r="R70" s="3" t="str">
        <f t="shared" ref="R70:R104" ca="1" si="16">IF(P70="","",P70+Q70)</f>
        <v/>
      </c>
      <c r="S70">
        <f ca="1">IF(L70=3,MAX(K70,U$4:U69),"")</f>
        <v>86</v>
      </c>
      <c r="T70" s="9">
        <f t="shared" ref="T70:T104" ca="1" si="17">IF(S70="","",-2.45*LN(RAND()))</f>
        <v>4.6068744197699827</v>
      </c>
      <c r="U70">
        <f t="shared" ref="U70:U104" ca="1" si="18">IF(S70="","",S70+T70)</f>
        <v>90.60687441976998</v>
      </c>
      <c r="W70" t="str">
        <f ca="1">IF(M70="","",M70-MAX(O$4:O69))</f>
        <v/>
      </c>
      <c r="X70" t="str">
        <f ca="1">IF(P70="","",P70-MAX(R$4:R69))</f>
        <v/>
      </c>
      <c r="Y70">
        <f ca="1">IF(S70="","",S70-MAX(S$4:S69))</f>
        <v>6.9018638601752116</v>
      </c>
      <c r="Z70" s="4">
        <f t="shared" ref="Z70:Z104" ca="1" si="19">MAX(M70,P70,S70)-K70</f>
        <v>0</v>
      </c>
      <c r="AD70" s="9">
        <v>67</v>
      </c>
      <c r="AE70" s="1">
        <v>0.21936801658407121</v>
      </c>
      <c r="AF70" s="1">
        <v>0.23637704241740953</v>
      </c>
      <c r="AG70" s="1">
        <v>0.95381015970118421</v>
      </c>
      <c r="AH70" s="1">
        <v>2.4267948810113387</v>
      </c>
      <c r="AJ70" s="9">
        <v>67</v>
      </c>
      <c r="AK70" s="6">
        <v>0.31004562303284572</v>
      </c>
      <c r="AL70" s="6">
        <v>0.2751092613268778</v>
      </c>
      <c r="AM70" s="6">
        <v>0.95972041065193703</v>
      </c>
      <c r="AN70" s="6">
        <v>1.1267674481837042</v>
      </c>
    </row>
    <row r="71" spans="9:40" x14ac:dyDescent="0.25">
      <c r="I71">
        <v>67</v>
      </c>
      <c r="J71">
        <f t="shared" ca="1" si="11"/>
        <v>1</v>
      </c>
      <c r="K71">
        <f t="shared" ca="1" si="12"/>
        <v>87</v>
      </c>
      <c r="L71">
        <f ca="1">IF(MAX(O$4:O70)&lt;MAX(R$4:R70),1,IF(MAX(R$4:R70)&lt;MAX(U$4:U70),2,3))</f>
        <v>2</v>
      </c>
      <c r="M71" s="3" t="str">
        <f ca="1">IF(L71=1, MAX(K71,O$4:O70),"")</f>
        <v/>
      </c>
      <c r="N71" s="3" t="str">
        <f t="shared" ca="1" si="13"/>
        <v/>
      </c>
      <c r="O71" s="3" t="str">
        <f t="shared" ca="1" si="14"/>
        <v/>
      </c>
      <c r="P71" s="3">
        <f ca="1">IF(L71=2,MAX(K71,R$4:R70),"")</f>
        <v>89.797806238532758</v>
      </c>
      <c r="Q71" s="3">
        <f t="shared" ca="1" si="15"/>
        <v>3.2384746740538297</v>
      </c>
      <c r="R71" s="3">
        <f t="shared" ca="1" si="16"/>
        <v>93.036280912586591</v>
      </c>
      <c r="S71" t="str">
        <f ca="1">IF(L71=3,MAX(K71,U$4:U70),"")</f>
        <v/>
      </c>
      <c r="T71" s="9" t="str">
        <f t="shared" ca="1" si="17"/>
        <v/>
      </c>
      <c r="U71" t="str">
        <f t="shared" ca="1" si="18"/>
        <v/>
      </c>
      <c r="W71" t="str">
        <f ca="1">IF(M71="","",M71-MAX(O$4:O70))</f>
        <v/>
      </c>
      <c r="X71">
        <f ca="1">IF(P71="","",P71-MAX(R$4:R70))</f>
        <v>0</v>
      </c>
      <c r="Y71" t="str">
        <f ca="1">IF(S71="","",S71-MAX(S$4:S70))</f>
        <v/>
      </c>
      <c r="Z71" s="4">
        <f t="shared" ca="1" si="19"/>
        <v>2.7978062385327576</v>
      </c>
      <c r="AD71" s="9">
        <v>68</v>
      </c>
      <c r="AE71" s="1">
        <v>0.14785335392700302</v>
      </c>
      <c r="AF71" s="1">
        <v>0.21066495805575566</v>
      </c>
      <c r="AG71" s="1">
        <v>0.94866228880544545</v>
      </c>
      <c r="AH71" s="1">
        <v>1.8677718042839333</v>
      </c>
      <c r="AJ71" s="9">
        <v>68</v>
      </c>
      <c r="AK71" s="6">
        <v>0.3619143987695187</v>
      </c>
      <c r="AL71" s="6">
        <v>0.43170703018570589</v>
      </c>
      <c r="AM71" s="6">
        <v>0.96961705595104508</v>
      </c>
      <c r="AN71" s="6">
        <v>0.46418250967242047</v>
      </c>
    </row>
    <row r="72" spans="9:40" x14ac:dyDescent="0.25">
      <c r="I72">
        <v>68</v>
      </c>
      <c r="J72">
        <f t="shared" ca="1" si="11"/>
        <v>1</v>
      </c>
      <c r="K72">
        <f t="shared" ca="1" si="12"/>
        <v>88</v>
      </c>
      <c r="L72">
        <f ca="1">IF(MAX(O$4:O71)&lt;MAX(R$4:R71),1,IF(MAX(R$4:R71)&lt;MAX(U$4:U71),2,3))</f>
        <v>3</v>
      </c>
      <c r="M72" s="3" t="str">
        <f ca="1">IF(L72=1, MAX(K72,O$4:O71),"")</f>
        <v/>
      </c>
      <c r="N72" s="3" t="str">
        <f t="shared" ca="1" si="13"/>
        <v/>
      </c>
      <c r="O72" s="3" t="str">
        <f t="shared" ca="1" si="14"/>
        <v/>
      </c>
      <c r="P72" s="3" t="str">
        <f ca="1">IF(L72=2,MAX(K72,R$4:R71),"")</f>
        <v/>
      </c>
      <c r="Q72" s="3" t="str">
        <f t="shared" ca="1" si="15"/>
        <v/>
      </c>
      <c r="R72" s="3" t="str">
        <f t="shared" ca="1" si="16"/>
        <v/>
      </c>
      <c r="S72">
        <f ca="1">IF(L72=3,MAX(K72,U$4:U71),"")</f>
        <v>90.60687441976998</v>
      </c>
      <c r="T72" s="9">
        <f t="shared" ca="1" si="17"/>
        <v>3.6618716135552685</v>
      </c>
      <c r="U72">
        <f t="shared" ca="1" si="18"/>
        <v>94.268746033325243</v>
      </c>
      <c r="W72" t="str">
        <f ca="1">IF(M72="","",M72-MAX(O$4:O71))</f>
        <v/>
      </c>
      <c r="X72" t="str">
        <f ca="1">IF(P72="","",P72-MAX(R$4:R71))</f>
        <v/>
      </c>
      <c r="Y72">
        <f ca="1">IF(S72="","",S72-MAX(S$4:S71))</f>
        <v>4.60687441976998</v>
      </c>
      <c r="Z72" s="4">
        <f t="shared" ca="1" si="19"/>
        <v>2.60687441976998</v>
      </c>
      <c r="AD72" s="9">
        <v>69</v>
      </c>
      <c r="AE72" s="1">
        <v>0.29016744751746398</v>
      </c>
      <c r="AF72" s="1">
        <v>0.44840609098327361</v>
      </c>
      <c r="AG72" s="1">
        <v>0.92559647789520783</v>
      </c>
      <c r="AH72" s="1">
        <v>0.32202847477710178</v>
      </c>
      <c r="AJ72" s="9">
        <v>69</v>
      </c>
      <c r="AK72" s="6">
        <v>0.38476806314751066</v>
      </c>
      <c r="AL72" s="6">
        <v>0.47025973309508268</v>
      </c>
      <c r="AM72" s="6">
        <v>0.93880050537602211</v>
      </c>
      <c r="AN72" s="6">
        <v>0.58545665833930594</v>
      </c>
    </row>
    <row r="73" spans="9:40" x14ac:dyDescent="0.25">
      <c r="I73">
        <v>69</v>
      </c>
      <c r="J73">
        <f t="shared" ca="1" si="11"/>
        <v>0</v>
      </c>
      <c r="K73">
        <f t="shared" ca="1" si="12"/>
        <v>88</v>
      </c>
      <c r="L73">
        <f ca="1">IF(MAX(O$4:O72)&lt;MAX(R$4:R72),1,IF(MAX(R$4:R72)&lt;MAX(U$4:U72),2,3))</f>
        <v>2</v>
      </c>
      <c r="M73" s="3" t="str">
        <f ca="1">IF(L73=1, MAX(K73,O$4:O72),"")</f>
        <v/>
      </c>
      <c r="N73" s="3" t="str">
        <f t="shared" ca="1" si="13"/>
        <v/>
      </c>
      <c r="O73" s="3" t="str">
        <f t="shared" ca="1" si="14"/>
        <v/>
      </c>
      <c r="P73" s="3">
        <f ca="1">IF(L73=2,MAX(K73,R$4:R72),"")</f>
        <v>93.036280912586591</v>
      </c>
      <c r="Q73" s="3">
        <f t="shared" ca="1" si="15"/>
        <v>1.0981504632776293E-2</v>
      </c>
      <c r="R73" s="3">
        <f t="shared" ca="1" si="16"/>
        <v>93.047262417219372</v>
      </c>
      <c r="S73" t="str">
        <f ca="1">IF(L73=3,MAX(K73,U$4:U72),"")</f>
        <v/>
      </c>
      <c r="T73" s="9" t="str">
        <f t="shared" ca="1" si="17"/>
        <v/>
      </c>
      <c r="U73" t="str">
        <f t="shared" ca="1" si="18"/>
        <v/>
      </c>
      <c r="W73" t="str">
        <f ca="1">IF(M73="","",M73-MAX(O$4:O72))</f>
        <v/>
      </c>
      <c r="X73">
        <f ca="1">IF(P73="","",P73-MAX(R$4:R72))</f>
        <v>0</v>
      </c>
      <c r="Y73" t="str">
        <f ca="1">IF(S73="","",S73-MAX(S$4:S72))</f>
        <v/>
      </c>
      <c r="Z73" s="4">
        <f t="shared" ca="1" si="19"/>
        <v>5.0362809125865908</v>
      </c>
      <c r="AD73" s="9">
        <v>70</v>
      </c>
      <c r="AE73" s="1">
        <v>0.19923004850832191</v>
      </c>
      <c r="AF73" s="1">
        <v>0.29978383785618085</v>
      </c>
      <c r="AG73" s="1">
        <v>0.9476933050826527</v>
      </c>
      <c r="AH73" s="1">
        <v>0.99048246848357113</v>
      </c>
      <c r="AJ73" s="9">
        <v>70</v>
      </c>
      <c r="AK73" s="6">
        <v>0.20845027270809632</v>
      </c>
      <c r="AL73" s="6">
        <v>0.20004425253611463</v>
      </c>
      <c r="AM73" s="6">
        <v>0.9683369414117512</v>
      </c>
      <c r="AN73" s="6">
        <v>1.0772854272781465</v>
      </c>
    </row>
    <row r="74" spans="9:40" x14ac:dyDescent="0.25">
      <c r="I74">
        <v>70</v>
      </c>
      <c r="J74">
        <f t="shared" ca="1" si="11"/>
        <v>5</v>
      </c>
      <c r="K74">
        <f t="shared" ca="1" si="12"/>
        <v>93</v>
      </c>
      <c r="L74">
        <f ca="1">IF(MAX(O$4:O73)&lt;MAX(R$4:R73),1,IF(MAX(R$4:R73)&lt;MAX(U$4:U73),2,3))</f>
        <v>2</v>
      </c>
      <c r="M74" s="3" t="str">
        <f ca="1">IF(L74=1, MAX(K74,O$4:O73),"")</f>
        <v/>
      </c>
      <c r="N74" s="3" t="str">
        <f t="shared" ca="1" si="13"/>
        <v/>
      </c>
      <c r="O74" s="3" t="str">
        <f t="shared" ca="1" si="14"/>
        <v/>
      </c>
      <c r="P74" s="3">
        <f ca="1">IF(L74=2,MAX(K74,R$4:R73),"")</f>
        <v>93.047262417219372</v>
      </c>
      <c r="Q74" s="3">
        <f t="shared" ca="1" si="15"/>
        <v>2.2177266510480749</v>
      </c>
      <c r="R74" s="3">
        <f t="shared" ca="1" si="16"/>
        <v>95.264989068267454</v>
      </c>
      <c r="S74" t="str">
        <f ca="1">IF(L74=3,MAX(K74,U$4:U73),"")</f>
        <v/>
      </c>
      <c r="T74" s="9" t="str">
        <f t="shared" ca="1" si="17"/>
        <v/>
      </c>
      <c r="U74" t="str">
        <f t="shared" ca="1" si="18"/>
        <v/>
      </c>
      <c r="W74" t="str">
        <f ca="1">IF(M74="","",M74-MAX(O$4:O73))</f>
        <v/>
      </c>
      <c r="X74">
        <f ca="1">IF(P74="","",P74-MAX(R$4:R73))</f>
        <v>0</v>
      </c>
      <c r="Y74" t="str">
        <f ca="1">IF(S74="","",S74-MAX(S$4:S73))</f>
        <v/>
      </c>
      <c r="Z74" s="4">
        <f t="shared" ca="1" si="19"/>
        <v>4.7262417219371855E-2</v>
      </c>
      <c r="AD74" s="9">
        <v>71</v>
      </c>
      <c r="AE74" s="1">
        <v>0.17262150857908901</v>
      </c>
      <c r="AF74" s="1">
        <v>0.24087080971005864</v>
      </c>
      <c r="AG74" s="1">
        <v>0.9980487772332447</v>
      </c>
      <c r="AH74" s="1">
        <v>2.027624955814145</v>
      </c>
      <c r="AJ74" s="9">
        <v>71</v>
      </c>
      <c r="AK74" s="6">
        <v>0.31473159682875118</v>
      </c>
      <c r="AL74" s="6">
        <v>0.36762443151254665</v>
      </c>
      <c r="AM74" s="6">
        <v>0.98581791327926138</v>
      </c>
      <c r="AN74" s="6">
        <v>0.60229948155305024</v>
      </c>
    </row>
    <row r="75" spans="9:40" x14ac:dyDescent="0.25">
      <c r="I75">
        <v>71</v>
      </c>
      <c r="J75">
        <f t="shared" ca="1" si="11"/>
        <v>1</v>
      </c>
      <c r="K75">
        <f t="shared" ca="1" si="12"/>
        <v>94</v>
      </c>
      <c r="L75">
        <f ca="1">IF(MAX(O$4:O74)&lt;MAX(R$4:R74),1,IF(MAX(R$4:R74)&lt;MAX(U$4:U74),2,3))</f>
        <v>1</v>
      </c>
      <c r="M75" s="3">
        <f ca="1">IF(L75=1, MAX(K75,O$4:O74),"")</f>
        <v>95.227913035103029</v>
      </c>
      <c r="N75" s="3">
        <f t="shared" ca="1" si="13"/>
        <v>0.20946844528726855</v>
      </c>
      <c r="O75" s="3">
        <f t="shared" ca="1" si="14"/>
        <v>95.4373814803903</v>
      </c>
      <c r="P75" s="3" t="str">
        <f ca="1">IF(L75=2,MAX(K75,R$4:R74),"")</f>
        <v/>
      </c>
      <c r="Q75" s="3" t="str">
        <f t="shared" ca="1" si="15"/>
        <v/>
      </c>
      <c r="R75" s="3" t="str">
        <f t="shared" ca="1" si="16"/>
        <v/>
      </c>
      <c r="S75" t="str">
        <f ca="1">IF(L75=3,MAX(K75,U$4:U74),"")</f>
        <v/>
      </c>
      <c r="T75" s="9" t="str">
        <f t="shared" ca="1" si="17"/>
        <v/>
      </c>
      <c r="U75" t="str">
        <f t="shared" ca="1" si="18"/>
        <v/>
      </c>
      <c r="W75">
        <f ca="1">IF(M75="","",M75-MAX(O$4:O74))</f>
        <v>0</v>
      </c>
      <c r="X75" t="str">
        <f ca="1">IF(P75="","",P75-MAX(R$4:R74))</f>
        <v/>
      </c>
      <c r="Y75" t="str">
        <f ca="1">IF(S75="","",S75-MAX(S$4:S74))</f>
        <v/>
      </c>
      <c r="Z75" s="4">
        <f t="shared" ca="1" si="19"/>
        <v>1.227913035103029</v>
      </c>
      <c r="AD75" s="9">
        <v>72</v>
      </c>
      <c r="AE75" s="1">
        <v>0.3345190694999286</v>
      </c>
      <c r="AF75" s="1">
        <v>0.44373614760414271</v>
      </c>
      <c r="AG75" s="1">
        <v>0.9953114609648297</v>
      </c>
      <c r="AH75" s="1">
        <v>1.1685664709346053</v>
      </c>
      <c r="AJ75" s="9">
        <v>72</v>
      </c>
      <c r="AK75" s="6">
        <v>0.17083060843351419</v>
      </c>
      <c r="AL75" s="6">
        <v>0.25379070904140644</v>
      </c>
      <c r="AM75" s="6">
        <v>0.92463468095211143</v>
      </c>
      <c r="AN75" s="6">
        <v>1.4471604508262323</v>
      </c>
    </row>
    <row r="76" spans="9:40" x14ac:dyDescent="0.25">
      <c r="I76">
        <v>72</v>
      </c>
      <c r="J76">
        <f t="shared" ca="1" si="11"/>
        <v>0</v>
      </c>
      <c r="K76">
        <f t="shared" ca="1" si="12"/>
        <v>94</v>
      </c>
      <c r="L76">
        <f ca="1">IF(MAX(O$4:O75)&lt;MAX(R$4:R75),1,IF(MAX(R$4:R75)&lt;MAX(U$4:U75),2,3))</f>
        <v>3</v>
      </c>
      <c r="M76" s="3" t="str">
        <f ca="1">IF(L76=1, MAX(K76,O$4:O75),"")</f>
        <v/>
      </c>
      <c r="N76" s="3" t="str">
        <f t="shared" ca="1" si="13"/>
        <v/>
      </c>
      <c r="O76" s="3" t="str">
        <f t="shared" ca="1" si="14"/>
        <v/>
      </c>
      <c r="P76" s="3" t="str">
        <f ca="1">IF(L76=2,MAX(K76,R$4:R75),"")</f>
        <v/>
      </c>
      <c r="Q76" s="3" t="str">
        <f t="shared" ca="1" si="15"/>
        <v/>
      </c>
      <c r="R76" s="3" t="str">
        <f t="shared" ca="1" si="16"/>
        <v/>
      </c>
      <c r="S76">
        <f ca="1">IF(L76=3,MAX(K76,U$4:U75),"")</f>
        <v>94.268746033325243</v>
      </c>
      <c r="T76" s="9">
        <f t="shared" ca="1" si="17"/>
        <v>1.1567849025785819</v>
      </c>
      <c r="U76">
        <f t="shared" ca="1" si="18"/>
        <v>95.425530935903822</v>
      </c>
      <c r="W76" t="str">
        <f ca="1">IF(M76="","",M76-MAX(O$4:O75))</f>
        <v/>
      </c>
      <c r="X76" t="str">
        <f ca="1">IF(P76="","",P76-MAX(R$4:R75))</f>
        <v/>
      </c>
      <c r="Y76">
        <f ca="1">IF(S76="","",S76-MAX(S$4:S75))</f>
        <v>3.6618716135552631</v>
      </c>
      <c r="Z76" s="4">
        <f t="shared" ca="1" si="19"/>
        <v>0.26874603332524316</v>
      </c>
      <c r="AD76" s="9">
        <v>73</v>
      </c>
      <c r="AE76" s="1">
        <v>0.27518995443410166</v>
      </c>
      <c r="AF76" s="1">
        <v>0.43201565882831722</v>
      </c>
      <c r="AG76" s="1">
        <v>0.97290237088697618</v>
      </c>
      <c r="AH76" s="1">
        <v>1.4798730046312005</v>
      </c>
      <c r="AJ76" s="9">
        <v>73</v>
      </c>
      <c r="AK76" s="6">
        <v>0.35001856012127147</v>
      </c>
      <c r="AL76" s="6">
        <v>0.40189685693578298</v>
      </c>
      <c r="AM76" s="6">
        <v>0.97643960888223302</v>
      </c>
      <c r="AN76" s="6">
        <v>0.50789563658839731</v>
      </c>
    </row>
    <row r="77" spans="9:40" x14ac:dyDescent="0.25">
      <c r="I77">
        <v>73</v>
      </c>
      <c r="J77">
        <f t="shared" ca="1" si="11"/>
        <v>1</v>
      </c>
      <c r="K77">
        <f t="shared" ca="1" si="12"/>
        <v>95</v>
      </c>
      <c r="L77">
        <f ca="1">IF(MAX(O$4:O76)&lt;MAX(R$4:R76),1,IF(MAX(R$4:R76)&lt;MAX(U$4:U76),2,3))</f>
        <v>2</v>
      </c>
      <c r="M77" s="3" t="str">
        <f ca="1">IF(L77=1, MAX(K77,O$4:O76),"")</f>
        <v/>
      </c>
      <c r="N77" s="3" t="str">
        <f t="shared" ca="1" si="13"/>
        <v/>
      </c>
      <c r="O77" s="3" t="str">
        <f t="shared" ca="1" si="14"/>
        <v/>
      </c>
      <c r="P77" s="3">
        <f ca="1">IF(L77=2,MAX(K77,R$4:R76),"")</f>
        <v>95.264989068267454</v>
      </c>
      <c r="Q77" s="3">
        <f t="shared" ca="1" si="15"/>
        <v>2.9405542189629705</v>
      </c>
      <c r="R77" s="3">
        <f t="shared" ca="1" si="16"/>
        <v>98.205543287230427</v>
      </c>
      <c r="S77" t="str">
        <f ca="1">IF(L77=3,MAX(K77,U$4:U76),"")</f>
        <v/>
      </c>
      <c r="T77" s="9" t="str">
        <f t="shared" ca="1" si="17"/>
        <v/>
      </c>
      <c r="U77" t="str">
        <f t="shared" ca="1" si="18"/>
        <v/>
      </c>
      <c r="W77" t="str">
        <f ca="1">IF(M77="","",M77-MAX(O$4:O76))</f>
        <v/>
      </c>
      <c r="X77">
        <f ca="1">IF(P77="","",P77-MAX(R$4:R76))</f>
        <v>0</v>
      </c>
      <c r="Y77" t="str">
        <f ca="1">IF(S77="","",S77-MAX(S$4:S76))</f>
        <v/>
      </c>
      <c r="Z77" s="4">
        <f t="shared" ca="1" si="19"/>
        <v>0.26498906826745383</v>
      </c>
      <c r="AD77" s="9">
        <v>74</v>
      </c>
      <c r="AE77" s="1">
        <v>0.25942515009644718</v>
      </c>
      <c r="AF77" s="1">
        <v>0.3933499696192207</v>
      </c>
      <c r="AG77" s="1">
        <v>0.98906638949179204</v>
      </c>
      <c r="AH77" s="1">
        <v>0.5286780309465261</v>
      </c>
      <c r="AJ77" s="9">
        <v>74</v>
      </c>
      <c r="AK77" s="6">
        <v>0.34069173426374072</v>
      </c>
      <c r="AL77" s="6">
        <v>0.43518513673432485</v>
      </c>
      <c r="AM77" s="6">
        <v>0.98358060224719057</v>
      </c>
      <c r="AN77" s="6">
        <v>0.31400077052693587</v>
      </c>
    </row>
    <row r="78" spans="9:40" x14ac:dyDescent="0.25">
      <c r="I78">
        <v>74</v>
      </c>
      <c r="J78">
        <f t="shared" ca="1" si="11"/>
        <v>2</v>
      </c>
      <c r="K78">
        <f t="shared" ca="1" si="12"/>
        <v>97</v>
      </c>
      <c r="L78">
        <f ca="1">IF(MAX(O$4:O77)&lt;MAX(R$4:R77),1,IF(MAX(R$4:R77)&lt;MAX(U$4:U77),2,3))</f>
        <v>1</v>
      </c>
      <c r="M78" s="3">
        <f ca="1">IF(L78=1, MAX(K78,O$4:O77),"")</f>
        <v>97</v>
      </c>
      <c r="N78" s="3">
        <f t="shared" ca="1" si="13"/>
        <v>0.72722792833623062</v>
      </c>
      <c r="O78" s="3">
        <f t="shared" ca="1" si="14"/>
        <v>97.727227928336234</v>
      </c>
      <c r="P78" s="3" t="str">
        <f ca="1">IF(L78=2,MAX(K78,R$4:R77),"")</f>
        <v/>
      </c>
      <c r="Q78" s="3" t="str">
        <f t="shared" ca="1" si="15"/>
        <v/>
      </c>
      <c r="R78" s="3" t="str">
        <f t="shared" ca="1" si="16"/>
        <v/>
      </c>
      <c r="S78" t="str">
        <f ca="1">IF(L78=3,MAX(K78,U$4:U77),"")</f>
        <v/>
      </c>
      <c r="T78" s="9" t="str">
        <f t="shared" ca="1" si="17"/>
        <v/>
      </c>
      <c r="U78" t="str">
        <f t="shared" ca="1" si="18"/>
        <v/>
      </c>
      <c r="W78">
        <f ca="1">IF(M78="","",M78-MAX(O$4:O77))</f>
        <v>1.5626185196096998</v>
      </c>
      <c r="X78" t="str">
        <f ca="1">IF(P78="","",P78-MAX(R$4:R77))</f>
        <v/>
      </c>
      <c r="Y78" t="str">
        <f ca="1">IF(S78="","",S78-MAX(S$4:S77))</f>
        <v/>
      </c>
      <c r="Z78" s="4">
        <f t="shared" ca="1" si="19"/>
        <v>0</v>
      </c>
      <c r="AD78" s="9">
        <v>75</v>
      </c>
      <c r="AE78" s="1">
        <v>0.33698200109026027</v>
      </c>
      <c r="AF78" s="1">
        <v>0.39913902190292949</v>
      </c>
      <c r="AG78" s="1">
        <v>0.97024839681700259</v>
      </c>
      <c r="AH78" s="1">
        <v>0.51806447200260353</v>
      </c>
      <c r="AJ78" s="9">
        <v>75</v>
      </c>
      <c r="AK78" s="6">
        <v>0.28269082375672339</v>
      </c>
      <c r="AL78" s="6">
        <v>0.40814071129342044</v>
      </c>
      <c r="AM78" s="6">
        <v>0.94859071045771737</v>
      </c>
      <c r="AN78" s="6">
        <v>0.93732492078388929</v>
      </c>
    </row>
    <row r="79" spans="9:40" x14ac:dyDescent="0.25">
      <c r="I79">
        <v>75</v>
      </c>
      <c r="J79">
        <f t="shared" ca="1" si="11"/>
        <v>1</v>
      </c>
      <c r="K79">
        <f t="shared" ca="1" si="12"/>
        <v>98</v>
      </c>
      <c r="L79">
        <f ca="1">IF(MAX(O$4:O78)&lt;MAX(R$4:R78),1,IF(MAX(R$4:R78)&lt;MAX(U$4:U78),2,3))</f>
        <v>1</v>
      </c>
      <c r="M79" s="3">
        <f ca="1">IF(L79=1, MAX(K79,O$4:O78),"")</f>
        <v>98</v>
      </c>
      <c r="N79" s="3">
        <f t="shared" ca="1" si="13"/>
        <v>2.532730056088107</v>
      </c>
      <c r="O79" s="3">
        <f t="shared" ca="1" si="14"/>
        <v>100.53273005608811</v>
      </c>
      <c r="P79" s="3" t="str">
        <f ca="1">IF(L79=2,MAX(K79,R$4:R78),"")</f>
        <v/>
      </c>
      <c r="Q79" s="3" t="str">
        <f t="shared" ca="1" si="15"/>
        <v/>
      </c>
      <c r="R79" s="3" t="str">
        <f t="shared" ca="1" si="16"/>
        <v/>
      </c>
      <c r="S79" t="str">
        <f ca="1">IF(L79=3,MAX(K79,U$4:U78),"")</f>
        <v/>
      </c>
      <c r="T79" s="9" t="str">
        <f t="shared" ca="1" si="17"/>
        <v/>
      </c>
      <c r="U79" t="str">
        <f t="shared" ca="1" si="18"/>
        <v/>
      </c>
      <c r="W79">
        <f ca="1">IF(M79="","",M79-MAX(O$4:O78))</f>
        <v>0.27277207166376627</v>
      </c>
      <c r="X79" t="str">
        <f ca="1">IF(P79="","",P79-MAX(R$4:R78))</f>
        <v/>
      </c>
      <c r="Y79" t="str">
        <f ca="1">IF(S79="","",S79-MAX(S$4:S78))</f>
        <v/>
      </c>
      <c r="Z79" s="4">
        <f t="shared" ca="1" si="19"/>
        <v>0</v>
      </c>
      <c r="AD79" s="9">
        <v>76</v>
      </c>
      <c r="AE79" s="1">
        <v>0.46086828182503298</v>
      </c>
      <c r="AF79" s="1">
        <v>0.46867608904054248</v>
      </c>
      <c r="AG79" s="1">
        <v>0.96206106232537791</v>
      </c>
      <c r="AH79" s="1">
        <v>0.3149627699065552</v>
      </c>
      <c r="AJ79" s="9">
        <v>76</v>
      </c>
      <c r="AK79" s="6">
        <v>0.3382916989698122</v>
      </c>
      <c r="AL79" s="6">
        <v>0.31912249983975416</v>
      </c>
      <c r="AM79" s="6">
        <v>0.94875235141586589</v>
      </c>
      <c r="AN79" s="6">
        <v>0.8504079376812933</v>
      </c>
    </row>
    <row r="80" spans="9:40" x14ac:dyDescent="0.25">
      <c r="I80">
        <v>76</v>
      </c>
      <c r="J80">
        <f t="shared" ca="1" si="11"/>
        <v>2</v>
      </c>
      <c r="K80">
        <f t="shared" ca="1" si="12"/>
        <v>100</v>
      </c>
      <c r="L80">
        <f ca="1">IF(MAX(O$4:O79)&lt;MAX(R$4:R79),1,IF(MAX(R$4:R79)&lt;MAX(U$4:U79),2,3))</f>
        <v>3</v>
      </c>
      <c r="M80" s="3" t="str">
        <f ca="1">IF(L80=1, MAX(K80,O$4:O79),"")</f>
        <v/>
      </c>
      <c r="N80" s="3" t="str">
        <f t="shared" ca="1" si="13"/>
        <v/>
      </c>
      <c r="O80" s="3" t="str">
        <f t="shared" ca="1" si="14"/>
        <v/>
      </c>
      <c r="P80" s="3" t="str">
        <f ca="1">IF(L80=2,MAX(K80,R$4:R79),"")</f>
        <v/>
      </c>
      <c r="Q80" s="3" t="str">
        <f t="shared" ca="1" si="15"/>
        <v/>
      </c>
      <c r="R80" s="3" t="str">
        <f t="shared" ca="1" si="16"/>
        <v/>
      </c>
      <c r="S80">
        <f ca="1">IF(L80=3,MAX(K80,U$4:U79),"")</f>
        <v>100</v>
      </c>
      <c r="T80" s="9">
        <f t="shared" ca="1" si="17"/>
        <v>1.5690299242010362</v>
      </c>
      <c r="U80">
        <f t="shared" ca="1" si="18"/>
        <v>101.56902992420103</v>
      </c>
      <c r="W80" t="str">
        <f ca="1">IF(M80="","",M80-MAX(O$4:O79))</f>
        <v/>
      </c>
      <c r="X80" t="str">
        <f ca="1">IF(P80="","",P80-MAX(R$4:R79))</f>
        <v/>
      </c>
      <c r="Y80">
        <f ca="1">IF(S80="","",S80-MAX(S$4:S79))</f>
        <v>5.7312539666747568</v>
      </c>
      <c r="Z80" s="4">
        <f t="shared" ca="1" si="19"/>
        <v>0</v>
      </c>
      <c r="AD80" s="9">
        <v>77</v>
      </c>
      <c r="AE80" s="1">
        <v>0.22344540575974559</v>
      </c>
      <c r="AF80" s="1">
        <v>0.30289560472990112</v>
      </c>
      <c r="AG80" s="1">
        <v>0.98549664539834125</v>
      </c>
      <c r="AH80" s="1">
        <v>0.63178024069627947</v>
      </c>
      <c r="AJ80" s="9">
        <v>77</v>
      </c>
      <c r="AK80" s="6">
        <v>0.40580063495237062</v>
      </c>
      <c r="AL80" s="6">
        <v>0.38850675793269529</v>
      </c>
      <c r="AM80" s="6">
        <v>0.9543183219425746</v>
      </c>
      <c r="AN80" s="6">
        <v>0.47512626930968949</v>
      </c>
    </row>
    <row r="81" spans="9:40" x14ac:dyDescent="0.25">
      <c r="I81">
        <v>77</v>
      </c>
      <c r="J81">
        <f t="shared" ca="1" si="11"/>
        <v>2</v>
      </c>
      <c r="K81">
        <f t="shared" ca="1" si="12"/>
        <v>102</v>
      </c>
      <c r="L81">
        <f ca="1">IF(MAX(O$4:O80)&lt;MAX(R$4:R80),1,IF(MAX(R$4:R80)&lt;MAX(U$4:U80),2,3))</f>
        <v>2</v>
      </c>
      <c r="M81" s="3" t="str">
        <f ca="1">IF(L81=1, MAX(K81,O$4:O80),"")</f>
        <v/>
      </c>
      <c r="N81" s="3" t="str">
        <f t="shared" ca="1" si="13"/>
        <v/>
      </c>
      <c r="O81" s="3" t="str">
        <f t="shared" ca="1" si="14"/>
        <v/>
      </c>
      <c r="P81" s="3">
        <f ca="1">IF(L81=2,MAX(K81,R$4:R80),"")</f>
        <v>102</v>
      </c>
      <c r="Q81" s="3">
        <f t="shared" ca="1" si="15"/>
        <v>5.0398324789016717</v>
      </c>
      <c r="R81" s="3">
        <f t="shared" ca="1" si="16"/>
        <v>107.03983247890167</v>
      </c>
      <c r="S81" t="str">
        <f ca="1">IF(L81=3,MAX(K81,U$4:U80),"")</f>
        <v/>
      </c>
      <c r="T81" s="9" t="str">
        <f t="shared" ca="1" si="17"/>
        <v/>
      </c>
      <c r="U81" t="str">
        <f t="shared" ca="1" si="18"/>
        <v/>
      </c>
      <c r="W81" t="str">
        <f ca="1">IF(M81="","",M81-MAX(O$4:O80))</f>
        <v/>
      </c>
      <c r="X81">
        <f ca="1">IF(P81="","",P81-MAX(R$4:R80))</f>
        <v>3.7944567127695734</v>
      </c>
      <c r="Y81" t="str">
        <f ca="1">IF(S81="","",S81-MAX(S$4:S80))</f>
        <v/>
      </c>
      <c r="Z81" s="4">
        <f t="shared" ca="1" si="19"/>
        <v>0</v>
      </c>
      <c r="AD81" s="9">
        <v>78</v>
      </c>
      <c r="AE81" s="1">
        <v>0.34297180565536867</v>
      </c>
      <c r="AF81" s="1">
        <v>0.40896953670939507</v>
      </c>
      <c r="AG81" s="1">
        <v>0.99639570255979426</v>
      </c>
      <c r="AH81" s="1">
        <v>0.94051437576220298</v>
      </c>
      <c r="AJ81" s="9">
        <v>78</v>
      </c>
      <c r="AK81" s="6">
        <v>0.26048318611463223</v>
      </c>
      <c r="AL81" s="6">
        <v>0.33454225556644129</v>
      </c>
      <c r="AM81" s="6">
        <v>0.97675875401790679</v>
      </c>
      <c r="AN81" s="6">
        <v>0.68942695381185704</v>
      </c>
    </row>
    <row r="82" spans="9:40" x14ac:dyDescent="0.25">
      <c r="I82">
        <v>78</v>
      </c>
      <c r="J82">
        <f t="shared" ca="1" si="11"/>
        <v>4</v>
      </c>
      <c r="K82">
        <f t="shared" ca="1" si="12"/>
        <v>106</v>
      </c>
      <c r="L82">
        <f ca="1">IF(MAX(O$4:O81)&lt;MAX(R$4:R81),1,IF(MAX(R$4:R81)&lt;MAX(U$4:U81),2,3))</f>
        <v>1</v>
      </c>
      <c r="M82" s="3">
        <f ca="1">IF(L82=1, MAX(K82,O$4:O81),"")</f>
        <v>106</v>
      </c>
      <c r="N82" s="3">
        <f t="shared" ca="1" si="13"/>
        <v>3.9030122374344627</v>
      </c>
      <c r="O82" s="3">
        <f t="shared" ca="1" si="14"/>
        <v>109.90301223743447</v>
      </c>
      <c r="P82" s="3" t="str">
        <f ca="1">IF(L82=2,MAX(K82,R$4:R81),"")</f>
        <v/>
      </c>
      <c r="Q82" s="3" t="str">
        <f t="shared" ca="1" si="15"/>
        <v/>
      </c>
      <c r="R82" s="3" t="str">
        <f t="shared" ca="1" si="16"/>
        <v/>
      </c>
      <c r="S82" t="str">
        <f ca="1">IF(L82=3,MAX(K82,U$4:U81),"")</f>
        <v/>
      </c>
      <c r="T82" s="9" t="str">
        <f t="shared" ca="1" si="17"/>
        <v/>
      </c>
      <c r="U82" t="str">
        <f t="shared" ca="1" si="18"/>
        <v/>
      </c>
      <c r="W82">
        <f ca="1">IF(M82="","",M82-MAX(O$4:O81))</f>
        <v>5.4672699439118873</v>
      </c>
      <c r="X82" t="str">
        <f ca="1">IF(P82="","",P82-MAX(R$4:R81))</f>
        <v/>
      </c>
      <c r="Y82" t="str">
        <f ca="1">IF(S82="","",S82-MAX(S$4:S81))</f>
        <v/>
      </c>
      <c r="Z82" s="4">
        <f t="shared" ca="1" si="19"/>
        <v>0</v>
      </c>
      <c r="AD82" s="9">
        <v>79</v>
      </c>
      <c r="AE82" s="1">
        <v>0.25895744161044865</v>
      </c>
      <c r="AF82" s="1">
        <v>0.30246233858278804</v>
      </c>
      <c r="AG82" s="1">
        <v>0.99504668041473887</v>
      </c>
      <c r="AH82" s="1">
        <v>0.82988720600707466</v>
      </c>
      <c r="AJ82" s="9">
        <v>79</v>
      </c>
      <c r="AK82" s="6">
        <v>0.33822483107016343</v>
      </c>
      <c r="AL82" s="6">
        <v>0.46345983744364766</v>
      </c>
      <c r="AM82" s="6">
        <v>0.97395324041132247</v>
      </c>
      <c r="AN82" s="6">
        <v>0.22091047656346738</v>
      </c>
    </row>
    <row r="83" spans="9:40" x14ac:dyDescent="0.25">
      <c r="I83">
        <v>79</v>
      </c>
      <c r="J83">
        <f t="shared" ca="1" si="11"/>
        <v>4</v>
      </c>
      <c r="K83">
        <f t="shared" ca="1" si="12"/>
        <v>110</v>
      </c>
      <c r="L83">
        <f ca="1">IF(MAX(O$4:O82)&lt;MAX(R$4:R82),1,IF(MAX(R$4:R82)&lt;MAX(U$4:U82),2,3))</f>
        <v>3</v>
      </c>
      <c r="M83" s="3" t="str">
        <f ca="1">IF(L83=1, MAX(K83,O$4:O82),"")</f>
        <v/>
      </c>
      <c r="N83" s="3" t="str">
        <f t="shared" ca="1" si="13"/>
        <v/>
      </c>
      <c r="O83" s="3" t="str">
        <f t="shared" ca="1" si="14"/>
        <v/>
      </c>
      <c r="P83" s="3" t="str">
        <f ca="1">IF(L83=2,MAX(K83,R$4:R82),"")</f>
        <v/>
      </c>
      <c r="Q83" s="3" t="str">
        <f t="shared" ca="1" si="15"/>
        <v/>
      </c>
      <c r="R83" s="3" t="str">
        <f t="shared" ca="1" si="16"/>
        <v/>
      </c>
      <c r="S83">
        <f ca="1">IF(L83=3,MAX(K83,U$4:U82),"")</f>
        <v>110</v>
      </c>
      <c r="T83" s="9">
        <f t="shared" ca="1" si="17"/>
        <v>1.1310059964463064</v>
      </c>
      <c r="U83">
        <f t="shared" ca="1" si="18"/>
        <v>111.13100599644631</v>
      </c>
      <c r="W83" t="str">
        <f ca="1">IF(M83="","",M83-MAX(O$4:O82))</f>
        <v/>
      </c>
      <c r="X83" t="str">
        <f ca="1">IF(P83="","",P83-MAX(R$4:R82))</f>
        <v/>
      </c>
      <c r="Y83">
        <f ca="1">IF(S83="","",S83-MAX(S$4:S82))</f>
        <v>10</v>
      </c>
      <c r="Z83" s="4">
        <f t="shared" ca="1" si="19"/>
        <v>0</v>
      </c>
      <c r="AD83" s="9">
        <v>80</v>
      </c>
      <c r="AE83" s="1">
        <v>0.20857512877965798</v>
      </c>
      <c r="AF83" s="1">
        <v>0.23238993222973442</v>
      </c>
      <c r="AG83" s="1">
        <v>0.9844303781950674</v>
      </c>
      <c r="AH83" s="1">
        <v>1.1370299943174123</v>
      </c>
      <c r="AJ83" s="9">
        <v>80</v>
      </c>
      <c r="AK83" s="6">
        <v>0.38950672245736101</v>
      </c>
      <c r="AL83" s="6">
        <v>0.51619171309263867</v>
      </c>
      <c r="AM83" s="6">
        <v>0.97603888852261633</v>
      </c>
      <c r="AN83" s="6">
        <v>0.43748116024039069</v>
      </c>
    </row>
    <row r="84" spans="9:40" x14ac:dyDescent="0.25">
      <c r="I84">
        <v>80</v>
      </c>
      <c r="J84">
        <f t="shared" ca="1" si="11"/>
        <v>0</v>
      </c>
      <c r="K84">
        <f t="shared" ca="1" si="12"/>
        <v>110</v>
      </c>
      <c r="L84">
        <f ca="1">IF(MAX(O$4:O83)&lt;MAX(R$4:R83),1,IF(MAX(R$4:R83)&lt;MAX(U$4:U83),2,3))</f>
        <v>2</v>
      </c>
      <c r="M84" s="3" t="str">
        <f ca="1">IF(L84=1, MAX(K84,O$4:O83),"")</f>
        <v/>
      </c>
      <c r="N84" s="3" t="str">
        <f t="shared" ca="1" si="13"/>
        <v/>
      </c>
      <c r="O84" s="3" t="str">
        <f t="shared" ca="1" si="14"/>
        <v/>
      </c>
      <c r="P84" s="3">
        <f ca="1">IF(L84=2,MAX(K84,R$4:R83),"")</f>
        <v>110</v>
      </c>
      <c r="Q84" s="3">
        <f t="shared" ca="1" si="15"/>
        <v>4.2554923105799984</v>
      </c>
      <c r="R84" s="3">
        <f t="shared" ca="1" si="16"/>
        <v>114.25549231058</v>
      </c>
      <c r="S84" t="str">
        <f ca="1">IF(L84=3,MAX(K84,U$4:U83),"")</f>
        <v/>
      </c>
      <c r="T84" s="9" t="str">
        <f t="shared" ca="1" si="17"/>
        <v/>
      </c>
      <c r="U84" t="str">
        <f t="shared" ca="1" si="18"/>
        <v/>
      </c>
      <c r="W84" t="str">
        <f ca="1">IF(M84="","",M84-MAX(O$4:O83))</f>
        <v/>
      </c>
      <c r="X84">
        <f ca="1">IF(P84="","",P84-MAX(R$4:R83))</f>
        <v>2.9601675210983274</v>
      </c>
      <c r="Y84" t="str">
        <f ca="1">IF(S84="","",S84-MAX(S$4:S83))</f>
        <v/>
      </c>
      <c r="Z84" s="4">
        <f t="shared" ca="1" si="19"/>
        <v>0</v>
      </c>
      <c r="AD84" s="9">
        <v>81</v>
      </c>
      <c r="AE84" s="1">
        <v>0.42617770758339429</v>
      </c>
      <c r="AF84" s="1">
        <v>0.45050235144564071</v>
      </c>
      <c r="AG84" s="1">
        <v>0.9913980516843216</v>
      </c>
      <c r="AH84" s="1">
        <v>0.23932559725333491</v>
      </c>
      <c r="AJ84" s="9">
        <v>81</v>
      </c>
      <c r="AK84" s="6">
        <v>0.24873518464685401</v>
      </c>
      <c r="AL84" s="6">
        <v>0.26908329925209457</v>
      </c>
      <c r="AM84" s="6">
        <v>0.95725351140902704</v>
      </c>
      <c r="AN84" s="6">
        <v>0.8722692179364363</v>
      </c>
    </row>
    <row r="85" spans="9:40" x14ac:dyDescent="0.25">
      <c r="I85">
        <v>81</v>
      </c>
      <c r="J85">
        <f t="shared" ca="1" si="11"/>
        <v>2</v>
      </c>
      <c r="K85">
        <f t="shared" ca="1" si="12"/>
        <v>112</v>
      </c>
      <c r="L85">
        <f ca="1">IF(MAX(O$4:O84)&lt;MAX(R$4:R84),1,IF(MAX(R$4:R84)&lt;MAX(U$4:U84),2,3))</f>
        <v>1</v>
      </c>
      <c r="M85" s="3">
        <f ca="1">IF(L85=1, MAX(K85,O$4:O84),"")</f>
        <v>112</v>
      </c>
      <c r="N85" s="3">
        <f t="shared" ca="1" si="13"/>
        <v>1.3235475100390108</v>
      </c>
      <c r="O85" s="3">
        <f t="shared" ca="1" si="14"/>
        <v>113.32354751003901</v>
      </c>
      <c r="P85" s="3" t="str">
        <f ca="1">IF(L85=2,MAX(K85,R$4:R84),"")</f>
        <v/>
      </c>
      <c r="Q85" s="3" t="str">
        <f t="shared" ca="1" si="15"/>
        <v/>
      </c>
      <c r="R85" s="3" t="str">
        <f t="shared" ca="1" si="16"/>
        <v/>
      </c>
      <c r="S85" t="str">
        <f ca="1">IF(L85=3,MAX(K85,U$4:U84),"")</f>
        <v/>
      </c>
      <c r="T85" s="9" t="str">
        <f t="shared" ca="1" si="17"/>
        <v/>
      </c>
      <c r="U85" t="str">
        <f t="shared" ca="1" si="18"/>
        <v/>
      </c>
      <c r="W85">
        <f ca="1">IF(M85="","",M85-MAX(O$4:O84))</f>
        <v>2.0969877625655329</v>
      </c>
      <c r="X85" t="str">
        <f ca="1">IF(P85="","",P85-MAX(R$4:R84))</f>
        <v/>
      </c>
      <c r="Y85" t="str">
        <f ca="1">IF(S85="","",S85-MAX(S$4:S84))</f>
        <v/>
      </c>
      <c r="Z85" s="4">
        <f t="shared" ca="1" si="19"/>
        <v>0</v>
      </c>
      <c r="AD85" s="9">
        <v>82</v>
      </c>
      <c r="AE85" s="1">
        <v>0.41822171453876894</v>
      </c>
      <c r="AF85" s="1">
        <v>0.4718159577996735</v>
      </c>
      <c r="AG85" s="1">
        <v>0.9843411453883224</v>
      </c>
      <c r="AH85" s="1">
        <v>0.15364060176230268</v>
      </c>
      <c r="AJ85" s="9">
        <v>82</v>
      </c>
      <c r="AK85" s="6">
        <v>0.289857258997953</v>
      </c>
      <c r="AL85" s="6">
        <v>0.32718989735876836</v>
      </c>
      <c r="AM85" s="6">
        <v>0.99554785645224175</v>
      </c>
      <c r="AN85" s="6">
        <v>1.4191588797252992</v>
      </c>
    </row>
    <row r="86" spans="9:40" x14ac:dyDescent="0.25">
      <c r="I86">
        <v>82</v>
      </c>
      <c r="J86">
        <f t="shared" ca="1" si="11"/>
        <v>0</v>
      </c>
      <c r="K86">
        <f t="shared" ca="1" si="12"/>
        <v>112</v>
      </c>
      <c r="L86">
        <f ca="1">IF(MAX(O$4:O85)&lt;MAX(R$4:R85),1,IF(MAX(R$4:R85)&lt;MAX(U$4:U85),2,3))</f>
        <v>1</v>
      </c>
      <c r="M86" s="3">
        <f ca="1">IF(L86=1, MAX(K86,O$4:O85),"")</f>
        <v>113.32354751003901</v>
      </c>
      <c r="N86" s="3">
        <f t="shared" ca="1" si="13"/>
        <v>2.9461653398955359</v>
      </c>
      <c r="O86" s="3">
        <f t="shared" ca="1" si="14"/>
        <v>116.26971284993454</v>
      </c>
      <c r="P86" s="3" t="str">
        <f ca="1">IF(L86=2,MAX(K86,R$4:R85),"")</f>
        <v/>
      </c>
      <c r="Q86" s="3" t="str">
        <f t="shared" ca="1" si="15"/>
        <v/>
      </c>
      <c r="R86" s="3" t="str">
        <f t="shared" ca="1" si="16"/>
        <v/>
      </c>
      <c r="S86" t="str">
        <f ca="1">IF(L86=3,MAX(K86,U$4:U85),"")</f>
        <v/>
      </c>
      <c r="T86" s="9" t="str">
        <f t="shared" ca="1" si="17"/>
        <v/>
      </c>
      <c r="U86" t="str">
        <f t="shared" ca="1" si="18"/>
        <v/>
      </c>
      <c r="W86">
        <f ca="1">IF(M86="","",M86-MAX(O$4:O85))</f>
        <v>0</v>
      </c>
      <c r="X86" t="str">
        <f ca="1">IF(P86="","",P86-MAX(R$4:R85))</f>
        <v/>
      </c>
      <c r="Y86" t="str">
        <f ca="1">IF(S86="","",S86-MAX(S$4:S85))</f>
        <v/>
      </c>
      <c r="Z86" s="4">
        <f t="shared" ca="1" si="19"/>
        <v>1.3235475100390062</v>
      </c>
      <c r="AD86" s="9">
        <v>83</v>
      </c>
      <c r="AE86" s="1">
        <v>0.40940786672834273</v>
      </c>
      <c r="AF86" s="1">
        <v>0.44106137069504248</v>
      </c>
      <c r="AG86" s="1">
        <v>0.97799590086238852</v>
      </c>
      <c r="AH86" s="1">
        <v>0.49557524213644877</v>
      </c>
      <c r="AJ86" s="9">
        <v>83</v>
      </c>
      <c r="AK86" s="6">
        <v>0.40664724686872217</v>
      </c>
      <c r="AL86" s="6">
        <v>0.48448387522609321</v>
      </c>
      <c r="AM86" s="6">
        <v>0.97825618622321586</v>
      </c>
      <c r="AN86" s="6">
        <v>0.84732566532486076</v>
      </c>
    </row>
    <row r="87" spans="9:40" x14ac:dyDescent="0.25">
      <c r="I87">
        <v>83</v>
      </c>
      <c r="J87">
        <f t="shared" ca="1" si="11"/>
        <v>0</v>
      </c>
      <c r="K87">
        <f t="shared" ca="1" si="12"/>
        <v>112</v>
      </c>
      <c r="L87">
        <f ca="1">IF(MAX(O$4:O86)&lt;MAX(R$4:R86),1,IF(MAX(R$4:R86)&lt;MAX(U$4:U86),2,3))</f>
        <v>3</v>
      </c>
      <c r="M87" s="3" t="str">
        <f ca="1">IF(L87=1, MAX(K87,O$4:O86),"")</f>
        <v/>
      </c>
      <c r="N87" s="3" t="str">
        <f t="shared" ca="1" si="13"/>
        <v/>
      </c>
      <c r="O87" s="3" t="str">
        <f t="shared" ca="1" si="14"/>
        <v/>
      </c>
      <c r="P87" s="3" t="str">
        <f ca="1">IF(L87=2,MAX(K87,R$4:R86),"")</f>
        <v/>
      </c>
      <c r="Q87" s="3" t="str">
        <f t="shared" ca="1" si="15"/>
        <v/>
      </c>
      <c r="R87" s="3" t="str">
        <f t="shared" ca="1" si="16"/>
        <v/>
      </c>
      <c r="S87">
        <f ca="1">IF(L87=3,MAX(K87,U$4:U86),"")</f>
        <v>112</v>
      </c>
      <c r="T87" s="9">
        <f t="shared" ca="1" si="17"/>
        <v>1.6921963931480557</v>
      </c>
      <c r="U87">
        <f t="shared" ca="1" si="18"/>
        <v>113.69219639314805</v>
      </c>
      <c r="W87" t="str">
        <f ca="1">IF(M87="","",M87-MAX(O$4:O86))</f>
        <v/>
      </c>
      <c r="X87" t="str">
        <f ca="1">IF(P87="","",P87-MAX(R$4:R86))</f>
        <v/>
      </c>
      <c r="Y87">
        <f ca="1">IF(S87="","",S87-MAX(S$4:S86))</f>
        <v>2</v>
      </c>
      <c r="Z87" s="4">
        <f t="shared" ca="1" si="19"/>
        <v>0</v>
      </c>
      <c r="AD87" s="9">
        <v>84</v>
      </c>
      <c r="AE87" s="1">
        <v>0.31296041187576129</v>
      </c>
      <c r="AF87" s="1">
        <v>0.30464339769358412</v>
      </c>
      <c r="AG87" s="1">
        <v>0.96042282468865792</v>
      </c>
      <c r="AH87" s="1">
        <v>0.89673997242365289</v>
      </c>
      <c r="AJ87" s="9">
        <v>84</v>
      </c>
      <c r="AK87" s="6">
        <v>0.2772662578754046</v>
      </c>
      <c r="AL87" s="6">
        <v>0.3426106611648525</v>
      </c>
      <c r="AM87" s="6">
        <v>0.99478454349477241</v>
      </c>
      <c r="AN87" s="6">
        <v>1.155339930718724</v>
      </c>
    </row>
    <row r="88" spans="9:40" x14ac:dyDescent="0.25">
      <c r="I88">
        <v>84</v>
      </c>
      <c r="J88">
        <f t="shared" ca="1" si="11"/>
        <v>1</v>
      </c>
      <c r="K88">
        <f t="shared" ca="1" si="12"/>
        <v>113</v>
      </c>
      <c r="L88">
        <f ca="1">IF(MAX(O$4:O87)&lt;MAX(R$4:R87),1,IF(MAX(R$4:R87)&lt;MAX(U$4:U87),2,3))</f>
        <v>3</v>
      </c>
      <c r="M88" s="3" t="str">
        <f ca="1">IF(L88=1, MAX(K88,O$4:O87),"")</f>
        <v/>
      </c>
      <c r="N88" s="3" t="str">
        <f t="shared" ca="1" si="13"/>
        <v/>
      </c>
      <c r="O88" s="3" t="str">
        <f t="shared" ca="1" si="14"/>
        <v/>
      </c>
      <c r="P88" s="3" t="str">
        <f ca="1">IF(L88=2,MAX(K88,R$4:R87),"")</f>
        <v/>
      </c>
      <c r="Q88" s="3" t="str">
        <f t="shared" ca="1" si="15"/>
        <v/>
      </c>
      <c r="R88" s="3" t="str">
        <f t="shared" ca="1" si="16"/>
        <v/>
      </c>
      <c r="S88">
        <f ca="1">IF(L88=3,MAX(K88,U$4:U87),"")</f>
        <v>113.69219639314805</v>
      </c>
      <c r="T88" s="9">
        <f t="shared" ca="1" si="17"/>
        <v>0.31882680288920556</v>
      </c>
      <c r="U88">
        <f t="shared" ca="1" si="18"/>
        <v>114.01102319603726</v>
      </c>
      <c r="W88" t="str">
        <f ca="1">IF(M88="","",M88-MAX(O$4:O87))</f>
        <v/>
      </c>
      <c r="X88" t="str">
        <f ca="1">IF(P88="","",P88-MAX(R$4:R87))</f>
        <v/>
      </c>
      <c r="Y88">
        <f ca="1">IF(S88="","",S88-MAX(S$4:S87))</f>
        <v>1.6921963931480519</v>
      </c>
      <c r="Z88" s="4">
        <f t="shared" ca="1" si="19"/>
        <v>0.69219639314805192</v>
      </c>
      <c r="AD88" s="9">
        <v>85</v>
      </c>
      <c r="AE88" s="1">
        <v>0.31884691404171972</v>
      </c>
      <c r="AF88" s="1">
        <v>0.42945750696588397</v>
      </c>
      <c r="AG88" s="1">
        <v>0.97299403419533725</v>
      </c>
      <c r="AH88" s="1">
        <v>0.45324444872969211</v>
      </c>
      <c r="AJ88" s="9">
        <v>85</v>
      </c>
      <c r="AK88" s="6">
        <v>0.24626286944487227</v>
      </c>
      <c r="AL88" s="6">
        <v>0.27163175324794886</v>
      </c>
      <c r="AM88" s="6">
        <v>0.97947874934691892</v>
      </c>
      <c r="AN88" s="6">
        <v>3.1465956235265535</v>
      </c>
    </row>
    <row r="89" spans="9:40" x14ac:dyDescent="0.25">
      <c r="I89">
        <v>85</v>
      </c>
      <c r="J89">
        <f t="shared" ca="1" si="11"/>
        <v>2</v>
      </c>
      <c r="K89">
        <f t="shared" ca="1" si="12"/>
        <v>115</v>
      </c>
      <c r="L89">
        <f ca="1">IF(MAX(O$4:O88)&lt;MAX(R$4:R88),1,IF(MAX(R$4:R88)&lt;MAX(U$4:U88),2,3))</f>
        <v>3</v>
      </c>
      <c r="M89" s="3" t="str">
        <f ca="1">IF(L89=1, MAX(K89,O$4:O88),"")</f>
        <v/>
      </c>
      <c r="N89" s="3" t="str">
        <f t="shared" ca="1" si="13"/>
        <v/>
      </c>
      <c r="O89" s="3" t="str">
        <f t="shared" ca="1" si="14"/>
        <v/>
      </c>
      <c r="P89" s="3" t="str">
        <f ca="1">IF(L89=2,MAX(K89,R$4:R88),"")</f>
        <v/>
      </c>
      <c r="Q89" s="3" t="str">
        <f t="shared" ca="1" si="15"/>
        <v/>
      </c>
      <c r="R89" s="3" t="str">
        <f t="shared" ca="1" si="16"/>
        <v/>
      </c>
      <c r="S89">
        <f ca="1">IF(L89=3,MAX(K89,U$4:U88),"")</f>
        <v>115</v>
      </c>
      <c r="T89" s="9">
        <f t="shared" ca="1" si="17"/>
        <v>7.3515193945383889E-2</v>
      </c>
      <c r="U89">
        <f t="shared" ca="1" si="18"/>
        <v>115.07351519394538</v>
      </c>
      <c r="W89" t="str">
        <f ca="1">IF(M89="","",M89-MAX(O$4:O88))</f>
        <v/>
      </c>
      <c r="X89" t="str">
        <f ca="1">IF(P89="","",P89-MAX(R$4:R88))</f>
        <v/>
      </c>
      <c r="Y89">
        <f ca="1">IF(S89="","",S89-MAX(S$4:S88))</f>
        <v>1.3078036068519481</v>
      </c>
      <c r="Z89" s="4">
        <f t="shared" ca="1" si="19"/>
        <v>0</v>
      </c>
      <c r="AD89" s="9">
        <v>86</v>
      </c>
      <c r="AE89" s="1">
        <v>0.20740953075061008</v>
      </c>
      <c r="AF89" s="1">
        <v>0.23612736996618136</v>
      </c>
      <c r="AG89" s="1">
        <v>0.99380444309545679</v>
      </c>
      <c r="AH89" s="1">
        <v>0.98596813143656503</v>
      </c>
      <c r="AJ89" s="9">
        <v>86</v>
      </c>
      <c r="AK89" s="6">
        <v>0.22520521862554577</v>
      </c>
      <c r="AL89" s="6">
        <v>0.29670220750486426</v>
      </c>
      <c r="AM89" s="6">
        <v>0.99759121812301421</v>
      </c>
      <c r="AN89" s="6">
        <v>0.70511988026003014</v>
      </c>
    </row>
    <row r="90" spans="9:40" x14ac:dyDescent="0.25">
      <c r="I90">
        <v>86</v>
      </c>
      <c r="J90">
        <f t="shared" ca="1" si="11"/>
        <v>0</v>
      </c>
      <c r="K90">
        <f t="shared" ca="1" si="12"/>
        <v>115</v>
      </c>
      <c r="L90">
        <f ca="1">IF(MAX(O$4:O89)&lt;MAX(R$4:R89),1,IF(MAX(R$4:R89)&lt;MAX(U$4:U89),2,3))</f>
        <v>2</v>
      </c>
      <c r="M90" s="3" t="str">
        <f ca="1">IF(L90=1, MAX(K90,O$4:O89),"")</f>
        <v/>
      </c>
      <c r="N90" s="3" t="str">
        <f t="shared" ca="1" si="13"/>
        <v/>
      </c>
      <c r="O90" s="3" t="str">
        <f t="shared" ca="1" si="14"/>
        <v/>
      </c>
      <c r="P90" s="3">
        <f ca="1">IF(L90=2,MAX(K90,R$4:R89),"")</f>
        <v>115</v>
      </c>
      <c r="Q90" s="3">
        <f t="shared" ca="1" si="15"/>
        <v>1.0555879964648023</v>
      </c>
      <c r="R90" s="3">
        <f t="shared" ca="1" si="16"/>
        <v>116.05558799646481</v>
      </c>
      <c r="S90" t="str">
        <f ca="1">IF(L90=3,MAX(K90,U$4:U89),"")</f>
        <v/>
      </c>
      <c r="T90" s="9" t="str">
        <f t="shared" ca="1" si="17"/>
        <v/>
      </c>
      <c r="U90" t="str">
        <f t="shared" ca="1" si="18"/>
        <v/>
      </c>
      <c r="W90" t="str">
        <f ca="1">IF(M90="","",M90-MAX(O$4:O89))</f>
        <v/>
      </c>
      <c r="X90">
        <f ca="1">IF(P90="","",P90-MAX(R$4:R89))</f>
        <v>0.74450768942000423</v>
      </c>
      <c r="Y90" t="str">
        <f ca="1">IF(S90="","",S90-MAX(S$4:S89))</f>
        <v/>
      </c>
      <c r="Z90" s="4">
        <f t="shared" ca="1" si="19"/>
        <v>0</v>
      </c>
      <c r="AD90" s="9">
        <v>87</v>
      </c>
      <c r="AE90" s="1">
        <v>0.24273699620375896</v>
      </c>
      <c r="AF90" s="1">
        <v>0.28002056484216475</v>
      </c>
      <c r="AG90" s="1">
        <v>0.99697761184521105</v>
      </c>
      <c r="AH90" s="1">
        <v>1.1565760969642525</v>
      </c>
      <c r="AJ90" s="9">
        <v>87</v>
      </c>
      <c r="AK90" s="6">
        <v>0.23518606208494944</v>
      </c>
      <c r="AL90" s="6">
        <v>0.25363350521319217</v>
      </c>
      <c r="AM90" s="6">
        <v>0.98330398471895264</v>
      </c>
      <c r="AN90" s="6">
        <v>2.3274008375045283</v>
      </c>
    </row>
    <row r="91" spans="9:40" x14ac:dyDescent="0.25">
      <c r="I91">
        <v>87</v>
      </c>
      <c r="J91">
        <f t="shared" ca="1" si="11"/>
        <v>1</v>
      </c>
      <c r="K91">
        <f t="shared" ca="1" si="12"/>
        <v>116</v>
      </c>
      <c r="L91">
        <f ca="1">IF(MAX(O$4:O90)&lt;MAX(R$4:R90),1,IF(MAX(R$4:R90)&lt;MAX(U$4:U90),2,3))</f>
        <v>3</v>
      </c>
      <c r="M91" s="3" t="str">
        <f ca="1">IF(L91=1, MAX(K91,O$4:O90),"")</f>
        <v/>
      </c>
      <c r="N91" s="3" t="str">
        <f t="shared" ca="1" si="13"/>
        <v/>
      </c>
      <c r="O91" s="3" t="str">
        <f t="shared" ca="1" si="14"/>
        <v/>
      </c>
      <c r="P91" s="3" t="str">
        <f ca="1">IF(L91=2,MAX(K91,R$4:R90),"")</f>
        <v/>
      </c>
      <c r="Q91" s="3" t="str">
        <f t="shared" ca="1" si="15"/>
        <v/>
      </c>
      <c r="R91" s="3" t="str">
        <f t="shared" ca="1" si="16"/>
        <v/>
      </c>
      <c r="S91">
        <f ca="1">IF(L91=3,MAX(K91,U$4:U90),"")</f>
        <v>116</v>
      </c>
      <c r="T91" s="9">
        <f t="shared" ca="1" si="17"/>
        <v>3.2464433773932844</v>
      </c>
      <c r="U91">
        <f t="shared" ca="1" si="18"/>
        <v>119.24644337739329</v>
      </c>
      <c r="W91" t="str">
        <f ca="1">IF(M91="","",M91-MAX(O$4:O90))</f>
        <v/>
      </c>
      <c r="X91" t="str">
        <f ca="1">IF(P91="","",P91-MAX(R$4:R90))</f>
        <v/>
      </c>
      <c r="Y91">
        <f ca="1">IF(S91="","",S91-MAX(S$4:S90))</f>
        <v>1</v>
      </c>
      <c r="Z91" s="4">
        <f t="shared" ca="1" si="19"/>
        <v>0</v>
      </c>
      <c r="AD91" s="9">
        <v>88</v>
      </c>
      <c r="AE91" s="1">
        <v>0.31099975417531645</v>
      </c>
      <c r="AF91" s="1">
        <v>0.33712681130321481</v>
      </c>
      <c r="AG91" s="1">
        <v>0.9771491252446145</v>
      </c>
      <c r="AH91" s="1">
        <v>0.98661447896127441</v>
      </c>
      <c r="AJ91" s="9">
        <v>88</v>
      </c>
      <c r="AK91" s="6">
        <v>0.22016578888869012</v>
      </c>
      <c r="AL91" s="6">
        <v>0.22683195924872834</v>
      </c>
      <c r="AM91" s="6">
        <v>0.99769836338713191</v>
      </c>
      <c r="AN91" s="6">
        <v>1.1477969190546009</v>
      </c>
    </row>
    <row r="92" spans="9:40" x14ac:dyDescent="0.25">
      <c r="I92">
        <v>88</v>
      </c>
      <c r="J92">
        <f t="shared" ca="1" si="11"/>
        <v>2</v>
      </c>
      <c r="K92">
        <f t="shared" ca="1" si="12"/>
        <v>118</v>
      </c>
      <c r="L92">
        <f ca="1">IF(MAX(O$4:O91)&lt;MAX(R$4:R91),1,IF(MAX(R$4:R91)&lt;MAX(U$4:U91),2,3))</f>
        <v>2</v>
      </c>
      <c r="M92" s="3" t="str">
        <f ca="1">IF(L92=1, MAX(K92,O$4:O91),"")</f>
        <v/>
      </c>
      <c r="N92" s="3" t="str">
        <f t="shared" ca="1" si="13"/>
        <v/>
      </c>
      <c r="O92" s="3" t="str">
        <f t="shared" ca="1" si="14"/>
        <v/>
      </c>
      <c r="P92" s="3">
        <f ca="1">IF(L92=2,MAX(K92,R$4:R91),"")</f>
        <v>118</v>
      </c>
      <c r="Q92" s="3">
        <f t="shared" ca="1" si="15"/>
        <v>1.0210378413154235</v>
      </c>
      <c r="R92" s="3">
        <f t="shared" ca="1" si="16"/>
        <v>119.02103784131542</v>
      </c>
      <c r="S92" t="str">
        <f ca="1">IF(L92=3,MAX(K92,U$4:U91),"")</f>
        <v/>
      </c>
      <c r="T92" s="9" t="str">
        <f t="shared" ca="1" si="17"/>
        <v/>
      </c>
      <c r="U92" t="str">
        <f t="shared" ca="1" si="18"/>
        <v/>
      </c>
      <c r="W92" t="str">
        <f ca="1">IF(M92="","",M92-MAX(O$4:O91))</f>
        <v/>
      </c>
      <c r="X92">
        <f ca="1">IF(P92="","",P92-MAX(R$4:R91))</f>
        <v>1.9444120035351915</v>
      </c>
      <c r="Y92" t="str">
        <f ca="1">IF(S92="","",S92-MAX(S$4:S91))</f>
        <v/>
      </c>
      <c r="Z92" s="4">
        <f t="shared" ca="1" si="19"/>
        <v>0</v>
      </c>
      <c r="AD92" s="9">
        <v>89</v>
      </c>
      <c r="AE92" s="1">
        <v>0.18075279748329914</v>
      </c>
      <c r="AF92" s="1">
        <v>0.2151255550296291</v>
      </c>
      <c r="AG92" s="1">
        <v>0.99994018953353148</v>
      </c>
      <c r="AH92" s="1">
        <v>1.6461418442383415</v>
      </c>
      <c r="AJ92" s="9">
        <v>89</v>
      </c>
      <c r="AK92" s="6">
        <v>0.26270553184726642</v>
      </c>
      <c r="AL92" s="6">
        <v>0.27120808030831578</v>
      </c>
      <c r="AM92" s="6">
        <v>0.95844895749046799</v>
      </c>
      <c r="AN92" s="6">
        <v>1.4623798969433313</v>
      </c>
    </row>
    <row r="93" spans="9:40" x14ac:dyDescent="0.25">
      <c r="I93">
        <v>89</v>
      </c>
      <c r="J93">
        <f t="shared" ca="1" si="11"/>
        <v>3</v>
      </c>
      <c r="K93">
        <f t="shared" ca="1" si="12"/>
        <v>121</v>
      </c>
      <c r="L93">
        <f ca="1">IF(MAX(O$4:O92)&lt;MAX(R$4:R92),1,IF(MAX(R$4:R92)&lt;MAX(U$4:U92),2,3))</f>
        <v>1</v>
      </c>
      <c r="M93" s="3">
        <f ca="1">IF(L93=1, MAX(K93,O$4:O92),"")</f>
        <v>121</v>
      </c>
      <c r="N93" s="3">
        <f t="shared" ca="1" si="13"/>
        <v>0.78667198826589591</v>
      </c>
      <c r="O93" s="3">
        <f t="shared" ca="1" si="14"/>
        <v>121.78667198826589</v>
      </c>
      <c r="P93" s="3" t="str">
        <f ca="1">IF(L93=2,MAX(K93,R$4:R92),"")</f>
        <v/>
      </c>
      <c r="Q93" s="3" t="str">
        <f t="shared" ca="1" si="15"/>
        <v/>
      </c>
      <c r="R93" s="3" t="str">
        <f t="shared" ca="1" si="16"/>
        <v/>
      </c>
      <c r="S93" t="str">
        <f ca="1">IF(L93=3,MAX(K93,U$4:U92),"")</f>
        <v/>
      </c>
      <c r="T93" s="9" t="str">
        <f t="shared" ca="1" si="17"/>
        <v/>
      </c>
      <c r="U93" t="str">
        <f t="shared" ca="1" si="18"/>
        <v/>
      </c>
      <c r="W93">
        <f ca="1">IF(M93="","",M93-MAX(O$4:O92))</f>
        <v>4.7302871500654646</v>
      </c>
      <c r="X93" t="str">
        <f ca="1">IF(P93="","",P93-MAX(R$4:R92))</f>
        <v/>
      </c>
      <c r="Y93" t="str">
        <f ca="1">IF(S93="","",S93-MAX(S$4:S92))</f>
        <v/>
      </c>
      <c r="Z93" s="4">
        <f t="shared" ca="1" si="19"/>
        <v>0</v>
      </c>
      <c r="AD93" s="9">
        <v>90</v>
      </c>
      <c r="AE93" s="1">
        <v>0.34661422194091512</v>
      </c>
      <c r="AF93" s="1">
        <v>0.28921090114534531</v>
      </c>
      <c r="AG93" s="1">
        <v>0.98325007178306623</v>
      </c>
      <c r="AH93" s="1">
        <v>0.52499969731304197</v>
      </c>
      <c r="AJ93" s="9">
        <v>90</v>
      </c>
      <c r="AK93" s="6">
        <v>0.34959160238908105</v>
      </c>
      <c r="AL93" s="6">
        <v>0.33308173740751301</v>
      </c>
      <c r="AM93" s="6">
        <v>0.97155883765717466</v>
      </c>
      <c r="AN93" s="6">
        <v>0.63079547239101041</v>
      </c>
    </row>
    <row r="94" spans="9:40" x14ac:dyDescent="0.25">
      <c r="I94">
        <v>90</v>
      </c>
      <c r="J94">
        <f t="shared" ca="1" si="11"/>
        <v>1</v>
      </c>
      <c r="K94">
        <f t="shared" ca="1" si="12"/>
        <v>122</v>
      </c>
      <c r="L94">
        <f ca="1">IF(MAX(O$4:O93)&lt;MAX(R$4:R93),1,IF(MAX(R$4:R93)&lt;MAX(U$4:U93),2,3))</f>
        <v>2</v>
      </c>
      <c r="M94" s="3" t="str">
        <f ca="1">IF(L94=1, MAX(K94,O$4:O93),"")</f>
        <v/>
      </c>
      <c r="N94" s="3" t="str">
        <f t="shared" ca="1" si="13"/>
        <v/>
      </c>
      <c r="O94" s="3" t="str">
        <f t="shared" ca="1" si="14"/>
        <v/>
      </c>
      <c r="P94" s="3">
        <f ca="1">IF(L94=2,MAX(K94,R$4:R93),"")</f>
        <v>122</v>
      </c>
      <c r="Q94" s="3">
        <f t="shared" ca="1" si="15"/>
        <v>1.6883108750624485</v>
      </c>
      <c r="R94" s="3">
        <f t="shared" ca="1" si="16"/>
        <v>123.68831087506244</v>
      </c>
      <c r="S94" t="str">
        <f ca="1">IF(L94=3,MAX(K94,U$4:U93),"")</f>
        <v/>
      </c>
      <c r="T94" s="9" t="str">
        <f t="shared" ca="1" si="17"/>
        <v/>
      </c>
      <c r="U94" t="str">
        <f t="shared" ca="1" si="18"/>
        <v/>
      </c>
      <c r="W94" t="str">
        <f ca="1">IF(M94="","",M94-MAX(O$4:O93))</f>
        <v/>
      </c>
      <c r="X94">
        <f ca="1">IF(P94="","",P94-MAX(R$4:R93))</f>
        <v>2.9789621586845811</v>
      </c>
      <c r="Y94" t="str">
        <f ca="1">IF(S94="","",S94-MAX(S$4:S93))</f>
        <v/>
      </c>
      <c r="Z94" s="4">
        <f t="shared" ca="1" si="19"/>
        <v>0</v>
      </c>
      <c r="AD94" s="9">
        <v>91</v>
      </c>
      <c r="AE94" s="1">
        <v>0.17304816405391146</v>
      </c>
      <c r="AF94" s="1">
        <v>0.24314257427928254</v>
      </c>
      <c r="AG94" s="1">
        <v>0.96845109210658364</v>
      </c>
      <c r="AH94" s="1">
        <v>0.4500299953900001</v>
      </c>
      <c r="AJ94" s="9">
        <v>91</v>
      </c>
      <c r="AK94" s="6">
        <v>0.366958124899737</v>
      </c>
      <c r="AL94" s="6">
        <v>0.38942336279872253</v>
      </c>
      <c r="AM94" s="6">
        <v>0.99636454980237643</v>
      </c>
      <c r="AN94" s="6">
        <v>0.73249896640848744</v>
      </c>
    </row>
    <row r="95" spans="9:40" x14ac:dyDescent="0.25">
      <c r="I95">
        <v>91</v>
      </c>
      <c r="J95">
        <f t="shared" ca="1" si="11"/>
        <v>0</v>
      </c>
      <c r="K95">
        <f t="shared" ca="1" si="12"/>
        <v>122</v>
      </c>
      <c r="L95">
        <f ca="1">IF(MAX(O$4:O94)&lt;MAX(R$4:R94),1,IF(MAX(R$4:R94)&lt;MAX(U$4:U94),2,3))</f>
        <v>1</v>
      </c>
      <c r="M95" s="3">
        <f ca="1">IF(L95=1, MAX(K95,O$4:O94),"")</f>
        <v>122</v>
      </c>
      <c r="N95" s="3">
        <f t="shared" ca="1" si="13"/>
        <v>2.1584105524930202</v>
      </c>
      <c r="O95" s="3">
        <f t="shared" ca="1" si="14"/>
        <v>124.15841055249302</v>
      </c>
      <c r="P95" s="3" t="str">
        <f ca="1">IF(L95=2,MAX(K95,R$4:R94),"")</f>
        <v/>
      </c>
      <c r="Q95" s="3" t="str">
        <f t="shared" ca="1" si="15"/>
        <v/>
      </c>
      <c r="R95" s="3" t="str">
        <f t="shared" ca="1" si="16"/>
        <v/>
      </c>
      <c r="S95" t="str">
        <f ca="1">IF(L95=3,MAX(K95,U$4:U94),"")</f>
        <v/>
      </c>
      <c r="T95" s="9" t="str">
        <f t="shared" ca="1" si="17"/>
        <v/>
      </c>
      <c r="U95" t="str">
        <f t="shared" ca="1" si="18"/>
        <v/>
      </c>
      <c r="W95">
        <f ca="1">IF(M95="","",M95-MAX(O$4:O94))</f>
        <v>0.21332801173410587</v>
      </c>
      <c r="X95" t="str">
        <f ca="1">IF(P95="","",P95-MAX(R$4:R94))</f>
        <v/>
      </c>
      <c r="Y95" t="str">
        <f ca="1">IF(S95="","",S95-MAX(S$4:S94))</f>
        <v/>
      </c>
      <c r="Z95" s="4">
        <f t="shared" ca="1" si="19"/>
        <v>0</v>
      </c>
      <c r="AD95" s="9">
        <v>92</v>
      </c>
      <c r="AE95" s="1">
        <v>0.18145887091868376</v>
      </c>
      <c r="AF95" s="1">
        <v>0.2423848494231774</v>
      </c>
      <c r="AG95" s="1">
        <v>0.9254041935499101</v>
      </c>
      <c r="AH95" s="1">
        <v>1.726008951769993</v>
      </c>
      <c r="AJ95" s="9">
        <v>92</v>
      </c>
      <c r="AK95" s="6">
        <v>0.19050973808594115</v>
      </c>
      <c r="AL95" s="6">
        <v>0.25385598894846256</v>
      </c>
      <c r="AM95" s="6">
        <v>0.99191415429819496</v>
      </c>
      <c r="AN95" s="6">
        <v>1.0573273472474327</v>
      </c>
    </row>
    <row r="96" spans="9:40" x14ac:dyDescent="0.25">
      <c r="I96">
        <v>92</v>
      </c>
      <c r="J96">
        <f t="shared" ca="1" si="11"/>
        <v>1</v>
      </c>
      <c r="K96">
        <f t="shared" ca="1" si="12"/>
        <v>123</v>
      </c>
      <c r="L96">
        <f ca="1">IF(MAX(O$4:O95)&lt;MAX(R$4:R95),1,IF(MAX(R$4:R95)&lt;MAX(U$4:U95),2,3))</f>
        <v>3</v>
      </c>
      <c r="M96" s="3" t="str">
        <f ca="1">IF(L96=1, MAX(K96,O$4:O95),"")</f>
        <v/>
      </c>
      <c r="N96" s="3" t="str">
        <f t="shared" ca="1" si="13"/>
        <v/>
      </c>
      <c r="O96" s="3" t="str">
        <f t="shared" ca="1" si="14"/>
        <v/>
      </c>
      <c r="P96" s="3" t="str">
        <f ca="1">IF(L96=2,MAX(K96,R$4:R95),"")</f>
        <v/>
      </c>
      <c r="Q96" s="3" t="str">
        <f t="shared" ca="1" si="15"/>
        <v/>
      </c>
      <c r="R96" s="3" t="str">
        <f t="shared" ca="1" si="16"/>
        <v/>
      </c>
      <c r="S96">
        <f ca="1">IF(L96=3,MAX(K96,U$4:U95),"")</f>
        <v>123</v>
      </c>
      <c r="T96" s="9">
        <f t="shared" ca="1" si="17"/>
        <v>0.1965489082864465</v>
      </c>
      <c r="U96">
        <f t="shared" ca="1" si="18"/>
        <v>123.19654890828645</v>
      </c>
      <c r="W96" t="str">
        <f ca="1">IF(M96="","",M96-MAX(O$4:O95))</f>
        <v/>
      </c>
      <c r="X96" t="str">
        <f ca="1">IF(P96="","",P96-MAX(R$4:R95))</f>
        <v/>
      </c>
      <c r="Y96">
        <f ca="1">IF(S96="","",S96-MAX(S$4:S95))</f>
        <v>7</v>
      </c>
      <c r="Z96" s="4">
        <f t="shared" ca="1" si="19"/>
        <v>0</v>
      </c>
      <c r="AD96" s="9">
        <v>93</v>
      </c>
      <c r="AE96" s="1">
        <v>0.17232440496059873</v>
      </c>
      <c r="AF96" s="1">
        <v>0.2678049890658285</v>
      </c>
      <c r="AG96" s="1">
        <v>0.96694521869105865</v>
      </c>
      <c r="AH96" s="1">
        <v>0.81655515939522361</v>
      </c>
      <c r="AJ96" s="9">
        <v>93</v>
      </c>
      <c r="AK96" s="6">
        <v>0.37464323540457395</v>
      </c>
      <c r="AL96" s="6">
        <v>0.3622291360738506</v>
      </c>
      <c r="AM96" s="6">
        <v>0.98354480331546079</v>
      </c>
      <c r="AN96" s="6">
        <v>1.2295923717374162</v>
      </c>
    </row>
    <row r="97" spans="9:40" x14ac:dyDescent="0.25">
      <c r="I97">
        <v>93</v>
      </c>
      <c r="J97">
        <f t="shared" ca="1" si="11"/>
        <v>0</v>
      </c>
      <c r="K97">
        <f t="shared" ca="1" si="12"/>
        <v>123</v>
      </c>
      <c r="L97">
        <f ca="1">IF(MAX(O$4:O96)&lt;MAX(R$4:R96),1,IF(MAX(R$4:R96)&lt;MAX(U$4:U96),2,3))</f>
        <v>3</v>
      </c>
      <c r="M97" s="3" t="str">
        <f ca="1">IF(L97=1, MAX(K97,O$4:O96),"")</f>
        <v/>
      </c>
      <c r="N97" s="3" t="str">
        <f t="shared" ca="1" si="13"/>
        <v/>
      </c>
      <c r="O97" s="3" t="str">
        <f t="shared" ca="1" si="14"/>
        <v/>
      </c>
      <c r="P97" s="3" t="str">
        <f ca="1">IF(L97=2,MAX(K97,R$4:R96),"")</f>
        <v/>
      </c>
      <c r="Q97" s="3" t="str">
        <f t="shared" ca="1" si="15"/>
        <v/>
      </c>
      <c r="R97" s="3" t="str">
        <f t="shared" ca="1" si="16"/>
        <v/>
      </c>
      <c r="S97">
        <f ca="1">IF(L97=3,MAX(K97,U$4:U96),"")</f>
        <v>123.19654890828645</v>
      </c>
      <c r="T97" s="9">
        <f t="shared" ca="1" si="17"/>
        <v>1.0104556717281188</v>
      </c>
      <c r="U97">
        <f t="shared" ca="1" si="18"/>
        <v>124.20700458001457</v>
      </c>
      <c r="W97" t="str">
        <f ca="1">IF(M97="","",M97-MAX(O$4:O96))</f>
        <v/>
      </c>
      <c r="X97" t="str">
        <f ca="1">IF(P97="","",P97-MAX(R$4:R96))</f>
        <v/>
      </c>
      <c r="Y97">
        <f ca="1">IF(S97="","",S97-MAX(S$4:S96))</f>
        <v>0.19654890828644511</v>
      </c>
      <c r="Z97" s="4">
        <f t="shared" ca="1" si="19"/>
        <v>0.19654890828644511</v>
      </c>
      <c r="AD97" s="9">
        <v>94</v>
      </c>
      <c r="AE97" s="1">
        <v>0.36534251819668262</v>
      </c>
      <c r="AF97" s="1">
        <v>0.4065145587492901</v>
      </c>
      <c r="AG97" s="1">
        <v>0.98899040099125235</v>
      </c>
      <c r="AH97" s="1">
        <v>0.41814394373176056</v>
      </c>
      <c r="AJ97" s="9">
        <v>94</v>
      </c>
      <c r="AK97" s="6">
        <v>0.33831458993155639</v>
      </c>
      <c r="AL97" s="6">
        <v>0.46422199598704872</v>
      </c>
      <c r="AM97" s="6">
        <v>0.91109262266052493</v>
      </c>
      <c r="AN97" s="6">
        <v>0.7461505339714114</v>
      </c>
    </row>
    <row r="98" spans="9:40" x14ac:dyDescent="0.25">
      <c r="I98">
        <v>94</v>
      </c>
      <c r="J98">
        <f t="shared" ca="1" si="11"/>
        <v>1</v>
      </c>
      <c r="K98">
        <f t="shared" ca="1" si="12"/>
        <v>124</v>
      </c>
      <c r="L98">
        <f ca="1">IF(MAX(O$4:O97)&lt;MAX(R$4:R97),1,IF(MAX(R$4:R97)&lt;MAX(U$4:U97),2,3))</f>
        <v>2</v>
      </c>
      <c r="M98" s="3" t="str">
        <f ca="1">IF(L98=1, MAX(K98,O$4:O97),"")</f>
        <v/>
      </c>
      <c r="N98" s="3" t="str">
        <f t="shared" ca="1" si="13"/>
        <v/>
      </c>
      <c r="O98" s="3" t="str">
        <f t="shared" ca="1" si="14"/>
        <v/>
      </c>
      <c r="P98" s="3">
        <f ca="1">IF(L98=2,MAX(K98,R$4:R97),"")</f>
        <v>124</v>
      </c>
      <c r="Q98" s="3">
        <f t="shared" ca="1" si="15"/>
        <v>0.94555346144143093</v>
      </c>
      <c r="R98" s="3">
        <f t="shared" ca="1" si="16"/>
        <v>124.94555346144143</v>
      </c>
      <c r="S98" t="str">
        <f ca="1">IF(L98=3,MAX(K98,U$4:U97),"")</f>
        <v/>
      </c>
      <c r="T98" s="9" t="str">
        <f t="shared" ca="1" si="17"/>
        <v/>
      </c>
      <c r="U98" t="str">
        <f t="shared" ca="1" si="18"/>
        <v/>
      </c>
      <c r="W98" t="str">
        <f ca="1">IF(M98="","",M98-MAX(O$4:O97))</f>
        <v/>
      </c>
      <c r="X98">
        <f ca="1">IF(P98="","",P98-MAX(R$4:R97))</f>
        <v>0.3116891249375584</v>
      </c>
      <c r="Y98" t="str">
        <f ca="1">IF(S98="","",S98-MAX(S$4:S97))</f>
        <v/>
      </c>
      <c r="Z98" s="4">
        <f t="shared" ca="1" si="19"/>
        <v>0</v>
      </c>
      <c r="AD98" s="9">
        <v>95</v>
      </c>
      <c r="AE98" s="1">
        <v>0.35267061347555895</v>
      </c>
      <c r="AF98" s="1">
        <v>0.41834243237744106</v>
      </c>
      <c r="AG98" s="1">
        <v>0.98133444359245725</v>
      </c>
      <c r="AH98" s="1">
        <v>0.24149529137744366</v>
      </c>
      <c r="AJ98" s="9">
        <v>95</v>
      </c>
      <c r="AK98" s="6">
        <v>0.29355495805801052</v>
      </c>
      <c r="AL98" s="6">
        <v>0.34508779302962822</v>
      </c>
      <c r="AM98" s="6">
        <v>0.9917454546622434</v>
      </c>
      <c r="AN98" s="6">
        <v>0.52257203090658211</v>
      </c>
    </row>
    <row r="99" spans="9:40" x14ac:dyDescent="0.25">
      <c r="I99">
        <v>95</v>
      </c>
      <c r="J99">
        <f t="shared" ca="1" si="11"/>
        <v>1</v>
      </c>
      <c r="K99">
        <f t="shared" ca="1" si="12"/>
        <v>125</v>
      </c>
      <c r="L99">
        <f ca="1">IF(MAX(O$4:O98)&lt;MAX(R$4:R98),1,IF(MAX(R$4:R98)&lt;MAX(U$4:U98),2,3))</f>
        <v>1</v>
      </c>
      <c r="M99" s="3">
        <f ca="1">IF(L99=1, MAX(K99,O$4:O98),"")</f>
        <v>125</v>
      </c>
      <c r="N99" s="3">
        <f t="shared" ca="1" si="13"/>
        <v>2.1498601599086458</v>
      </c>
      <c r="O99" s="3">
        <f t="shared" ca="1" si="14"/>
        <v>127.14986015990864</v>
      </c>
      <c r="P99" s="3" t="str">
        <f ca="1">IF(L99=2,MAX(K99,R$4:R98),"")</f>
        <v/>
      </c>
      <c r="Q99" s="3" t="str">
        <f t="shared" ca="1" si="15"/>
        <v/>
      </c>
      <c r="R99" s="3" t="str">
        <f t="shared" ca="1" si="16"/>
        <v/>
      </c>
      <c r="S99" t="str">
        <f ca="1">IF(L99=3,MAX(K99,U$4:U98),"")</f>
        <v/>
      </c>
      <c r="T99" s="9" t="str">
        <f t="shared" ca="1" si="17"/>
        <v/>
      </c>
      <c r="U99" t="str">
        <f t="shared" ca="1" si="18"/>
        <v/>
      </c>
      <c r="W99">
        <f ca="1">IF(M99="","",M99-MAX(O$4:O98))</f>
        <v>0.84158944750697628</v>
      </c>
      <c r="X99" t="str">
        <f ca="1">IF(P99="","",P99-MAX(R$4:R98))</f>
        <v/>
      </c>
      <c r="Y99" t="str">
        <f ca="1">IF(S99="","",S99-MAX(S$4:S98))</f>
        <v/>
      </c>
      <c r="Z99" s="4">
        <f t="shared" ca="1" si="19"/>
        <v>0</v>
      </c>
      <c r="AD99" s="9">
        <v>96</v>
      </c>
      <c r="AE99" s="1">
        <v>0.31214234929038531</v>
      </c>
      <c r="AF99" s="1">
        <v>0.49749763536132097</v>
      </c>
      <c r="AG99" s="1">
        <v>0.98107446410213872</v>
      </c>
      <c r="AH99" s="1">
        <v>0.39001239740960586</v>
      </c>
      <c r="AJ99" s="9">
        <v>96</v>
      </c>
      <c r="AK99" s="6">
        <v>0.19172305689507635</v>
      </c>
      <c r="AL99" s="6">
        <v>0.22639139282580834</v>
      </c>
      <c r="AM99" s="6">
        <v>0.99728547721832383</v>
      </c>
      <c r="AN99" s="6">
        <v>1.5988454604051909</v>
      </c>
    </row>
    <row r="100" spans="9:40" x14ac:dyDescent="0.25">
      <c r="I100">
        <v>96</v>
      </c>
      <c r="J100">
        <f t="shared" ca="1" si="11"/>
        <v>1</v>
      </c>
      <c r="K100">
        <f t="shared" ca="1" si="12"/>
        <v>126</v>
      </c>
      <c r="L100">
        <f ca="1">IF(MAX(O$4:O99)&lt;MAX(R$4:R99),1,IF(MAX(R$4:R99)&lt;MAX(U$4:U99),2,3))</f>
        <v>3</v>
      </c>
      <c r="M100" s="3" t="str">
        <f ca="1">IF(L100=1, MAX(K100,O$4:O99),"")</f>
        <v/>
      </c>
      <c r="N100" s="3" t="str">
        <f t="shared" ca="1" si="13"/>
        <v/>
      </c>
      <c r="O100" s="3" t="str">
        <f t="shared" ca="1" si="14"/>
        <v/>
      </c>
      <c r="P100" s="3" t="str">
        <f ca="1">IF(L100=2,MAX(K100,R$4:R99),"")</f>
        <v/>
      </c>
      <c r="Q100" s="3" t="str">
        <f t="shared" ca="1" si="15"/>
        <v/>
      </c>
      <c r="R100" s="3" t="str">
        <f t="shared" ca="1" si="16"/>
        <v/>
      </c>
      <c r="S100">
        <f ca="1">IF(L100=3,MAX(K100,U$4:U99),"")</f>
        <v>126</v>
      </c>
      <c r="T100" s="9">
        <f t="shared" ca="1" si="17"/>
        <v>0.10733012498700985</v>
      </c>
      <c r="U100">
        <f t="shared" ca="1" si="18"/>
        <v>126.10733012498702</v>
      </c>
      <c r="W100" t="str">
        <f ca="1">IF(M100="","",M100-MAX(O$4:O99))</f>
        <v/>
      </c>
      <c r="X100" t="str">
        <f ca="1">IF(P100="","",P100-MAX(R$4:R99))</f>
        <v/>
      </c>
      <c r="Y100">
        <f ca="1">IF(S100="","",S100-MAX(S$4:S99))</f>
        <v>2.8034510917135549</v>
      </c>
      <c r="Z100" s="4">
        <f t="shared" ca="1" si="19"/>
        <v>0</v>
      </c>
      <c r="AD100" s="9">
        <v>97</v>
      </c>
      <c r="AE100" s="1">
        <v>0.17650324341519377</v>
      </c>
      <c r="AF100" s="1">
        <v>0.26536566021607072</v>
      </c>
      <c r="AG100" s="1">
        <v>0.9832327746641536</v>
      </c>
      <c r="AH100" s="1">
        <v>0.83596499275298441</v>
      </c>
      <c r="AJ100" s="9">
        <v>97</v>
      </c>
      <c r="AK100" s="6">
        <v>0.19029914568355358</v>
      </c>
      <c r="AL100" s="6">
        <v>0.27779592543435155</v>
      </c>
      <c r="AM100" s="6">
        <v>0.95198756209720015</v>
      </c>
      <c r="AN100" s="6">
        <v>1.1515440933603593</v>
      </c>
    </row>
    <row r="101" spans="9:40" x14ac:dyDescent="0.25">
      <c r="I101">
        <v>97</v>
      </c>
      <c r="J101">
        <f t="shared" ca="1" si="11"/>
        <v>1</v>
      </c>
      <c r="K101">
        <f t="shared" ca="1" si="12"/>
        <v>127</v>
      </c>
      <c r="L101">
        <f ca="1">IF(MAX(O$4:O100)&lt;MAX(R$4:R100),1,IF(MAX(R$4:R100)&lt;MAX(U$4:U100),2,3))</f>
        <v>2</v>
      </c>
      <c r="M101" s="3" t="str">
        <f ca="1">IF(L101=1, MAX(K101,O$4:O100),"")</f>
        <v/>
      </c>
      <c r="N101" s="3" t="str">
        <f t="shared" ca="1" si="13"/>
        <v/>
      </c>
      <c r="O101" s="3" t="str">
        <f t="shared" ca="1" si="14"/>
        <v/>
      </c>
      <c r="P101" s="3">
        <f ca="1">IF(L101=2,MAX(K101,R$4:R100),"")</f>
        <v>127</v>
      </c>
      <c r="Q101" s="3">
        <f t="shared" ca="1" si="15"/>
        <v>1.9178236125040549</v>
      </c>
      <c r="R101" s="3">
        <f t="shared" ca="1" si="16"/>
        <v>128.91782361250407</v>
      </c>
      <c r="S101" t="str">
        <f ca="1">IF(L101=3,MAX(K101,U$4:U100),"")</f>
        <v/>
      </c>
      <c r="T101" s="9" t="str">
        <f t="shared" ca="1" si="17"/>
        <v/>
      </c>
      <c r="U101" t="str">
        <f t="shared" ca="1" si="18"/>
        <v/>
      </c>
      <c r="W101" t="str">
        <f ca="1">IF(M101="","",M101-MAX(O$4:O100))</f>
        <v/>
      </c>
      <c r="X101">
        <f ca="1">IF(P101="","",P101-MAX(R$4:R100))</f>
        <v>2.0544465385585653</v>
      </c>
      <c r="Y101" t="str">
        <f ca="1">IF(S101="","",S101-MAX(S$4:S100))</f>
        <v/>
      </c>
      <c r="Z101" s="4">
        <f t="shared" ca="1" si="19"/>
        <v>0</v>
      </c>
      <c r="AD101" s="9">
        <v>98</v>
      </c>
      <c r="AE101" s="1">
        <v>0.33307148127615915</v>
      </c>
      <c r="AF101" s="1">
        <v>0.37132675526455472</v>
      </c>
      <c r="AG101" s="1">
        <v>0.98427609565932317</v>
      </c>
      <c r="AH101" s="1">
        <v>0.46005677945513235</v>
      </c>
      <c r="AJ101" s="9">
        <v>98</v>
      </c>
      <c r="AK101" s="6">
        <v>0.32137038899436376</v>
      </c>
      <c r="AL101" s="6">
        <v>0.41008909565179891</v>
      </c>
      <c r="AM101" s="6">
        <v>0.9772506126659084</v>
      </c>
      <c r="AN101" s="6">
        <v>0.91238976822772699</v>
      </c>
    </row>
    <row r="102" spans="9:40" x14ac:dyDescent="0.25">
      <c r="I102">
        <v>98</v>
      </c>
      <c r="J102">
        <f t="shared" ca="1" si="11"/>
        <v>2</v>
      </c>
      <c r="K102">
        <f t="shared" ca="1" si="12"/>
        <v>129</v>
      </c>
      <c r="L102">
        <f ca="1">IF(MAX(O$4:O101)&lt;MAX(R$4:R101),1,IF(MAX(R$4:R101)&lt;MAX(U$4:U101),2,3))</f>
        <v>1</v>
      </c>
      <c r="M102" s="3">
        <f ca="1">IF(L102=1, MAX(K102,O$4:O101),"")</f>
        <v>129</v>
      </c>
      <c r="N102" s="3">
        <f t="shared" ca="1" si="13"/>
        <v>2.2915727566712958</v>
      </c>
      <c r="O102" s="3">
        <f t="shared" ca="1" si="14"/>
        <v>131.29157275667129</v>
      </c>
      <c r="P102" s="3" t="str">
        <f ca="1">IF(L102=2,MAX(K102,R$4:R101),"")</f>
        <v/>
      </c>
      <c r="Q102" s="3" t="str">
        <f t="shared" ca="1" si="15"/>
        <v/>
      </c>
      <c r="R102" s="3" t="str">
        <f t="shared" ca="1" si="16"/>
        <v/>
      </c>
      <c r="S102" t="str">
        <f ca="1">IF(L102=3,MAX(K102,U$4:U101),"")</f>
        <v/>
      </c>
      <c r="T102" s="9" t="str">
        <f t="shared" ca="1" si="17"/>
        <v/>
      </c>
      <c r="U102" t="str">
        <f t="shared" ca="1" si="18"/>
        <v/>
      </c>
      <c r="W102">
        <f ca="1">IF(M102="","",M102-MAX(O$4:O101))</f>
        <v>1.8501398400913587</v>
      </c>
      <c r="X102" t="str">
        <f ca="1">IF(P102="","",P102-MAX(R$4:R101))</f>
        <v/>
      </c>
      <c r="Y102" t="str">
        <f ca="1">IF(S102="","",S102-MAX(S$4:S101))</f>
        <v/>
      </c>
      <c r="Z102" s="4">
        <f t="shared" ca="1" si="19"/>
        <v>0</v>
      </c>
      <c r="AD102" s="9">
        <v>99</v>
      </c>
      <c r="AE102" s="1">
        <v>0.44990003297827724</v>
      </c>
      <c r="AF102" s="1">
        <v>0.42991557711360601</v>
      </c>
      <c r="AG102" s="1">
        <v>0.97699478140532459</v>
      </c>
      <c r="AH102" s="1">
        <v>0.32274865265387631</v>
      </c>
      <c r="AJ102" s="9">
        <v>99</v>
      </c>
      <c r="AK102" s="6">
        <v>0.48372776940902051</v>
      </c>
      <c r="AL102" s="6">
        <v>0.40917737683317218</v>
      </c>
      <c r="AM102" s="6">
        <v>0.97866162790451827</v>
      </c>
      <c r="AN102" s="6">
        <v>0.58882536655211304</v>
      </c>
    </row>
    <row r="103" spans="9:40" x14ac:dyDescent="0.25">
      <c r="I103">
        <v>99</v>
      </c>
      <c r="J103">
        <f t="shared" ca="1" si="11"/>
        <v>1</v>
      </c>
      <c r="K103">
        <f t="shared" ca="1" si="12"/>
        <v>130</v>
      </c>
      <c r="L103">
        <f ca="1">IF(MAX(O$4:O102)&lt;MAX(R$4:R102),1,IF(MAX(R$4:R102)&lt;MAX(U$4:U102),2,3))</f>
        <v>3</v>
      </c>
      <c r="M103" s="3" t="str">
        <f ca="1">IF(L103=1, MAX(K103,O$4:O102),"")</f>
        <v/>
      </c>
      <c r="N103" s="3" t="str">
        <f t="shared" ca="1" si="13"/>
        <v/>
      </c>
      <c r="O103" s="3" t="str">
        <f t="shared" ca="1" si="14"/>
        <v/>
      </c>
      <c r="P103" s="3" t="str">
        <f ca="1">IF(L103=2,MAX(K103,R$4:R102),"")</f>
        <v/>
      </c>
      <c r="Q103" s="3" t="str">
        <f t="shared" ca="1" si="15"/>
        <v/>
      </c>
      <c r="R103" s="3" t="str">
        <f t="shared" ca="1" si="16"/>
        <v/>
      </c>
      <c r="S103">
        <f ca="1">IF(L103=3,MAX(K103,U$4:U102),"")</f>
        <v>130</v>
      </c>
      <c r="T103" s="9">
        <f t="shared" ca="1" si="17"/>
        <v>0.36365322142735973</v>
      </c>
      <c r="U103">
        <f t="shared" ca="1" si="18"/>
        <v>130.36365322142737</v>
      </c>
      <c r="W103" t="str">
        <f ca="1">IF(M103="","",M103-MAX(O$4:O102))</f>
        <v/>
      </c>
      <c r="X103" t="str">
        <f ca="1">IF(P103="","",P103-MAX(R$4:R102))</f>
        <v/>
      </c>
      <c r="Y103">
        <f ca="1">IF(S103="","",S103-MAX(S$4:S102))</f>
        <v>4</v>
      </c>
      <c r="Z103" s="4">
        <f t="shared" ca="1" si="19"/>
        <v>0</v>
      </c>
      <c r="AD103" s="9">
        <v>100</v>
      </c>
      <c r="AE103" s="1">
        <v>0.21776721391397708</v>
      </c>
      <c r="AF103" s="1">
        <v>0.24217553869740599</v>
      </c>
      <c r="AG103" s="1">
        <v>0.96541160695992545</v>
      </c>
      <c r="AH103" s="1">
        <v>1.1387353078711748</v>
      </c>
      <c r="AJ103" s="9">
        <v>100</v>
      </c>
      <c r="AK103" s="6">
        <v>0.27125160197649112</v>
      </c>
      <c r="AL103" s="6">
        <v>0.34039257046333177</v>
      </c>
      <c r="AM103" s="6">
        <v>0.98670555153781159</v>
      </c>
      <c r="AN103" s="6">
        <v>1.2336241334279305</v>
      </c>
    </row>
    <row r="104" spans="9:40" x14ac:dyDescent="0.25">
      <c r="I104">
        <v>100</v>
      </c>
      <c r="J104">
        <f t="shared" ca="1" si="11"/>
        <v>1</v>
      </c>
      <c r="K104">
        <f t="shared" ca="1" si="12"/>
        <v>131</v>
      </c>
      <c r="L104">
        <f ca="1">IF(MAX(O$4:O103)&lt;MAX(R$4:R103),1,IF(MAX(R$4:R103)&lt;MAX(U$4:U103),2,3))</f>
        <v>2</v>
      </c>
      <c r="M104" s="3" t="str">
        <f ca="1">IF(L104=1, MAX(K104,O$4:O103),"")</f>
        <v/>
      </c>
      <c r="N104" s="3" t="str">
        <f t="shared" ca="1" si="13"/>
        <v/>
      </c>
      <c r="O104" s="3" t="str">
        <f t="shared" ca="1" si="14"/>
        <v/>
      </c>
      <c r="P104" s="3">
        <f ca="1">IF(L104=2,MAX(K104,R$4:R103),"")</f>
        <v>131</v>
      </c>
      <c r="Q104" s="3">
        <f t="shared" ca="1" si="15"/>
        <v>1.4472343840466748</v>
      </c>
      <c r="R104" s="3">
        <f t="shared" ca="1" si="16"/>
        <v>132.44723438404668</v>
      </c>
      <c r="S104" t="str">
        <f ca="1">IF(L104=3,MAX(K104,U$4:U103),"")</f>
        <v/>
      </c>
      <c r="T104" s="9" t="str">
        <f t="shared" ca="1" si="17"/>
        <v/>
      </c>
      <c r="U104" t="str">
        <f t="shared" ca="1" si="18"/>
        <v/>
      </c>
      <c r="W104" t="str">
        <f ca="1">IF(M104="","",M104-MAX(O$4:O103))</f>
        <v/>
      </c>
      <c r="X104">
        <f ca="1">IF(P104="","",P104-MAX(R$4:R103))</f>
        <v>2.0821763874959345</v>
      </c>
      <c r="Y104" t="str">
        <f ca="1">IF(S104="","",S104-MAX(S$4:S103))</f>
        <v/>
      </c>
      <c r="Z104" s="4">
        <f t="shared" ca="1" si="19"/>
        <v>0</v>
      </c>
      <c r="AD104" s="9">
        <v>101</v>
      </c>
      <c r="AE104" s="1">
        <v>0.36865439500310732</v>
      </c>
      <c r="AF104" s="1">
        <v>0.41265310764916524</v>
      </c>
      <c r="AG104" s="1">
        <v>0.97730081883641395</v>
      </c>
      <c r="AH104" s="1">
        <v>0.89277949602252138</v>
      </c>
      <c r="AJ104" s="9">
        <v>101</v>
      </c>
      <c r="AK104" s="6">
        <v>6.5177366877200854E-2</v>
      </c>
      <c r="AL104" s="6">
        <v>7.923496785852216E-2</v>
      </c>
      <c r="AM104" s="6">
        <v>0.98673160772721291</v>
      </c>
      <c r="AN104" s="6">
        <v>3.2123169137775851</v>
      </c>
    </row>
    <row r="105" spans="9:40" x14ac:dyDescent="0.25">
      <c r="AD105" s="9">
        <v>102</v>
      </c>
      <c r="AE105" s="1">
        <v>0.37273711368372875</v>
      </c>
      <c r="AF105" s="1">
        <v>0.38326243750671857</v>
      </c>
      <c r="AG105" s="1">
        <v>0.9948153607855833</v>
      </c>
      <c r="AH105" s="1">
        <v>1.3251182804895714</v>
      </c>
      <c r="AJ105" s="9">
        <v>102</v>
      </c>
      <c r="AK105" s="6">
        <v>0.32360703898989635</v>
      </c>
      <c r="AL105" s="6">
        <v>0.3018578454423671</v>
      </c>
      <c r="AM105" s="6">
        <v>0.98911675005595923</v>
      </c>
      <c r="AN105" s="6">
        <v>0.45886470502532722</v>
      </c>
    </row>
    <row r="106" spans="9:40" x14ac:dyDescent="0.25">
      <c r="AD106" s="9">
        <v>103</v>
      </c>
      <c r="AE106" s="1">
        <v>0.16499615117600042</v>
      </c>
      <c r="AF106" s="1">
        <v>0.15194800747546935</v>
      </c>
      <c r="AG106" s="1">
        <v>0.96473172810738494</v>
      </c>
      <c r="AH106" s="1">
        <v>2.1277752833172046</v>
      </c>
      <c r="AJ106" s="9">
        <v>103</v>
      </c>
      <c r="AK106" s="6">
        <v>0.35865563616785662</v>
      </c>
      <c r="AL106" s="6">
        <v>0.36409832803925285</v>
      </c>
      <c r="AM106" s="6">
        <v>0.93889530403886612</v>
      </c>
      <c r="AN106" s="6">
        <v>0.97898455784970695</v>
      </c>
    </row>
    <row r="107" spans="9:40" x14ac:dyDescent="0.25">
      <c r="AD107" s="9">
        <v>104</v>
      </c>
      <c r="AE107" s="1">
        <v>0.23532353113628174</v>
      </c>
      <c r="AF107" s="1">
        <v>0.35276124964660616</v>
      </c>
      <c r="AG107" s="1">
        <v>0.98307070236938754</v>
      </c>
      <c r="AH107" s="1">
        <v>0.75578128620988005</v>
      </c>
      <c r="AJ107" s="9">
        <v>104</v>
      </c>
      <c r="AK107" s="6">
        <v>0.42254641426486456</v>
      </c>
      <c r="AL107" s="6">
        <v>0.41630303047686718</v>
      </c>
      <c r="AM107" s="6">
        <v>0.9748859493036991</v>
      </c>
      <c r="AN107" s="6">
        <v>0.37753180221833915</v>
      </c>
    </row>
    <row r="108" spans="9:40" x14ac:dyDescent="0.25">
      <c r="AD108" s="9">
        <v>105</v>
      </c>
      <c r="AE108" s="1">
        <v>0.22415436536875061</v>
      </c>
      <c r="AF108" s="1">
        <v>0.25536283887116557</v>
      </c>
      <c r="AG108" s="1">
        <v>0.92017014708577793</v>
      </c>
      <c r="AH108" s="1">
        <v>2.0842632415380122</v>
      </c>
      <c r="AJ108" s="9">
        <v>105</v>
      </c>
      <c r="AK108" s="6">
        <v>0.28857330390605529</v>
      </c>
      <c r="AL108" s="6">
        <v>0.35552263687447794</v>
      </c>
      <c r="AM108" s="6">
        <v>0.96329047290970538</v>
      </c>
      <c r="AN108" s="6">
        <v>1.6468872584055114</v>
      </c>
    </row>
    <row r="109" spans="9:40" x14ac:dyDescent="0.25">
      <c r="AD109" s="9">
        <v>106</v>
      </c>
      <c r="AE109" s="1">
        <v>0.28680136785655702</v>
      </c>
      <c r="AF109" s="1">
        <v>0.37354959244962899</v>
      </c>
      <c r="AG109" s="1">
        <v>0.97413165250352618</v>
      </c>
      <c r="AH109" s="1">
        <v>2.8317313389171535</v>
      </c>
      <c r="AJ109" s="9">
        <v>106</v>
      </c>
      <c r="AK109" s="6">
        <v>0.36526186409119366</v>
      </c>
      <c r="AL109" s="6">
        <v>0.32220223953181049</v>
      </c>
      <c r="AM109" s="6">
        <v>0.94779839505980268</v>
      </c>
      <c r="AN109" s="6">
        <v>0.48317806541497249</v>
      </c>
    </row>
    <row r="110" spans="9:40" x14ac:dyDescent="0.25">
      <c r="AD110" s="9">
        <v>107</v>
      </c>
      <c r="AE110" s="1">
        <v>0.34020628007135356</v>
      </c>
      <c r="AF110" s="1">
        <v>0.31627113124586331</v>
      </c>
      <c r="AG110" s="1">
        <v>0.99576847478358566</v>
      </c>
      <c r="AH110" s="1">
        <v>0.65387966550797738</v>
      </c>
      <c r="AJ110" s="9">
        <v>107</v>
      </c>
      <c r="AK110" s="6">
        <v>0.19523682125461347</v>
      </c>
      <c r="AL110" s="6">
        <v>0.23608451401728425</v>
      </c>
      <c r="AM110" s="6">
        <v>0.96950345759029721</v>
      </c>
      <c r="AN110" s="6">
        <v>1.6009774572515629</v>
      </c>
    </row>
    <row r="111" spans="9:40" x14ac:dyDescent="0.25">
      <c r="AD111" s="9">
        <v>108</v>
      </c>
      <c r="AE111" s="1">
        <v>0.31691791288978033</v>
      </c>
      <c r="AF111" s="1">
        <v>0.39601249860820609</v>
      </c>
      <c r="AG111" s="1">
        <v>0.93728786020898258</v>
      </c>
      <c r="AH111" s="1">
        <v>1.0185334635429788</v>
      </c>
      <c r="AJ111" s="9">
        <v>108</v>
      </c>
      <c r="AK111" s="6">
        <v>0.22453811990742914</v>
      </c>
      <c r="AL111" s="6">
        <v>0.29992910163106268</v>
      </c>
      <c r="AM111" s="6">
        <v>0.9953902255772632</v>
      </c>
      <c r="AN111" s="6">
        <v>0.97806771013290816</v>
      </c>
    </row>
    <row r="112" spans="9:40" x14ac:dyDescent="0.25">
      <c r="AD112" s="9">
        <v>109</v>
      </c>
      <c r="AE112" s="1">
        <v>0.33722810769840017</v>
      </c>
      <c r="AF112" s="1">
        <v>0.29968272556445269</v>
      </c>
      <c r="AG112" s="1">
        <v>0.95800985775845704</v>
      </c>
      <c r="AH112" s="1">
        <v>0.53640671017016817</v>
      </c>
      <c r="AJ112" s="9">
        <v>109</v>
      </c>
      <c r="AK112" s="6">
        <v>0.30606363057600078</v>
      </c>
      <c r="AL112" s="6">
        <v>0.26606900365380676</v>
      </c>
      <c r="AM112" s="6">
        <v>0.95839221648655049</v>
      </c>
      <c r="AN112" s="6">
        <v>1.2147258353205086</v>
      </c>
    </row>
    <row r="113" spans="30:40" x14ac:dyDescent="0.25">
      <c r="AD113" s="9">
        <v>110</v>
      </c>
      <c r="AE113" s="1">
        <v>0.24217427742081821</v>
      </c>
      <c r="AF113" s="1">
        <v>0.25327863279056972</v>
      </c>
      <c r="AG113" s="1">
        <v>0.95807863516487124</v>
      </c>
      <c r="AH113" s="1">
        <v>0.978164820617488</v>
      </c>
      <c r="AJ113" s="9">
        <v>110</v>
      </c>
      <c r="AK113" s="6">
        <v>0.24029065143406284</v>
      </c>
      <c r="AL113" s="6">
        <v>0.20043472658089601</v>
      </c>
      <c r="AM113" s="6">
        <v>0.98544142926619416</v>
      </c>
      <c r="AN113" s="6">
        <v>1.4283742390323877</v>
      </c>
    </row>
    <row r="114" spans="30:40" x14ac:dyDescent="0.25">
      <c r="AD114" s="9">
        <v>111</v>
      </c>
      <c r="AE114" s="1">
        <v>0.32471646015020672</v>
      </c>
      <c r="AF114" s="1">
        <v>0.40754447476966915</v>
      </c>
      <c r="AG114" s="1">
        <v>0.99211126715225284</v>
      </c>
      <c r="AH114" s="1">
        <v>0.5094354950370058</v>
      </c>
      <c r="AJ114" s="9">
        <v>111</v>
      </c>
      <c r="AK114" s="6">
        <v>0.18410831915594741</v>
      </c>
      <c r="AL114" s="6">
        <v>0.28905443159041327</v>
      </c>
      <c r="AM114" s="6">
        <v>0.97298124706509026</v>
      </c>
      <c r="AN114" s="6">
        <v>1.3507953020608972</v>
      </c>
    </row>
    <row r="115" spans="30:40" x14ac:dyDescent="0.25">
      <c r="AD115" s="9">
        <v>112</v>
      </c>
      <c r="AE115" s="1">
        <v>0.45256382740089407</v>
      </c>
      <c r="AF115" s="1">
        <v>0.40857090540751673</v>
      </c>
      <c r="AG115" s="1">
        <v>0.9953526578081543</v>
      </c>
      <c r="AH115" s="1">
        <v>0.34560849131616872</v>
      </c>
      <c r="AJ115" s="9">
        <v>112</v>
      </c>
      <c r="AK115" s="6">
        <v>0.15761415543751456</v>
      </c>
      <c r="AL115" s="6">
        <v>0.23745973075432869</v>
      </c>
      <c r="AM115" s="6">
        <v>0.88215781521467485</v>
      </c>
      <c r="AN115" s="6">
        <v>2.2009994307479648</v>
      </c>
    </row>
    <row r="116" spans="30:40" x14ac:dyDescent="0.25">
      <c r="AD116" s="9">
        <v>113</v>
      </c>
      <c r="AE116" s="1">
        <v>0.13589475471692486</v>
      </c>
      <c r="AF116" s="1">
        <v>0.1314776993747184</v>
      </c>
      <c r="AG116" s="1">
        <v>0.95271836188230208</v>
      </c>
      <c r="AH116" s="1">
        <v>1.4579392955373118</v>
      </c>
      <c r="AJ116" s="9">
        <v>113</v>
      </c>
      <c r="AK116" s="6">
        <v>0.29106403695479027</v>
      </c>
      <c r="AL116" s="6">
        <v>0.31982667845627638</v>
      </c>
      <c r="AM116" s="6">
        <v>0.9790839985376727</v>
      </c>
      <c r="AN116" s="6">
        <v>0.64681298474921567</v>
      </c>
    </row>
    <row r="117" spans="30:40" x14ac:dyDescent="0.25">
      <c r="AD117" s="9">
        <v>114</v>
      </c>
      <c r="AE117" s="1">
        <v>0.28977113702580365</v>
      </c>
      <c r="AF117" s="1">
        <v>0.26723889548570956</v>
      </c>
      <c r="AG117" s="1">
        <v>0.98040925841676752</v>
      </c>
      <c r="AH117" s="1">
        <v>1.0936339593141271</v>
      </c>
      <c r="AJ117" s="9">
        <v>114</v>
      </c>
      <c r="AK117" s="6">
        <v>0.22424512286579829</v>
      </c>
      <c r="AL117" s="6">
        <v>0.35157535572405157</v>
      </c>
      <c r="AM117" s="6">
        <v>0.98178319477100773</v>
      </c>
      <c r="AN117" s="6">
        <v>0.52996350374595169</v>
      </c>
    </row>
    <row r="118" spans="30:40" x14ac:dyDescent="0.25">
      <c r="AD118" s="9">
        <v>115</v>
      </c>
      <c r="AE118" s="1">
        <v>0.2736109663376029</v>
      </c>
      <c r="AF118" s="1">
        <v>0.43675311790933607</v>
      </c>
      <c r="AG118" s="1">
        <v>0.98801551927620923</v>
      </c>
      <c r="AH118" s="1">
        <v>0.54159481551595168</v>
      </c>
      <c r="AJ118" s="9">
        <v>115</v>
      </c>
      <c r="AK118" s="6">
        <v>0.12004311199077229</v>
      </c>
      <c r="AL118" s="6">
        <v>0.21249441323832927</v>
      </c>
      <c r="AM118" s="6">
        <v>0.9070335965220524</v>
      </c>
      <c r="AN118" s="6">
        <v>1.4479101512191783</v>
      </c>
    </row>
    <row r="119" spans="30:40" x14ac:dyDescent="0.25">
      <c r="AD119" s="9">
        <v>116</v>
      </c>
      <c r="AE119" s="1">
        <v>0.20393038850254402</v>
      </c>
      <c r="AF119" s="1">
        <v>0.18939915941128246</v>
      </c>
      <c r="AG119" s="1">
        <v>0.96427205859266674</v>
      </c>
      <c r="AH119" s="1">
        <v>3.0181924904503994</v>
      </c>
      <c r="AJ119" s="9">
        <v>116</v>
      </c>
      <c r="AK119" s="6">
        <v>0.21870875133820078</v>
      </c>
      <c r="AL119" s="6">
        <v>0.22800905831316806</v>
      </c>
      <c r="AM119" s="6">
        <v>0.99391324107630841</v>
      </c>
      <c r="AN119" s="6">
        <v>1.4073876132643561</v>
      </c>
    </row>
    <row r="120" spans="30:40" x14ac:dyDescent="0.25">
      <c r="AD120" s="9">
        <v>117</v>
      </c>
      <c r="AE120" s="1">
        <v>0.2065567783354286</v>
      </c>
      <c r="AF120" s="1">
        <v>0.2121157056071144</v>
      </c>
      <c r="AG120" s="1">
        <v>0.96983636345523683</v>
      </c>
      <c r="AH120" s="1">
        <v>1.7463527303615332</v>
      </c>
      <c r="AJ120" s="9">
        <v>117</v>
      </c>
      <c r="AK120" s="6">
        <v>0.16161780721464811</v>
      </c>
      <c r="AL120" s="6">
        <v>0.21518324789785528</v>
      </c>
      <c r="AM120" s="6">
        <v>0.9342885840574402</v>
      </c>
      <c r="AN120" s="6">
        <v>0.85438383341041368</v>
      </c>
    </row>
    <row r="121" spans="30:40" x14ac:dyDescent="0.25">
      <c r="AD121" s="9">
        <v>118</v>
      </c>
      <c r="AE121" s="1">
        <v>0.40013339738291925</v>
      </c>
      <c r="AF121" s="1">
        <v>0.42492030057727581</v>
      </c>
      <c r="AG121" s="1">
        <v>0.98963234838250369</v>
      </c>
      <c r="AH121" s="1">
        <v>0.41570438819637884</v>
      </c>
      <c r="AJ121" s="9">
        <v>118</v>
      </c>
      <c r="AK121" s="6">
        <v>0.30339022717457576</v>
      </c>
      <c r="AL121" s="6">
        <v>0.34102870243452277</v>
      </c>
      <c r="AM121" s="6">
        <v>0.98070170755271058</v>
      </c>
      <c r="AN121" s="6">
        <v>0.59887748499506022</v>
      </c>
    </row>
    <row r="122" spans="30:40" x14ac:dyDescent="0.25">
      <c r="AD122" s="9">
        <v>119</v>
      </c>
      <c r="AE122" s="1">
        <v>0.16196692349222494</v>
      </c>
      <c r="AF122" s="1">
        <v>0.17110186503099792</v>
      </c>
      <c r="AG122" s="1">
        <v>0.99139285498963581</v>
      </c>
      <c r="AH122" s="1">
        <v>2.0226658612204726</v>
      </c>
      <c r="AJ122" s="9">
        <v>119</v>
      </c>
      <c r="AK122" s="6">
        <v>0.31146732433935492</v>
      </c>
      <c r="AL122" s="6">
        <v>0.3929119799403894</v>
      </c>
      <c r="AM122" s="6">
        <v>0.99413844387450845</v>
      </c>
      <c r="AN122" s="6">
        <v>0.94623473193830998</v>
      </c>
    </row>
    <row r="123" spans="30:40" x14ac:dyDescent="0.25">
      <c r="AD123" s="9">
        <v>120</v>
      </c>
      <c r="AE123" s="1">
        <v>0.16878103809235195</v>
      </c>
      <c r="AF123" s="1">
        <v>0.3245199034103976</v>
      </c>
      <c r="AG123" s="1">
        <v>0.92726260871021737</v>
      </c>
      <c r="AH123" s="1">
        <v>1.0568046980252233</v>
      </c>
      <c r="AJ123" s="9">
        <v>120</v>
      </c>
      <c r="AK123" s="6">
        <v>0.32743613625630696</v>
      </c>
      <c r="AL123" s="6">
        <v>0.30054838507634807</v>
      </c>
      <c r="AM123" s="6">
        <v>0.96432715665318858</v>
      </c>
      <c r="AN123" s="6">
        <v>2.7675977668224085</v>
      </c>
    </row>
    <row r="124" spans="30:40" x14ac:dyDescent="0.25">
      <c r="AD124" s="9">
        <v>121</v>
      </c>
      <c r="AE124" s="1">
        <v>0.31609767337342376</v>
      </c>
      <c r="AF124" s="1">
        <v>0.31869705624687705</v>
      </c>
      <c r="AG124" s="1">
        <v>0.98754619325270399</v>
      </c>
      <c r="AH124" s="1">
        <v>1.1902554796958724</v>
      </c>
      <c r="AJ124" s="9">
        <v>121</v>
      </c>
      <c r="AK124" s="6">
        <v>0.42327609958045925</v>
      </c>
      <c r="AL124" s="6">
        <v>0.47202686630781027</v>
      </c>
      <c r="AM124" s="6">
        <v>0.97643481582322234</v>
      </c>
      <c r="AN124" s="6">
        <v>0.24593548394932327</v>
      </c>
    </row>
    <row r="125" spans="30:40" x14ac:dyDescent="0.25">
      <c r="AD125" s="9">
        <v>122</v>
      </c>
      <c r="AE125" s="1">
        <v>0.35862560548246281</v>
      </c>
      <c r="AF125" s="1">
        <v>0.41924435136669441</v>
      </c>
      <c r="AG125" s="1">
        <v>0.97429080868350526</v>
      </c>
      <c r="AH125" s="1">
        <v>0.43490817253301911</v>
      </c>
      <c r="AJ125" s="9">
        <v>122</v>
      </c>
      <c r="AK125" s="6">
        <v>0.23694656498633979</v>
      </c>
      <c r="AL125" s="6">
        <v>0.26814232286607281</v>
      </c>
      <c r="AM125" s="6">
        <v>0.96514979968707404</v>
      </c>
      <c r="AN125" s="6">
        <v>1.9033109671402588</v>
      </c>
    </row>
    <row r="126" spans="30:40" x14ac:dyDescent="0.25">
      <c r="AD126" s="9">
        <v>123</v>
      </c>
      <c r="AE126" s="1">
        <v>0.30944828160389176</v>
      </c>
      <c r="AF126" s="1">
        <v>0.39710767754921195</v>
      </c>
      <c r="AG126" s="1">
        <v>0.98681149405710267</v>
      </c>
      <c r="AH126" s="1">
        <v>0.54772463083410028</v>
      </c>
      <c r="AJ126" s="9">
        <v>123</v>
      </c>
      <c r="AK126" s="6">
        <v>0.24890968361168955</v>
      </c>
      <c r="AL126" s="6">
        <v>0.37785705694336341</v>
      </c>
      <c r="AM126" s="6">
        <v>0.99901166826909238</v>
      </c>
      <c r="AN126" s="6">
        <v>0.41069081249429956</v>
      </c>
    </row>
    <row r="127" spans="30:40" x14ac:dyDescent="0.25">
      <c r="AD127" s="9">
        <v>124</v>
      </c>
      <c r="AE127" s="1">
        <v>0.18762086110406168</v>
      </c>
      <c r="AF127" s="1">
        <v>0.29603462319427171</v>
      </c>
      <c r="AG127" s="1">
        <v>0.96293122320489588</v>
      </c>
      <c r="AH127" s="1">
        <v>1.0741311735316657</v>
      </c>
      <c r="AJ127" s="9">
        <v>124</v>
      </c>
      <c r="AK127" s="6">
        <v>0.2323637908244518</v>
      </c>
      <c r="AL127" s="6">
        <v>0.23803271406060256</v>
      </c>
      <c r="AM127" s="6">
        <v>0.96527432907239852</v>
      </c>
      <c r="AN127" s="6">
        <v>1.2496470536051059</v>
      </c>
    </row>
    <row r="128" spans="30:40" x14ac:dyDescent="0.25">
      <c r="AD128" s="9">
        <v>125</v>
      </c>
      <c r="AE128" s="1">
        <v>0.14970844557245028</v>
      </c>
      <c r="AF128" s="1">
        <v>0.15455548633684579</v>
      </c>
      <c r="AG128" s="1">
        <v>0.99093432040703056</v>
      </c>
      <c r="AH128" s="1">
        <v>1.8506164096282816</v>
      </c>
      <c r="AJ128" s="9">
        <v>125</v>
      </c>
      <c r="AK128" s="6">
        <v>8.8651264405607805E-2</v>
      </c>
      <c r="AL128" s="6">
        <v>5.5347096201455413E-2</v>
      </c>
      <c r="AM128" s="6">
        <v>0.9656762503606019</v>
      </c>
      <c r="AN128" s="6">
        <v>2.2899938876041031</v>
      </c>
    </row>
    <row r="129" spans="30:40" x14ac:dyDescent="0.25">
      <c r="AD129" s="9">
        <v>126</v>
      </c>
      <c r="AE129" s="1">
        <v>0.3076249522481852</v>
      </c>
      <c r="AF129" s="1">
        <v>0.29890618690941517</v>
      </c>
      <c r="AG129" s="1">
        <v>0.98757534024935278</v>
      </c>
      <c r="AH129" s="1">
        <v>0.54208821742094992</v>
      </c>
      <c r="AJ129" s="9">
        <v>126</v>
      </c>
      <c r="AK129" s="6">
        <v>0.29906463444047265</v>
      </c>
      <c r="AL129" s="6">
        <v>0.39711274287452569</v>
      </c>
      <c r="AM129" s="6">
        <v>0.98628241958183782</v>
      </c>
      <c r="AN129" s="6">
        <v>0.72731022453296135</v>
      </c>
    </row>
    <row r="130" spans="30:40" x14ac:dyDescent="0.25">
      <c r="AD130" s="9">
        <v>127</v>
      </c>
      <c r="AE130" s="1">
        <v>0.2729094623816824</v>
      </c>
      <c r="AF130" s="1">
        <v>0.35961818742221668</v>
      </c>
      <c r="AG130" s="1">
        <v>0.99752823492374587</v>
      </c>
      <c r="AH130" s="1">
        <v>0.83868018401357403</v>
      </c>
      <c r="AJ130" s="9">
        <v>127</v>
      </c>
      <c r="AK130" s="6">
        <v>0.34237358489045444</v>
      </c>
      <c r="AL130" s="6">
        <v>0.34555593607088314</v>
      </c>
      <c r="AM130" s="6">
        <v>0.99651052009917873</v>
      </c>
      <c r="AN130" s="6">
        <v>0.84693207039519702</v>
      </c>
    </row>
    <row r="131" spans="30:40" x14ac:dyDescent="0.25">
      <c r="AD131" s="9">
        <v>128</v>
      </c>
      <c r="AE131" s="1">
        <v>0.38754951901827539</v>
      </c>
      <c r="AF131" s="1">
        <v>0.34057649944981788</v>
      </c>
      <c r="AG131" s="1">
        <v>0.99992555774813752</v>
      </c>
      <c r="AH131" s="1">
        <v>0.62672546230290327</v>
      </c>
      <c r="AJ131" s="9">
        <v>128</v>
      </c>
      <c r="AK131" s="6">
        <v>0.34928159587780339</v>
      </c>
      <c r="AL131" s="6">
        <v>0.44001661830598737</v>
      </c>
      <c r="AM131" s="6">
        <v>0.98188691475814627</v>
      </c>
      <c r="AN131" s="6">
        <v>0.35559611961964821</v>
      </c>
    </row>
    <row r="132" spans="30:40" x14ac:dyDescent="0.25">
      <c r="AD132" s="9">
        <v>129</v>
      </c>
      <c r="AE132" s="1">
        <v>0.31512353712831775</v>
      </c>
      <c r="AF132" s="1">
        <v>0.34096369564504303</v>
      </c>
      <c r="AG132" s="1">
        <v>0.99940292698712974</v>
      </c>
      <c r="AH132" s="1">
        <v>1.0207825882940658</v>
      </c>
      <c r="AJ132" s="9">
        <v>129</v>
      </c>
      <c r="AK132" s="6">
        <v>0.20005105480549484</v>
      </c>
      <c r="AL132" s="6">
        <v>0.28866360922048628</v>
      </c>
      <c r="AM132" s="6">
        <v>0.97173783521265666</v>
      </c>
      <c r="AN132" s="6">
        <v>1.6623521254951339</v>
      </c>
    </row>
    <row r="133" spans="30:40" x14ac:dyDescent="0.25">
      <c r="AD133" s="9">
        <v>130</v>
      </c>
      <c r="AE133" s="1">
        <v>0.34985015075966247</v>
      </c>
      <c r="AF133" s="1">
        <v>0.36233027890637554</v>
      </c>
      <c r="AG133" s="1">
        <v>0.98383089853042083</v>
      </c>
      <c r="AH133" s="1">
        <v>0.71788497013922181</v>
      </c>
      <c r="AJ133" s="9">
        <v>130</v>
      </c>
      <c r="AK133" s="6">
        <v>0.42796354847301088</v>
      </c>
      <c r="AL133" s="6">
        <v>0.4045185255660535</v>
      </c>
      <c r="AM133" s="6">
        <v>0.98267896541760735</v>
      </c>
      <c r="AN133" s="6">
        <v>0.30734567876751501</v>
      </c>
    </row>
    <row r="134" spans="30:40" x14ac:dyDescent="0.25">
      <c r="AD134" s="9">
        <v>131</v>
      </c>
      <c r="AE134" s="1">
        <v>0.41638296000078812</v>
      </c>
      <c r="AF134" s="1">
        <v>0.37154731128482887</v>
      </c>
      <c r="AG134" s="1">
        <v>0.9725421062901739</v>
      </c>
      <c r="AH134" s="1">
        <v>0.84976794523344945</v>
      </c>
      <c r="AJ134" s="9">
        <v>131</v>
      </c>
      <c r="AK134" s="6">
        <v>0.2030625962718155</v>
      </c>
      <c r="AL134" s="6">
        <v>0.25486809091092738</v>
      </c>
      <c r="AM134" s="6">
        <v>0.93358840154603273</v>
      </c>
      <c r="AN134" s="6">
        <v>1.2875674911801702</v>
      </c>
    </row>
    <row r="135" spans="30:40" x14ac:dyDescent="0.25">
      <c r="AD135" s="9">
        <v>132</v>
      </c>
      <c r="AE135" s="1">
        <v>0.34268577669826944</v>
      </c>
      <c r="AF135" s="1">
        <v>0.45135816909491117</v>
      </c>
      <c r="AG135" s="1">
        <v>0.95934501460612187</v>
      </c>
      <c r="AH135" s="1">
        <v>0.37547348069599079</v>
      </c>
      <c r="AJ135" s="9">
        <v>132</v>
      </c>
      <c r="AK135" s="6">
        <v>0.42303973163282865</v>
      </c>
      <c r="AL135" s="6">
        <v>0.50820119700411059</v>
      </c>
      <c r="AM135" s="6">
        <v>0.97722660813330142</v>
      </c>
      <c r="AN135" s="6">
        <v>0.19260811185495932</v>
      </c>
    </row>
    <row r="136" spans="30:40" x14ac:dyDescent="0.25">
      <c r="AD136" s="9">
        <v>133</v>
      </c>
      <c r="AE136" s="1">
        <v>0.23722026569452023</v>
      </c>
      <c r="AF136" s="1">
        <v>0.30445950542143135</v>
      </c>
      <c r="AG136" s="1">
        <v>0.93767710397614978</v>
      </c>
      <c r="AH136" s="1">
        <v>1.0719700414733568</v>
      </c>
      <c r="AJ136" s="9">
        <v>133</v>
      </c>
      <c r="AK136" s="6">
        <v>0.22119682888125999</v>
      </c>
      <c r="AL136" s="6">
        <v>0.34959507965115727</v>
      </c>
      <c r="AM136" s="6">
        <v>0.98561542108740052</v>
      </c>
      <c r="AN136" s="6">
        <v>1.3854337191460773</v>
      </c>
    </row>
    <row r="137" spans="30:40" x14ac:dyDescent="0.25">
      <c r="AD137" s="9">
        <v>134</v>
      </c>
      <c r="AE137" s="1">
        <v>0.39652074652720048</v>
      </c>
      <c r="AF137" s="1">
        <v>0.44075036729585326</v>
      </c>
      <c r="AG137" s="1">
        <v>0.97427703306482705</v>
      </c>
      <c r="AH137" s="1">
        <v>0.3050509440067265</v>
      </c>
      <c r="AJ137" s="9">
        <v>134</v>
      </c>
      <c r="AK137" s="6">
        <v>0.27764134576029909</v>
      </c>
      <c r="AL137" s="6">
        <v>0.35587174294546703</v>
      </c>
      <c r="AM137" s="6">
        <v>0.97930205900670886</v>
      </c>
      <c r="AN137" s="6">
        <v>0.53678400162309192</v>
      </c>
    </row>
    <row r="138" spans="30:40" x14ac:dyDescent="0.25">
      <c r="AD138" s="9">
        <v>135</v>
      </c>
      <c r="AE138" s="1">
        <v>0.22248588575100342</v>
      </c>
      <c r="AF138" s="1">
        <v>0.29571066626798215</v>
      </c>
      <c r="AG138" s="1">
        <v>0.97953280855072666</v>
      </c>
      <c r="AH138" s="1">
        <v>0.96767810245381991</v>
      </c>
      <c r="AJ138" s="9">
        <v>135</v>
      </c>
      <c r="AK138" s="6">
        <v>0.26984662107437635</v>
      </c>
      <c r="AL138" s="6">
        <v>0.35852227653084839</v>
      </c>
      <c r="AM138" s="6">
        <v>0.98148144114454039</v>
      </c>
      <c r="AN138" s="6">
        <v>0.67267336338865902</v>
      </c>
    </row>
    <row r="139" spans="30:40" x14ac:dyDescent="0.25">
      <c r="AD139" s="9">
        <v>136</v>
      </c>
      <c r="AE139" s="1">
        <v>0.27195238586869186</v>
      </c>
      <c r="AF139" s="1">
        <v>0.26668931367801002</v>
      </c>
      <c r="AG139" s="1">
        <v>0.98253645445499871</v>
      </c>
      <c r="AH139" s="1">
        <v>0.94218389046426576</v>
      </c>
      <c r="AJ139" s="9">
        <v>136</v>
      </c>
      <c r="AK139" s="6">
        <v>0.24414208864506221</v>
      </c>
      <c r="AL139" s="6">
        <v>0.29975321864689436</v>
      </c>
      <c r="AM139" s="6">
        <v>0.96294149767404458</v>
      </c>
      <c r="AN139" s="6">
        <v>0.91436155697657551</v>
      </c>
    </row>
    <row r="140" spans="30:40" x14ac:dyDescent="0.25">
      <c r="AD140" s="9">
        <v>137</v>
      </c>
      <c r="AE140" s="1">
        <v>0.27521244435655384</v>
      </c>
      <c r="AF140" s="1">
        <v>0.31068085095154979</v>
      </c>
      <c r="AG140" s="1">
        <v>0.99582991012370869</v>
      </c>
      <c r="AH140" s="1">
        <v>0.82712375573760766</v>
      </c>
      <c r="AJ140" s="9">
        <v>137</v>
      </c>
      <c r="AK140" s="6">
        <v>0.12108819745691968</v>
      </c>
      <c r="AL140" s="6">
        <v>0.14778963459135866</v>
      </c>
      <c r="AM140" s="6">
        <v>0.95250139421221314</v>
      </c>
      <c r="AN140" s="6">
        <v>1.4547424611501307</v>
      </c>
    </row>
    <row r="141" spans="30:40" x14ac:dyDescent="0.25">
      <c r="AD141" s="9">
        <v>138</v>
      </c>
      <c r="AE141" s="1">
        <v>0.28431223486375817</v>
      </c>
      <c r="AF141" s="1">
        <v>0.3176013291483355</v>
      </c>
      <c r="AG141" s="1">
        <v>0.98767185784236144</v>
      </c>
      <c r="AH141" s="1">
        <v>0.88085616014288848</v>
      </c>
      <c r="AJ141" s="9">
        <v>138</v>
      </c>
      <c r="AK141" s="6">
        <v>0.34053852831738235</v>
      </c>
      <c r="AL141" s="6">
        <v>0.39172544664647774</v>
      </c>
      <c r="AM141" s="6">
        <v>0.99366168335983796</v>
      </c>
      <c r="AN141" s="6">
        <v>0.47347524509790956</v>
      </c>
    </row>
    <row r="142" spans="30:40" x14ac:dyDescent="0.25">
      <c r="AD142" s="9">
        <v>139</v>
      </c>
      <c r="AE142" s="1">
        <v>0.33048819654583927</v>
      </c>
      <c r="AF142" s="1">
        <v>0.36575193101396164</v>
      </c>
      <c r="AG142" s="1">
        <v>0.95657510126352174</v>
      </c>
      <c r="AH142" s="1">
        <v>0.87611264302552228</v>
      </c>
      <c r="AJ142" s="9">
        <v>139</v>
      </c>
      <c r="AK142" s="6">
        <v>0.37067865891022256</v>
      </c>
      <c r="AL142" s="6">
        <v>0.4394604884117827</v>
      </c>
      <c r="AM142" s="6">
        <v>0.97329492436199616</v>
      </c>
      <c r="AN142" s="6">
        <v>0.75055842773968129</v>
      </c>
    </row>
    <row r="143" spans="30:40" x14ac:dyDescent="0.25">
      <c r="AD143" s="9">
        <v>140</v>
      </c>
      <c r="AE143" s="1">
        <v>0.23287246673767673</v>
      </c>
      <c r="AF143" s="1">
        <v>0.30191310947785355</v>
      </c>
      <c r="AG143" s="1">
        <v>0.972977702290586</v>
      </c>
      <c r="AH143" s="1">
        <v>1.1001879312164897</v>
      </c>
      <c r="AJ143" s="9">
        <v>140</v>
      </c>
      <c r="AK143" s="6">
        <v>0.25018127591468003</v>
      </c>
      <c r="AL143" s="6">
        <v>0.28417126884263433</v>
      </c>
      <c r="AM143" s="6">
        <v>0.98822234185381952</v>
      </c>
      <c r="AN143" s="6">
        <v>0.96848595232220314</v>
      </c>
    </row>
    <row r="144" spans="30:40" x14ac:dyDescent="0.25">
      <c r="AD144" s="9">
        <v>141</v>
      </c>
      <c r="AE144" s="1">
        <v>0.2842231902966782</v>
      </c>
      <c r="AF144" s="1">
        <v>0.28238340156782549</v>
      </c>
      <c r="AG144" s="1">
        <v>0.99138433341407306</v>
      </c>
      <c r="AH144" s="1">
        <v>1.4771163333597799</v>
      </c>
      <c r="AJ144" s="9">
        <v>141</v>
      </c>
      <c r="AK144" s="6">
        <v>0.19022426073537471</v>
      </c>
      <c r="AL144" s="6">
        <v>0.21367836709315047</v>
      </c>
      <c r="AM144" s="6">
        <v>0.97674028377644129</v>
      </c>
      <c r="AN144" s="6">
        <v>1.224748780586308</v>
      </c>
    </row>
    <row r="145" spans="30:40" x14ac:dyDescent="0.25">
      <c r="AD145" s="9">
        <v>142</v>
      </c>
      <c r="AE145" s="1">
        <v>0.22401852940797851</v>
      </c>
      <c r="AF145" s="1">
        <v>0.18988692722690445</v>
      </c>
      <c r="AG145" s="1">
        <v>0.96236374300863337</v>
      </c>
      <c r="AH145" s="1">
        <v>1.928371805060928</v>
      </c>
      <c r="AJ145" s="9">
        <v>142</v>
      </c>
      <c r="AK145" s="6">
        <v>0.22293701506099778</v>
      </c>
      <c r="AL145" s="6">
        <v>0.29047820075732245</v>
      </c>
      <c r="AM145" s="6">
        <v>0.92366630008351025</v>
      </c>
      <c r="AN145" s="6">
        <v>1.9170205076367071</v>
      </c>
    </row>
    <row r="146" spans="30:40" x14ac:dyDescent="0.25">
      <c r="AD146" s="9">
        <v>143</v>
      </c>
      <c r="AE146" s="1">
        <v>0.3916419486828136</v>
      </c>
      <c r="AF146" s="1">
        <v>0.35872438659187761</v>
      </c>
      <c r="AG146" s="1">
        <v>0.94844303224044491</v>
      </c>
      <c r="AH146" s="1">
        <v>0.43820655423509564</v>
      </c>
      <c r="AJ146" s="9">
        <v>143</v>
      </c>
      <c r="AK146" s="6">
        <v>0.35105034819637859</v>
      </c>
      <c r="AL146" s="6">
        <v>0.44749617047327628</v>
      </c>
      <c r="AM146" s="6">
        <v>0.9919730108650755</v>
      </c>
      <c r="AN146" s="6">
        <v>0.4004665417568784</v>
      </c>
    </row>
    <row r="147" spans="30:40" x14ac:dyDescent="0.25">
      <c r="AD147" s="9">
        <v>144</v>
      </c>
      <c r="AE147" s="1">
        <v>0.4121303049780915</v>
      </c>
      <c r="AF147" s="1">
        <v>0.42821959109939445</v>
      </c>
      <c r="AG147" s="1">
        <v>0.98143631965590994</v>
      </c>
      <c r="AH147" s="1">
        <v>1.2633475640244036</v>
      </c>
      <c r="AJ147" s="9">
        <v>144</v>
      </c>
      <c r="AK147" s="6">
        <v>0.26267717997483347</v>
      </c>
      <c r="AL147" s="6">
        <v>0.34096576464559297</v>
      </c>
      <c r="AM147" s="6">
        <v>0.97175347045328042</v>
      </c>
      <c r="AN147" s="6">
        <v>0.71714630635812171</v>
      </c>
    </row>
    <row r="148" spans="30:40" x14ac:dyDescent="0.25">
      <c r="AD148" s="9">
        <v>145</v>
      </c>
      <c r="AE148" s="1">
        <v>0.21182615732531201</v>
      </c>
      <c r="AF148" s="1">
        <v>0.29944636977720962</v>
      </c>
      <c r="AG148" s="1">
        <v>0.98500680699570842</v>
      </c>
      <c r="AH148" s="1">
        <v>0.78514274335204737</v>
      </c>
      <c r="AJ148" s="9">
        <v>145</v>
      </c>
      <c r="AK148" s="6">
        <v>0.48260098902097798</v>
      </c>
      <c r="AL148" s="6">
        <v>0.44336015946974133</v>
      </c>
      <c r="AM148" s="6">
        <v>0.97433728637025041</v>
      </c>
      <c r="AN148" s="6">
        <v>0.53138215489271634</v>
      </c>
    </row>
    <row r="149" spans="30:40" x14ac:dyDescent="0.25">
      <c r="AD149" s="9">
        <v>146</v>
      </c>
      <c r="AE149" s="1">
        <v>0.33725098238569762</v>
      </c>
      <c r="AF149" s="1">
        <v>0.32575849400862239</v>
      </c>
      <c r="AG149" s="1">
        <v>0.98008189106227239</v>
      </c>
      <c r="AH149" s="1">
        <v>0.70623652620059529</v>
      </c>
      <c r="AJ149" s="9">
        <v>146</v>
      </c>
      <c r="AK149" s="6">
        <v>0.31891859257562338</v>
      </c>
      <c r="AL149" s="6">
        <v>0.37385431030850169</v>
      </c>
      <c r="AM149" s="6">
        <v>0.97397857375672048</v>
      </c>
      <c r="AN149" s="6">
        <v>0.71327409474171299</v>
      </c>
    </row>
    <row r="150" spans="30:40" x14ac:dyDescent="0.25">
      <c r="AD150" s="9">
        <v>147</v>
      </c>
      <c r="AE150" s="1">
        <v>0.44022816332250198</v>
      </c>
      <c r="AF150" s="1">
        <v>0.53512076296262057</v>
      </c>
      <c r="AG150" s="1">
        <v>0.98117287612470871</v>
      </c>
      <c r="AH150" s="1">
        <v>0.41674633208351008</v>
      </c>
      <c r="AJ150" s="9">
        <v>147</v>
      </c>
      <c r="AK150" s="6">
        <v>0.26710663901235721</v>
      </c>
      <c r="AL150" s="6">
        <v>0.34730346299708792</v>
      </c>
      <c r="AM150" s="6">
        <v>0.9373378827721156</v>
      </c>
      <c r="AN150" s="6">
        <v>0.5772458533925473</v>
      </c>
    </row>
    <row r="151" spans="30:40" x14ac:dyDescent="0.25">
      <c r="AD151" s="9">
        <v>148</v>
      </c>
      <c r="AE151" s="1">
        <v>0.30995633921919669</v>
      </c>
      <c r="AF151" s="1">
        <v>0.32126266730463487</v>
      </c>
      <c r="AG151" s="1">
        <v>0.99778939364405761</v>
      </c>
      <c r="AH151" s="1">
        <v>0.54148426736603883</v>
      </c>
      <c r="AJ151" s="9">
        <v>148</v>
      </c>
      <c r="AK151" s="6">
        <v>0.42230872393007518</v>
      </c>
      <c r="AL151" s="6">
        <v>0.4444296639382519</v>
      </c>
      <c r="AM151" s="6">
        <v>0.98407201809066636</v>
      </c>
      <c r="AN151" s="6">
        <v>0.85005102069251903</v>
      </c>
    </row>
    <row r="152" spans="30:40" x14ac:dyDescent="0.25">
      <c r="AD152" s="9">
        <v>149</v>
      </c>
      <c r="AE152" s="1">
        <v>0.28425463641839877</v>
      </c>
      <c r="AF152" s="1">
        <v>0.2981390591454337</v>
      </c>
      <c r="AG152" s="1">
        <v>0.98930110022964235</v>
      </c>
      <c r="AH152" s="1">
        <v>0.45177571604479055</v>
      </c>
      <c r="AJ152" s="9">
        <v>149</v>
      </c>
      <c r="AK152" s="6">
        <v>0.20171892014817941</v>
      </c>
      <c r="AL152" s="6">
        <v>0.28489203934067248</v>
      </c>
      <c r="AM152" s="6">
        <v>0.97298509484832574</v>
      </c>
      <c r="AN152" s="6">
        <v>1.9212053862356537</v>
      </c>
    </row>
    <row r="153" spans="30:40" x14ac:dyDescent="0.25">
      <c r="AD153" s="9">
        <v>150</v>
      </c>
      <c r="AE153" s="1">
        <v>0.36067555159805093</v>
      </c>
      <c r="AF153" s="1">
        <v>0.40225244431159074</v>
      </c>
      <c r="AG153" s="1">
        <v>0.99374192513045334</v>
      </c>
      <c r="AH153" s="1">
        <v>0.40830277830578465</v>
      </c>
      <c r="AJ153" s="9">
        <v>150</v>
      </c>
      <c r="AK153" s="6">
        <v>0.35343312081961542</v>
      </c>
      <c r="AL153" s="6">
        <v>0.33947076414617777</v>
      </c>
      <c r="AM153" s="6">
        <v>0.9982344093629828</v>
      </c>
      <c r="AN153" s="6">
        <v>0.49827119245711537</v>
      </c>
    </row>
    <row r="154" spans="30:40" x14ac:dyDescent="0.25">
      <c r="AD154" s="9">
        <v>151</v>
      </c>
      <c r="AE154" s="1">
        <v>0.20551286540669908</v>
      </c>
      <c r="AF154" s="1">
        <v>0.25301703807252129</v>
      </c>
      <c r="AG154" s="1">
        <v>0.96748966269312131</v>
      </c>
      <c r="AH154" s="1">
        <v>0.79190387879245927</v>
      </c>
      <c r="AJ154" s="9">
        <v>151</v>
      </c>
      <c r="AK154" s="6">
        <v>0.24361749543752012</v>
      </c>
      <c r="AL154" s="6">
        <v>0.28133654223543819</v>
      </c>
      <c r="AM154" s="6">
        <v>0.99780205004438727</v>
      </c>
      <c r="AN154" s="6">
        <v>1.0201740434383189</v>
      </c>
    </row>
    <row r="155" spans="30:40" x14ac:dyDescent="0.25">
      <c r="AD155" s="9">
        <v>152</v>
      </c>
      <c r="AE155" s="1">
        <v>0.26384926651641777</v>
      </c>
      <c r="AF155" s="1">
        <v>0.2885696774061835</v>
      </c>
      <c r="AG155" s="1">
        <v>0.98413781037915271</v>
      </c>
      <c r="AH155" s="1">
        <v>0.56419250657225894</v>
      </c>
      <c r="AJ155" s="9">
        <v>152</v>
      </c>
      <c r="AK155" s="6">
        <v>0.36304959208626403</v>
      </c>
      <c r="AL155" s="6">
        <v>0.42010205937647033</v>
      </c>
      <c r="AM155" s="6">
        <v>0.99640960529735711</v>
      </c>
      <c r="AN155" s="6">
        <v>0.40456337652284557</v>
      </c>
    </row>
    <row r="156" spans="30:40" x14ac:dyDescent="0.25">
      <c r="AD156" s="9">
        <v>153</v>
      </c>
      <c r="AE156" s="1">
        <v>0.27785539710049439</v>
      </c>
      <c r="AF156" s="1">
        <v>0.28622536905720875</v>
      </c>
      <c r="AG156" s="1">
        <v>0.98044983187177126</v>
      </c>
      <c r="AH156" s="1">
        <v>0.69053509143285607</v>
      </c>
      <c r="AJ156" s="9">
        <v>153</v>
      </c>
      <c r="AK156" s="6">
        <v>0.28116058312377212</v>
      </c>
      <c r="AL156" s="6">
        <v>0.36311938724185377</v>
      </c>
      <c r="AM156" s="6">
        <v>0.99958097345614982</v>
      </c>
      <c r="AN156" s="6">
        <v>0.48829711345864402</v>
      </c>
    </row>
    <row r="157" spans="30:40" x14ac:dyDescent="0.25">
      <c r="AD157" s="9">
        <v>154</v>
      </c>
      <c r="AE157" s="1">
        <v>0.34201430749934253</v>
      </c>
      <c r="AF157" s="1">
        <v>0.34769745797853346</v>
      </c>
      <c r="AG157" s="1">
        <v>0.99404047703983156</v>
      </c>
      <c r="AH157" s="1">
        <v>0.51406729276279683</v>
      </c>
      <c r="AJ157" s="9">
        <v>154</v>
      </c>
      <c r="AK157" s="6">
        <v>0.32600627447229258</v>
      </c>
      <c r="AL157" s="6">
        <v>0.39659863779164928</v>
      </c>
      <c r="AM157" s="6">
        <v>0.97733100824907448</v>
      </c>
      <c r="AN157" s="6">
        <v>0.99294301939040541</v>
      </c>
    </row>
    <row r="158" spans="30:40" x14ac:dyDescent="0.25">
      <c r="AD158" s="9">
        <v>155</v>
      </c>
      <c r="AE158" s="1">
        <v>0.24011082561907177</v>
      </c>
      <c r="AF158" s="1">
        <v>0.28625125907009413</v>
      </c>
      <c r="AG158" s="1">
        <v>0.93072302927401163</v>
      </c>
      <c r="AH158" s="1">
        <v>1.8686050441636173</v>
      </c>
      <c r="AJ158" s="9">
        <v>155</v>
      </c>
      <c r="AK158" s="6">
        <v>0.21830181652351924</v>
      </c>
      <c r="AL158" s="6">
        <v>0.29351123587431682</v>
      </c>
      <c r="AM158" s="6">
        <v>0.97320332371977625</v>
      </c>
      <c r="AN158" s="6">
        <v>1.2382528312534173</v>
      </c>
    </row>
    <row r="159" spans="30:40" x14ac:dyDescent="0.25">
      <c r="AD159" s="9">
        <v>156</v>
      </c>
      <c r="AE159" s="1">
        <v>0.25044027668300278</v>
      </c>
      <c r="AF159" s="1">
        <v>0.34072695792474694</v>
      </c>
      <c r="AG159" s="1">
        <v>0.96705318481399494</v>
      </c>
      <c r="AH159" s="1">
        <v>0.55356794927386366</v>
      </c>
      <c r="AJ159" s="9">
        <v>156</v>
      </c>
      <c r="AK159" s="6">
        <v>0.35104293316210611</v>
      </c>
      <c r="AL159" s="6">
        <v>0.39800589738088626</v>
      </c>
      <c r="AM159" s="6">
        <v>0.98571606032527526</v>
      </c>
      <c r="AN159" s="6">
        <v>1.3772247843048806</v>
      </c>
    </row>
    <row r="160" spans="30:40" x14ac:dyDescent="0.25">
      <c r="AD160" s="9">
        <v>157</v>
      </c>
      <c r="AE160" s="1">
        <v>0.34860516249253676</v>
      </c>
      <c r="AF160" s="1">
        <v>0.38293892098588972</v>
      </c>
      <c r="AG160" s="1">
        <v>0.96585401442598406</v>
      </c>
      <c r="AH160" s="1">
        <v>0.42519343037034973</v>
      </c>
      <c r="AJ160" s="9">
        <v>157</v>
      </c>
      <c r="AK160" s="6">
        <v>0.24907080793377465</v>
      </c>
      <c r="AL160" s="6">
        <v>0.3841094877358654</v>
      </c>
      <c r="AM160" s="6">
        <v>0.99619436823503027</v>
      </c>
      <c r="AN160" s="6">
        <v>3.0564677591598763</v>
      </c>
    </row>
    <row r="161" spans="30:40" x14ac:dyDescent="0.25">
      <c r="AD161" s="9">
        <v>158</v>
      </c>
      <c r="AE161" s="1">
        <v>0.27933756188711756</v>
      </c>
      <c r="AF161" s="1">
        <v>0.38928085890619302</v>
      </c>
      <c r="AG161" s="1">
        <v>0.92666968019605012</v>
      </c>
      <c r="AH161" s="1">
        <v>1.1490848413582313</v>
      </c>
      <c r="AJ161" s="9">
        <v>158</v>
      </c>
      <c r="AK161" s="6">
        <v>0.31943298267546388</v>
      </c>
      <c r="AL161" s="6">
        <v>0.34835855590799808</v>
      </c>
      <c r="AM161" s="6">
        <v>0.93236232315268297</v>
      </c>
      <c r="AN161" s="6">
        <v>0.32207749577195044</v>
      </c>
    </row>
    <row r="162" spans="30:40" x14ac:dyDescent="0.25">
      <c r="AD162" s="9">
        <v>159</v>
      </c>
      <c r="AE162" s="1">
        <v>0.1602415546673461</v>
      </c>
      <c r="AF162" s="1">
        <v>0.20302876880809168</v>
      </c>
      <c r="AG162" s="1">
        <v>0.98900469470322749</v>
      </c>
      <c r="AH162" s="1">
        <v>1.1261378408410134</v>
      </c>
      <c r="AJ162" s="9">
        <v>159</v>
      </c>
      <c r="AK162" s="6">
        <v>0.21475283053535144</v>
      </c>
      <c r="AL162" s="6">
        <v>0.24560664963025106</v>
      </c>
      <c r="AM162" s="6">
        <v>0.9783209962396705</v>
      </c>
      <c r="AN162" s="6">
        <v>1.8887798289214595</v>
      </c>
    </row>
    <row r="163" spans="30:40" x14ac:dyDescent="0.25">
      <c r="AD163" s="9">
        <v>160</v>
      </c>
      <c r="AE163" s="1">
        <v>0.11820660018695935</v>
      </c>
      <c r="AF163" s="1">
        <v>0.15734207182049903</v>
      </c>
      <c r="AG163" s="1">
        <v>0.9282372590110427</v>
      </c>
      <c r="AH163" s="1">
        <v>2.8388438097835209</v>
      </c>
      <c r="AJ163" s="9">
        <v>160</v>
      </c>
      <c r="AK163" s="6">
        <v>0.32400027436750145</v>
      </c>
      <c r="AL163" s="6">
        <v>0.34334482262875199</v>
      </c>
      <c r="AM163" s="6">
        <v>0.965383537234074</v>
      </c>
      <c r="AN163" s="6">
        <v>0.88204334923459671</v>
      </c>
    </row>
    <row r="164" spans="30:40" x14ac:dyDescent="0.25">
      <c r="AD164" s="9">
        <v>161</v>
      </c>
      <c r="AE164" s="1">
        <v>0.38016434019612827</v>
      </c>
      <c r="AF164" s="1">
        <v>0.44111728903438219</v>
      </c>
      <c r="AG164" s="1">
        <v>0.96086308108245233</v>
      </c>
      <c r="AH164" s="1">
        <v>0.54822099714818306</v>
      </c>
      <c r="AJ164" s="9">
        <v>161</v>
      </c>
      <c r="AK164" s="6">
        <v>0.36647950795911399</v>
      </c>
      <c r="AL164" s="6">
        <v>0.39135445329910423</v>
      </c>
      <c r="AM164" s="6">
        <v>0.96247073131097116</v>
      </c>
      <c r="AN164" s="6">
        <v>0.53081057428472933</v>
      </c>
    </row>
    <row r="165" spans="30:40" x14ac:dyDescent="0.25">
      <c r="AD165" s="9">
        <v>162</v>
      </c>
      <c r="AE165" s="1">
        <v>0.1998574872063012</v>
      </c>
      <c r="AF165" s="1">
        <v>0.26164463706909219</v>
      </c>
      <c r="AG165" s="1">
        <v>0.99703284092286815</v>
      </c>
      <c r="AH165" s="1">
        <v>0.87174748536207036</v>
      </c>
      <c r="AJ165" s="9">
        <v>162</v>
      </c>
      <c r="AK165" s="6">
        <v>0.33729315922748487</v>
      </c>
      <c r="AL165" s="6">
        <v>0.3908498555012484</v>
      </c>
      <c r="AM165" s="6">
        <v>0.99459391708210954</v>
      </c>
      <c r="AN165" s="6">
        <v>0.41621513429657186</v>
      </c>
    </row>
    <row r="166" spans="30:40" x14ac:dyDescent="0.25">
      <c r="AD166" s="9">
        <v>163</v>
      </c>
      <c r="AE166" s="1">
        <v>0.24187697319683055</v>
      </c>
      <c r="AF166" s="1">
        <v>0.33182684463273387</v>
      </c>
      <c r="AG166" s="1">
        <v>0.96869444036672159</v>
      </c>
      <c r="AH166" s="1">
        <v>1.0680675198337299</v>
      </c>
      <c r="AJ166" s="9">
        <v>163</v>
      </c>
      <c r="AK166" s="6">
        <v>0.21513632402598915</v>
      </c>
      <c r="AL166" s="6">
        <v>0.25432904254308503</v>
      </c>
      <c r="AM166" s="6">
        <v>0.99782306655613184</v>
      </c>
      <c r="AN166" s="6">
        <v>1.241948024691844</v>
      </c>
    </row>
    <row r="167" spans="30:40" x14ac:dyDescent="0.25">
      <c r="AD167" s="9">
        <v>164</v>
      </c>
      <c r="AE167" s="1">
        <v>0.34730802902221769</v>
      </c>
      <c r="AF167" s="1">
        <v>0.37609382911767553</v>
      </c>
      <c r="AG167" s="1">
        <v>0.88770816642257233</v>
      </c>
      <c r="AH167" s="1">
        <v>0.34797823370623243</v>
      </c>
      <c r="AJ167" s="9">
        <v>164</v>
      </c>
      <c r="AK167" s="6">
        <v>0.26404173202154846</v>
      </c>
      <c r="AL167" s="6">
        <v>0.26476050912443677</v>
      </c>
      <c r="AM167" s="6">
        <v>0.99357144853573953</v>
      </c>
      <c r="AN167" s="6">
        <v>1.6237752634958833</v>
      </c>
    </row>
    <row r="168" spans="30:40" x14ac:dyDescent="0.25">
      <c r="AD168" s="9">
        <v>165</v>
      </c>
      <c r="AE168" s="1">
        <v>0.41304537674344749</v>
      </c>
      <c r="AF168" s="1">
        <v>0.41655922192171235</v>
      </c>
      <c r="AG168" s="1">
        <v>0.96682641294222249</v>
      </c>
      <c r="AH168" s="1">
        <v>1.0142464470256289</v>
      </c>
      <c r="AJ168" s="9">
        <v>165</v>
      </c>
      <c r="AK168" s="6">
        <v>0.19355212191959831</v>
      </c>
      <c r="AL168" s="6">
        <v>0.25851529560383513</v>
      </c>
      <c r="AM168" s="6">
        <v>0.92981467295607367</v>
      </c>
      <c r="AN168" s="6">
        <v>1.330019097307038</v>
      </c>
    </row>
    <row r="169" spans="30:40" x14ac:dyDescent="0.25">
      <c r="AD169" s="9">
        <v>166</v>
      </c>
      <c r="AE169" s="1">
        <v>0.22538560172265804</v>
      </c>
      <c r="AF169" s="1">
        <v>0.26009662007775314</v>
      </c>
      <c r="AG169" s="1">
        <v>0.94034063863954143</v>
      </c>
      <c r="AH169" s="1">
        <v>1.1552564978655402</v>
      </c>
      <c r="AJ169" s="9">
        <v>166</v>
      </c>
      <c r="AK169" s="6">
        <v>0.283391149519237</v>
      </c>
      <c r="AL169" s="6">
        <v>0.35199258019409441</v>
      </c>
      <c r="AM169" s="6">
        <v>0.98078254860980651</v>
      </c>
      <c r="AN169" s="6">
        <v>0.80219960146653024</v>
      </c>
    </row>
    <row r="170" spans="30:40" x14ac:dyDescent="0.25">
      <c r="AD170" s="9">
        <v>167</v>
      </c>
      <c r="AE170" s="1">
        <v>0.31321676562621437</v>
      </c>
      <c r="AF170" s="1">
        <v>0.38443124716610544</v>
      </c>
      <c r="AG170" s="1">
        <v>0.99679519250750126</v>
      </c>
      <c r="AH170" s="1">
        <v>1.2999295710665546</v>
      </c>
      <c r="AJ170" s="9">
        <v>167</v>
      </c>
      <c r="AK170" s="6">
        <v>0.18499796481577593</v>
      </c>
      <c r="AL170" s="6">
        <v>0.25614059261377609</v>
      </c>
      <c r="AM170" s="6">
        <v>0.92556856350249506</v>
      </c>
      <c r="AN170" s="6">
        <v>1.0071094567054033</v>
      </c>
    </row>
    <row r="171" spans="30:40" x14ac:dyDescent="0.25">
      <c r="AD171" s="9">
        <v>168</v>
      </c>
      <c r="AE171" s="1">
        <v>0.2835201427981861</v>
      </c>
      <c r="AF171" s="1">
        <v>0.31153290270901318</v>
      </c>
      <c r="AG171" s="1">
        <v>0.97830041091922182</v>
      </c>
      <c r="AH171" s="1">
        <v>1.9850979215910269</v>
      </c>
      <c r="AJ171" s="9">
        <v>168</v>
      </c>
      <c r="AK171" s="6">
        <v>0.35872225010902331</v>
      </c>
      <c r="AL171" s="6">
        <v>0.42290958214253405</v>
      </c>
      <c r="AM171" s="6">
        <v>0.95109435045376267</v>
      </c>
      <c r="AN171" s="6">
        <v>0.55875088680841511</v>
      </c>
    </row>
    <row r="172" spans="30:40" x14ac:dyDescent="0.25">
      <c r="AD172" s="9">
        <v>169</v>
      </c>
      <c r="AE172" s="1">
        <v>0.15191278436772979</v>
      </c>
      <c r="AF172" s="1">
        <v>0.1874722292586688</v>
      </c>
      <c r="AG172" s="1">
        <v>0.98011950959664629</v>
      </c>
      <c r="AH172" s="1">
        <v>3.7773949555149029</v>
      </c>
      <c r="AJ172" s="9">
        <v>169</v>
      </c>
      <c r="AK172" s="6">
        <v>0.2356190976474361</v>
      </c>
      <c r="AL172" s="6">
        <v>0.39316563101177737</v>
      </c>
      <c r="AM172" s="6">
        <v>0.96896109273218178</v>
      </c>
      <c r="AN172" s="6">
        <v>0.75160078452909884</v>
      </c>
    </row>
    <row r="173" spans="30:40" x14ac:dyDescent="0.25">
      <c r="AD173" s="9">
        <v>170</v>
      </c>
      <c r="AE173" s="1">
        <v>0.40393103576657885</v>
      </c>
      <c r="AF173" s="1">
        <v>0.50671782482658523</v>
      </c>
      <c r="AG173" s="1">
        <v>0.98943304297211421</v>
      </c>
      <c r="AH173" s="1">
        <v>0.71701263412221561</v>
      </c>
      <c r="AJ173" s="9">
        <v>170</v>
      </c>
      <c r="AK173" s="6">
        <v>0.40234923776798476</v>
      </c>
      <c r="AL173" s="6">
        <v>0.4705700237753298</v>
      </c>
      <c r="AM173" s="6">
        <v>0.99748555720001686</v>
      </c>
      <c r="AN173" s="6">
        <v>1.250725518307777</v>
      </c>
    </row>
    <row r="174" spans="30:40" x14ac:dyDescent="0.25">
      <c r="AD174" s="9">
        <v>171</v>
      </c>
      <c r="AE174" s="1">
        <v>0.30892260183767778</v>
      </c>
      <c r="AF174" s="1">
        <v>0.26601718984953587</v>
      </c>
      <c r="AG174" s="1">
        <v>0.99816056445545598</v>
      </c>
      <c r="AH174" s="1">
        <v>0.88905118696290908</v>
      </c>
      <c r="AJ174" s="9">
        <v>171</v>
      </c>
      <c r="AK174" s="6">
        <v>0.31315637749926167</v>
      </c>
      <c r="AL174" s="6">
        <v>0.29307190649375547</v>
      </c>
      <c r="AM174" s="6">
        <v>0.93365681017074109</v>
      </c>
      <c r="AN174" s="6">
        <v>0.98382539983770656</v>
      </c>
    </row>
    <row r="175" spans="30:40" x14ac:dyDescent="0.25">
      <c r="AD175" s="9">
        <v>172</v>
      </c>
      <c r="AE175" s="1">
        <v>0.31127568411385714</v>
      </c>
      <c r="AF175" s="1">
        <v>0.34270619634375332</v>
      </c>
      <c r="AG175" s="1">
        <v>0.9625561923394933</v>
      </c>
      <c r="AH175" s="1">
        <v>0.62847994833596033</v>
      </c>
      <c r="AJ175" s="9">
        <v>172</v>
      </c>
      <c r="AK175" s="6">
        <v>0.33699995074803557</v>
      </c>
      <c r="AL175" s="6">
        <v>0.35170898953964697</v>
      </c>
      <c r="AM175" s="6">
        <v>0.95786102710814136</v>
      </c>
      <c r="AN175" s="6">
        <v>0.57523125232930883</v>
      </c>
    </row>
    <row r="176" spans="30:40" x14ac:dyDescent="0.25">
      <c r="AD176" s="9">
        <v>173</v>
      </c>
      <c r="AE176" s="1">
        <v>0.23519761988015461</v>
      </c>
      <c r="AF176" s="1">
        <v>0.3157341635657383</v>
      </c>
      <c r="AG176" s="1">
        <v>0.88845760402260354</v>
      </c>
      <c r="AH176" s="1">
        <v>0.68942962798661478</v>
      </c>
      <c r="AJ176" s="9">
        <v>173</v>
      </c>
      <c r="AK176" s="6">
        <v>0.38486656593712759</v>
      </c>
      <c r="AL176" s="6">
        <v>0.44690999808752996</v>
      </c>
      <c r="AM176" s="6">
        <v>0.98810810061817389</v>
      </c>
      <c r="AN176" s="6">
        <v>0.52565498957293821</v>
      </c>
    </row>
    <row r="177" spans="30:40" x14ac:dyDescent="0.25">
      <c r="AD177" s="9">
        <v>174</v>
      </c>
      <c r="AE177" s="1">
        <v>0.30536630242421159</v>
      </c>
      <c r="AF177" s="1">
        <v>0.36622143785615163</v>
      </c>
      <c r="AG177" s="1">
        <v>0.99386760532778695</v>
      </c>
      <c r="AH177" s="1">
        <v>0.83037106882149703</v>
      </c>
      <c r="AJ177" s="9">
        <v>174</v>
      </c>
      <c r="AK177" s="6">
        <v>0.19647769390201417</v>
      </c>
      <c r="AL177" s="6">
        <v>0.19340769108649469</v>
      </c>
      <c r="AM177" s="6">
        <v>0.98081670048849401</v>
      </c>
      <c r="AN177" s="6">
        <v>1.338107778231111</v>
      </c>
    </row>
    <row r="178" spans="30:40" x14ac:dyDescent="0.25">
      <c r="AD178" s="9">
        <v>175</v>
      </c>
      <c r="AE178" s="1">
        <v>0.18726810564276966</v>
      </c>
      <c r="AF178" s="1">
        <v>0.27461390807114122</v>
      </c>
      <c r="AG178" s="1">
        <v>0.99314806108141895</v>
      </c>
      <c r="AH178" s="1">
        <v>1.6039355322130655</v>
      </c>
      <c r="AJ178" s="9">
        <v>175</v>
      </c>
      <c r="AK178" s="6">
        <v>0.23330008075413802</v>
      </c>
      <c r="AL178" s="6">
        <v>0.3033474443723253</v>
      </c>
      <c r="AM178" s="6">
        <v>0.97215912132441828</v>
      </c>
      <c r="AN178" s="6">
        <v>0.85919195434319073</v>
      </c>
    </row>
    <row r="179" spans="30:40" x14ac:dyDescent="0.25">
      <c r="AD179" s="9">
        <v>176</v>
      </c>
      <c r="AE179" s="1">
        <v>0.26395535935169234</v>
      </c>
      <c r="AF179" s="1">
        <v>0.38908258250025718</v>
      </c>
      <c r="AG179" s="1">
        <v>0.99236375249471864</v>
      </c>
      <c r="AH179" s="1">
        <v>0.60532438673562283</v>
      </c>
      <c r="AJ179" s="9">
        <v>176</v>
      </c>
      <c r="AK179" s="6">
        <v>0.21099655692894417</v>
      </c>
      <c r="AL179" s="6">
        <v>0.31336093200745435</v>
      </c>
      <c r="AM179" s="6">
        <v>0.94737946213666679</v>
      </c>
      <c r="AN179" s="6">
        <v>0.75257756626834638</v>
      </c>
    </row>
    <row r="180" spans="30:40" x14ac:dyDescent="0.25">
      <c r="AD180" s="9">
        <v>177</v>
      </c>
      <c r="AE180" s="1">
        <v>0.29316236892651371</v>
      </c>
      <c r="AF180" s="1">
        <v>0.3217590510958796</v>
      </c>
      <c r="AG180" s="1">
        <v>0.98258180728342126</v>
      </c>
      <c r="AH180" s="1">
        <v>1.1786067685642834</v>
      </c>
      <c r="AJ180" s="9">
        <v>177</v>
      </c>
      <c r="AK180" s="6">
        <v>0.32838070372536587</v>
      </c>
      <c r="AL180" s="6">
        <v>0.45431031817641576</v>
      </c>
      <c r="AM180" s="6">
        <v>0.99644537617390361</v>
      </c>
      <c r="AN180" s="6">
        <v>0.57629502389709875</v>
      </c>
    </row>
    <row r="181" spans="30:40" x14ac:dyDescent="0.25">
      <c r="AD181" s="9">
        <v>178</v>
      </c>
      <c r="AE181" s="1">
        <v>0.32503644876671245</v>
      </c>
      <c r="AF181" s="1">
        <v>0.38009899166480399</v>
      </c>
      <c r="AG181" s="1">
        <v>0.97983616741088519</v>
      </c>
      <c r="AH181" s="1">
        <v>0.59467233676908871</v>
      </c>
      <c r="AJ181" s="9">
        <v>178</v>
      </c>
      <c r="AK181" s="6">
        <v>0.28447404381380986</v>
      </c>
      <c r="AL181" s="6">
        <v>0.33907021601946974</v>
      </c>
      <c r="AM181" s="6">
        <v>0.95839288423853064</v>
      </c>
      <c r="AN181" s="6">
        <v>0.33860941471560979</v>
      </c>
    </row>
    <row r="182" spans="30:40" x14ac:dyDescent="0.25">
      <c r="AD182" s="9">
        <v>179</v>
      </c>
      <c r="AE182" s="1">
        <v>0.39062148902323285</v>
      </c>
      <c r="AF182" s="1">
        <v>0.42909651388755726</v>
      </c>
      <c r="AG182" s="1">
        <v>0.982656580288922</v>
      </c>
      <c r="AH182" s="1">
        <v>0.18092084514501761</v>
      </c>
      <c r="AJ182" s="9">
        <v>179</v>
      </c>
      <c r="AK182" s="6">
        <v>0.44879748700843941</v>
      </c>
      <c r="AL182" s="6">
        <v>0.4973853467981873</v>
      </c>
      <c r="AM182" s="6">
        <v>0.96821151556171825</v>
      </c>
      <c r="AN182" s="6">
        <v>0.26179179943072645</v>
      </c>
    </row>
    <row r="183" spans="30:40" x14ac:dyDescent="0.25">
      <c r="AD183" s="9">
        <v>180</v>
      </c>
      <c r="AE183" s="1">
        <v>0.13068106248545019</v>
      </c>
      <c r="AF183" s="1">
        <v>0.22387679296202467</v>
      </c>
      <c r="AG183" s="1">
        <v>0.9872124815073452</v>
      </c>
      <c r="AH183" s="1">
        <v>2.2356805741158889</v>
      </c>
      <c r="AJ183" s="9">
        <v>180</v>
      </c>
      <c r="AK183" s="6">
        <v>0.21849377451478394</v>
      </c>
      <c r="AL183" s="6">
        <v>0.32315294047490334</v>
      </c>
      <c r="AM183" s="6">
        <v>0.91747254686691493</v>
      </c>
      <c r="AN183" s="6">
        <v>2.7979397208618821</v>
      </c>
    </row>
    <row r="184" spans="30:40" x14ac:dyDescent="0.25">
      <c r="AD184" s="9">
        <v>181</v>
      </c>
      <c r="AE184" s="1">
        <v>0.30708225635115977</v>
      </c>
      <c r="AF184" s="1">
        <v>0.34049503353129956</v>
      </c>
      <c r="AG184" s="1">
        <v>0.9987371346588747</v>
      </c>
      <c r="AH184" s="1">
        <v>0.27560278382723474</v>
      </c>
      <c r="AJ184" s="9">
        <v>181</v>
      </c>
      <c r="AK184" s="6">
        <v>0.17572025526619753</v>
      </c>
      <c r="AL184" s="6">
        <v>0.21832409434708655</v>
      </c>
      <c r="AM184" s="6">
        <v>0.99521432546631716</v>
      </c>
      <c r="AN184" s="6">
        <v>3.4814392454769569</v>
      </c>
    </row>
    <row r="185" spans="30:40" x14ac:dyDescent="0.25">
      <c r="AD185" s="9">
        <v>182</v>
      </c>
      <c r="AE185" s="1">
        <v>0.25446291192862364</v>
      </c>
      <c r="AF185" s="1">
        <v>0.49013827926022491</v>
      </c>
      <c r="AG185" s="1">
        <v>0.9469133532853633</v>
      </c>
      <c r="AH185" s="1">
        <v>0.38388752771579243</v>
      </c>
      <c r="AJ185" s="9">
        <v>182</v>
      </c>
      <c r="AK185" s="6">
        <v>0.39956992495528482</v>
      </c>
      <c r="AL185" s="6">
        <v>0.44892175103962734</v>
      </c>
      <c r="AM185" s="6">
        <v>0.95952180737596238</v>
      </c>
      <c r="AN185" s="6">
        <v>0.23398447655561988</v>
      </c>
    </row>
    <row r="186" spans="30:40" x14ac:dyDescent="0.25">
      <c r="AD186" s="9">
        <v>183</v>
      </c>
      <c r="AE186" s="1">
        <v>0.24271055493129956</v>
      </c>
      <c r="AF186" s="1">
        <v>0.18941566762376011</v>
      </c>
      <c r="AG186" s="1">
        <v>0.95773079352596957</v>
      </c>
      <c r="AH186" s="1">
        <v>1.2417136352788067</v>
      </c>
      <c r="AJ186" s="9">
        <v>183</v>
      </c>
      <c r="AK186" s="6">
        <v>0.37595445658107407</v>
      </c>
      <c r="AL186" s="6">
        <v>0.41586451421313281</v>
      </c>
      <c r="AM186" s="6">
        <v>0.98509815252261534</v>
      </c>
      <c r="AN186" s="6">
        <v>0.65715473437345029</v>
      </c>
    </row>
    <row r="187" spans="30:40" x14ac:dyDescent="0.25">
      <c r="AD187" s="9">
        <v>184</v>
      </c>
      <c r="AE187" s="1">
        <v>0.44863755047271492</v>
      </c>
      <c r="AF187" s="1">
        <v>0.47658908086307228</v>
      </c>
      <c r="AG187" s="1">
        <v>0.97214672129649293</v>
      </c>
      <c r="AH187" s="1">
        <v>0.14800505348025592</v>
      </c>
      <c r="AJ187" s="9">
        <v>184</v>
      </c>
      <c r="AK187" s="6">
        <v>0.4470362631881008</v>
      </c>
      <c r="AL187" s="6">
        <v>0.42164855962355474</v>
      </c>
      <c r="AM187" s="6">
        <v>0.97733894439354618</v>
      </c>
      <c r="AN187" s="6">
        <v>0.43243009213681793</v>
      </c>
    </row>
    <row r="188" spans="30:40" x14ac:dyDescent="0.25">
      <c r="AD188" s="9">
        <v>185</v>
      </c>
      <c r="AE188" s="1">
        <v>0.18726767187269974</v>
      </c>
      <c r="AF188" s="1">
        <v>0.17497405715517458</v>
      </c>
      <c r="AG188" s="1">
        <v>0.97721508556675218</v>
      </c>
      <c r="AH188" s="1">
        <v>2.2141751005763362</v>
      </c>
      <c r="AJ188" s="9">
        <v>185</v>
      </c>
      <c r="AK188" s="6">
        <v>0.26545746060094105</v>
      </c>
      <c r="AL188" s="6">
        <v>0.37958413667190455</v>
      </c>
      <c r="AM188" s="6">
        <v>0.95676548297216135</v>
      </c>
      <c r="AN188" s="6">
        <v>0.80248615248729882</v>
      </c>
    </row>
    <row r="189" spans="30:40" x14ac:dyDescent="0.25">
      <c r="AD189" s="9">
        <v>186</v>
      </c>
      <c r="AE189" s="1">
        <v>0.31574592203788715</v>
      </c>
      <c r="AF189" s="1">
        <v>0.35849893794442517</v>
      </c>
      <c r="AG189" s="1">
        <v>0.96581888711914976</v>
      </c>
      <c r="AH189" s="1">
        <v>0.73540887002773492</v>
      </c>
      <c r="AJ189" s="9">
        <v>186</v>
      </c>
      <c r="AK189" s="6">
        <v>0.15350353036382855</v>
      </c>
      <c r="AL189" s="6">
        <v>0.14524703033465022</v>
      </c>
      <c r="AM189" s="6">
        <v>0.95589719557999542</v>
      </c>
      <c r="AN189" s="6">
        <v>1.2777960676695315</v>
      </c>
    </row>
    <row r="190" spans="30:40" x14ac:dyDescent="0.25">
      <c r="AD190" s="9">
        <v>187</v>
      </c>
      <c r="AE190" s="1">
        <v>0.24363247165238233</v>
      </c>
      <c r="AF190" s="1">
        <v>0.40118491324051375</v>
      </c>
      <c r="AG190" s="1">
        <v>0.9933218771329545</v>
      </c>
      <c r="AH190" s="1">
        <v>1.9287909990725189</v>
      </c>
      <c r="AJ190" s="9">
        <v>187</v>
      </c>
      <c r="AK190" s="6">
        <v>0.42010136009801291</v>
      </c>
      <c r="AL190" s="6">
        <v>0.37318370858761557</v>
      </c>
      <c r="AM190" s="6">
        <v>0.98029964036909589</v>
      </c>
      <c r="AN190" s="6">
        <v>0.77323603360709858</v>
      </c>
    </row>
    <row r="191" spans="30:40" x14ac:dyDescent="0.25">
      <c r="AD191" s="9">
        <v>188</v>
      </c>
      <c r="AE191" s="1">
        <v>0.20114091357509309</v>
      </c>
      <c r="AF191" s="1">
        <v>0.36679895579410576</v>
      </c>
      <c r="AG191" s="1">
        <v>0.95294116852466837</v>
      </c>
      <c r="AH191" s="1">
        <v>0.46864392209965627</v>
      </c>
      <c r="AJ191" s="9">
        <v>188</v>
      </c>
      <c r="AK191" s="6">
        <v>0.20579902373472178</v>
      </c>
      <c r="AL191" s="6">
        <v>0.26601322903804075</v>
      </c>
      <c r="AM191" s="6">
        <v>0.97980444038866121</v>
      </c>
      <c r="AN191" s="6">
        <v>0.68066902394472795</v>
      </c>
    </row>
    <row r="192" spans="30:40" x14ac:dyDescent="0.25">
      <c r="AD192" s="9">
        <v>189</v>
      </c>
      <c r="AE192" s="1">
        <v>0.26510538876443906</v>
      </c>
      <c r="AF192" s="1">
        <v>0.3542970782981204</v>
      </c>
      <c r="AG192" s="1">
        <v>0.96955512014078993</v>
      </c>
      <c r="AH192" s="1">
        <v>0.47449843815685483</v>
      </c>
      <c r="AJ192" s="9">
        <v>189</v>
      </c>
      <c r="AK192" s="6">
        <v>0.25594299911923712</v>
      </c>
      <c r="AL192" s="6">
        <v>0.27470401132012967</v>
      </c>
      <c r="AM192" s="6">
        <v>0.97873817840668709</v>
      </c>
      <c r="AN192" s="6">
        <v>0.62252547669635117</v>
      </c>
    </row>
    <row r="193" spans="30:40" x14ac:dyDescent="0.25">
      <c r="AD193" s="9">
        <v>190</v>
      </c>
      <c r="AE193" s="1">
        <v>0.33955567418144916</v>
      </c>
      <c r="AF193" s="1">
        <v>0.32865046797599218</v>
      </c>
      <c r="AG193" s="1">
        <v>0.8924387789314816</v>
      </c>
      <c r="AH193" s="1">
        <v>1.0522106803751701</v>
      </c>
      <c r="AJ193" s="9">
        <v>190</v>
      </c>
      <c r="AK193" s="6">
        <v>0.18744297225514123</v>
      </c>
      <c r="AL193" s="6">
        <v>0.16693684897105537</v>
      </c>
      <c r="AM193" s="6">
        <v>0.94545512546698707</v>
      </c>
      <c r="AN193" s="6">
        <v>3.2262680970746827</v>
      </c>
    </row>
    <row r="194" spans="30:40" x14ac:dyDescent="0.25">
      <c r="AD194" s="9">
        <v>191</v>
      </c>
      <c r="AE194" s="1">
        <v>0.2212468485064196</v>
      </c>
      <c r="AF194" s="1">
        <v>0.28296194858515872</v>
      </c>
      <c r="AG194" s="1">
        <v>0.99339953233402867</v>
      </c>
      <c r="AH194" s="1">
        <v>0.96326013099446106</v>
      </c>
      <c r="AJ194" s="9">
        <v>191</v>
      </c>
      <c r="AK194" s="6">
        <v>0.32558531657636025</v>
      </c>
      <c r="AL194" s="6">
        <v>0.37705270151750686</v>
      </c>
      <c r="AM194" s="6">
        <v>0.95649957992413892</v>
      </c>
      <c r="AN194" s="6">
        <v>1.0118154152795651</v>
      </c>
    </row>
    <row r="195" spans="30:40" x14ac:dyDescent="0.25">
      <c r="AD195" s="9">
        <v>192</v>
      </c>
      <c r="AE195" s="1">
        <v>0.40985050605123197</v>
      </c>
      <c r="AF195" s="1">
        <v>0.44290569217427606</v>
      </c>
      <c r="AG195" s="1">
        <v>0.99461656437848811</v>
      </c>
      <c r="AH195" s="1">
        <v>0.24905158409900557</v>
      </c>
      <c r="AJ195" s="9">
        <v>192</v>
      </c>
      <c r="AK195" s="6">
        <v>0.32332851828000658</v>
      </c>
      <c r="AL195" s="6">
        <v>0.3766975985391936</v>
      </c>
      <c r="AM195" s="6">
        <v>0.99588007463501016</v>
      </c>
      <c r="AN195" s="6">
        <v>0.65394952427514308</v>
      </c>
    </row>
    <row r="196" spans="30:40" x14ac:dyDescent="0.25">
      <c r="AD196" s="9">
        <v>193</v>
      </c>
      <c r="AE196" s="1">
        <v>0.21454878127946564</v>
      </c>
      <c r="AF196" s="1">
        <v>0.22737140472295717</v>
      </c>
      <c r="AG196" s="1">
        <v>0.96120811235261139</v>
      </c>
      <c r="AH196" s="1">
        <v>2.6918516980415261</v>
      </c>
      <c r="AJ196" s="9">
        <v>193</v>
      </c>
      <c r="AK196" s="6">
        <v>0.26314327619605637</v>
      </c>
      <c r="AL196" s="6">
        <v>0.34005871853629827</v>
      </c>
      <c r="AM196" s="6">
        <v>0.93738447120877066</v>
      </c>
      <c r="AN196" s="6">
        <v>0.69290111963758194</v>
      </c>
    </row>
    <row r="197" spans="30:40" x14ac:dyDescent="0.25">
      <c r="AD197" s="9">
        <v>194</v>
      </c>
      <c r="AE197" s="1">
        <v>0.38018866584832489</v>
      </c>
      <c r="AF197" s="1">
        <v>0.38173951879413365</v>
      </c>
      <c r="AG197" s="1">
        <v>0.97929382105414453</v>
      </c>
      <c r="AH197" s="1">
        <v>0.38847546440868486</v>
      </c>
      <c r="AJ197" s="9">
        <v>194</v>
      </c>
      <c r="AK197" s="6">
        <v>0.21514192030298293</v>
      </c>
      <c r="AL197" s="6">
        <v>0.41098292200364578</v>
      </c>
      <c r="AM197" s="6">
        <v>0.95823427621873825</v>
      </c>
      <c r="AN197" s="6">
        <v>0.38574858565215736</v>
      </c>
    </row>
    <row r="198" spans="30:40" x14ac:dyDescent="0.25">
      <c r="AD198" s="9">
        <v>195</v>
      </c>
      <c r="AE198" s="1">
        <v>0.16042396492871031</v>
      </c>
      <c r="AF198" s="1">
        <v>0.22170000323803893</v>
      </c>
      <c r="AG198" s="1">
        <v>0.95367163398974752</v>
      </c>
      <c r="AH198" s="1">
        <v>1.0406405127200176</v>
      </c>
      <c r="AJ198" s="9">
        <v>195</v>
      </c>
      <c r="AK198" s="6">
        <v>0.20398051472761239</v>
      </c>
      <c r="AL198" s="6">
        <v>0.219946296147186</v>
      </c>
      <c r="AM198" s="6">
        <v>0.95800808286523842</v>
      </c>
      <c r="AN198" s="6">
        <v>2.3009553379399508</v>
      </c>
    </row>
    <row r="199" spans="30:40" x14ac:dyDescent="0.25">
      <c r="AD199" s="9">
        <v>196</v>
      </c>
      <c r="AE199" s="1">
        <v>0.2759418636889544</v>
      </c>
      <c r="AF199" s="1">
        <v>0.28366785536385414</v>
      </c>
      <c r="AG199" s="1">
        <v>0.9812662854291816</v>
      </c>
      <c r="AH199" s="1">
        <v>0.82842224437315681</v>
      </c>
      <c r="AJ199" s="9">
        <v>196</v>
      </c>
      <c r="AK199" s="6">
        <v>0.14682753678716384</v>
      </c>
      <c r="AL199" s="6">
        <v>0.22530098845270391</v>
      </c>
      <c r="AM199" s="6">
        <v>0.90081673932211481</v>
      </c>
      <c r="AN199" s="6">
        <v>2.2642252604496753</v>
      </c>
    </row>
    <row r="200" spans="30:40" x14ac:dyDescent="0.25">
      <c r="AD200" s="9">
        <v>197</v>
      </c>
      <c r="AE200" s="1">
        <v>0.30838175909312815</v>
      </c>
      <c r="AF200" s="1">
        <v>0.33737249304908051</v>
      </c>
      <c r="AG200" s="1">
        <v>0.94419377432215257</v>
      </c>
      <c r="AH200" s="1">
        <v>0.83446054157630112</v>
      </c>
      <c r="AJ200" s="9">
        <v>197</v>
      </c>
      <c r="AK200" s="6">
        <v>0.1935763367477823</v>
      </c>
      <c r="AL200" s="6">
        <v>0.22702593891314068</v>
      </c>
      <c r="AM200" s="6">
        <v>0.94794266192903176</v>
      </c>
      <c r="AN200" s="6">
        <v>0.93836503738956589</v>
      </c>
    </row>
    <row r="201" spans="30:40" x14ac:dyDescent="0.25">
      <c r="AD201" s="9">
        <v>198</v>
      </c>
      <c r="AE201" s="1">
        <v>0.30514958736377101</v>
      </c>
      <c r="AF201" s="1">
        <v>0.29702500643392271</v>
      </c>
      <c r="AG201" s="1">
        <v>0.98990092746506775</v>
      </c>
      <c r="AH201" s="1">
        <v>1.0823622734172089</v>
      </c>
      <c r="AJ201" s="9">
        <v>198</v>
      </c>
      <c r="AK201" s="6">
        <v>0.21682171593834959</v>
      </c>
      <c r="AL201" s="6">
        <v>0.24258701785937473</v>
      </c>
      <c r="AM201" s="6">
        <v>0.9934237344256347</v>
      </c>
      <c r="AN201" s="6">
        <v>1.2756143931922281</v>
      </c>
    </row>
    <row r="202" spans="30:40" x14ac:dyDescent="0.25">
      <c r="AD202" s="9">
        <v>199</v>
      </c>
      <c r="AE202" s="1">
        <v>0.22878411547492888</v>
      </c>
      <c r="AF202" s="1">
        <v>0.29166491675876571</v>
      </c>
      <c r="AG202" s="1">
        <v>0.93077230828617286</v>
      </c>
      <c r="AH202" s="1">
        <v>1.9742105755217705</v>
      </c>
      <c r="AJ202" s="9">
        <v>199</v>
      </c>
      <c r="AK202" s="6">
        <v>0.32336901832563181</v>
      </c>
      <c r="AL202" s="6">
        <v>0.35446293307088833</v>
      </c>
      <c r="AM202" s="6">
        <v>0.99021955379089766</v>
      </c>
      <c r="AN202" s="6">
        <v>0.24423168366658662</v>
      </c>
    </row>
    <row r="203" spans="30:40" x14ac:dyDescent="0.25">
      <c r="AD203" s="9">
        <v>200</v>
      </c>
      <c r="AE203" s="1">
        <v>0.23186057942630811</v>
      </c>
      <c r="AF203" s="1">
        <v>0.22705898332518751</v>
      </c>
      <c r="AG203" s="1">
        <v>0.95402442639253537</v>
      </c>
      <c r="AH203" s="1">
        <v>1.4400530543348067</v>
      </c>
      <c r="AJ203" s="9">
        <v>200</v>
      </c>
      <c r="AK203" s="6">
        <v>0.31841514477074689</v>
      </c>
      <c r="AL203" s="6">
        <v>0.38210209866895306</v>
      </c>
      <c r="AM203" s="6">
        <v>0.96012402054745349</v>
      </c>
      <c r="AN203" s="6">
        <v>0.49910716616012357</v>
      </c>
    </row>
    <row r="204" spans="30:40" x14ac:dyDescent="0.25">
      <c r="AJ204" s="9">
        <v>201</v>
      </c>
      <c r="AK204" s="6">
        <v>0.27084464458363916</v>
      </c>
      <c r="AL204" s="6">
        <v>0.27880448881129016</v>
      </c>
      <c r="AM204" s="6">
        <v>0.98791351252838433</v>
      </c>
      <c r="AN204" s="6">
        <v>1.7800118113690939</v>
      </c>
    </row>
    <row r="205" spans="30:40" x14ac:dyDescent="0.25">
      <c r="AJ205" s="9">
        <v>202</v>
      </c>
      <c r="AK205" s="6">
        <v>0.24364883946875843</v>
      </c>
      <c r="AL205" s="6">
        <v>0.32748836334228648</v>
      </c>
      <c r="AM205" s="6">
        <v>0.93449862443347254</v>
      </c>
      <c r="AN205" s="6">
        <v>0.46100197930720221</v>
      </c>
    </row>
    <row r="206" spans="30:40" x14ac:dyDescent="0.25">
      <c r="AJ206" s="9">
        <v>203</v>
      </c>
      <c r="AK206" s="6">
        <v>0.34571594158277913</v>
      </c>
      <c r="AL206" s="6">
        <v>0.36533760750551436</v>
      </c>
      <c r="AM206" s="6">
        <v>0.92655591099684886</v>
      </c>
      <c r="AN206" s="6">
        <v>0.29009603584323179</v>
      </c>
    </row>
    <row r="207" spans="30:40" x14ac:dyDescent="0.25">
      <c r="AJ207" s="9">
        <v>204</v>
      </c>
      <c r="AK207" s="6">
        <v>0.29988506380540814</v>
      </c>
      <c r="AL207" s="6">
        <v>0.33640112872131017</v>
      </c>
      <c r="AM207" s="6">
        <v>0.98154179399275532</v>
      </c>
      <c r="AN207" s="6">
        <v>0.64357108259807205</v>
      </c>
    </row>
    <row r="208" spans="30:40" x14ac:dyDescent="0.25">
      <c r="AJ208" s="9">
        <v>205</v>
      </c>
      <c r="AK208" s="6">
        <v>0.24373353376415741</v>
      </c>
      <c r="AL208" s="6">
        <v>0.25417976701400369</v>
      </c>
      <c r="AM208" s="6">
        <v>0.96640350918753815</v>
      </c>
      <c r="AN208" s="6">
        <v>1.4650416012843721</v>
      </c>
    </row>
    <row r="209" spans="36:40" x14ac:dyDescent="0.25">
      <c r="AJ209" s="9">
        <v>206</v>
      </c>
      <c r="AK209" s="6">
        <v>0.46217186582931785</v>
      </c>
      <c r="AL209" s="6">
        <v>0.4160093124335687</v>
      </c>
      <c r="AM209" s="6">
        <v>0.99470640124309506</v>
      </c>
      <c r="AN209" s="6">
        <v>0.37384965653602664</v>
      </c>
    </row>
    <row r="210" spans="36:40" x14ac:dyDescent="0.25">
      <c r="AJ210" s="9">
        <v>207</v>
      </c>
      <c r="AK210" s="6">
        <v>0.36473839910328937</v>
      </c>
      <c r="AL210" s="6">
        <v>0.40699094614847714</v>
      </c>
      <c r="AM210" s="6">
        <v>0.99523210213562219</v>
      </c>
      <c r="AN210" s="6">
        <v>0.6901899125369404</v>
      </c>
    </row>
    <row r="211" spans="36:40" x14ac:dyDescent="0.25">
      <c r="AJ211" s="9">
        <v>208</v>
      </c>
      <c r="AK211" s="6">
        <v>0.29497530978776693</v>
      </c>
      <c r="AL211" s="6">
        <v>0.34825541801901305</v>
      </c>
      <c r="AM211" s="6">
        <v>0.96223553561877162</v>
      </c>
      <c r="AN211" s="6">
        <v>1.2347510278479397</v>
      </c>
    </row>
    <row r="212" spans="36:40" x14ac:dyDescent="0.25">
      <c r="AJ212" s="9">
        <v>209</v>
      </c>
      <c r="AK212" s="6">
        <v>0.23160172487922584</v>
      </c>
      <c r="AL212" s="6">
        <v>0.2590130018783896</v>
      </c>
      <c r="AM212" s="6">
        <v>0.88865402336936028</v>
      </c>
      <c r="AN212" s="6">
        <v>1.9182715926967853</v>
      </c>
    </row>
    <row r="213" spans="36:40" x14ac:dyDescent="0.25">
      <c r="AJ213" s="9">
        <v>210</v>
      </c>
      <c r="AK213" s="6">
        <v>0.33436331934748076</v>
      </c>
      <c r="AL213" s="6">
        <v>0.41729921802517544</v>
      </c>
      <c r="AM213" s="6">
        <v>0.96154918904094755</v>
      </c>
      <c r="AN213" s="6">
        <v>0.62566082110166332</v>
      </c>
    </row>
    <row r="214" spans="36:40" x14ac:dyDescent="0.25">
      <c r="AJ214" s="9">
        <v>211</v>
      </c>
      <c r="AK214" s="6">
        <v>0.18526862951561943</v>
      </c>
      <c r="AL214" s="6">
        <v>0.2774182541448359</v>
      </c>
      <c r="AM214" s="6">
        <v>0.94129551724577876</v>
      </c>
      <c r="AN214" s="6">
        <v>1.3134462065552879</v>
      </c>
    </row>
    <row r="215" spans="36:40" x14ac:dyDescent="0.25">
      <c r="AJ215" s="9">
        <v>212</v>
      </c>
      <c r="AK215" s="6">
        <v>0.18962630396163047</v>
      </c>
      <c r="AL215" s="6">
        <v>0.31287861058090011</v>
      </c>
      <c r="AM215" s="6">
        <v>0.99230486898093995</v>
      </c>
      <c r="AN215" s="6">
        <v>0.79077205280378904</v>
      </c>
    </row>
    <row r="216" spans="36:40" x14ac:dyDescent="0.25">
      <c r="AJ216" s="9">
        <v>213</v>
      </c>
      <c r="AK216" s="6">
        <v>0.25271775081300368</v>
      </c>
      <c r="AL216" s="6">
        <v>0.38492266697138983</v>
      </c>
      <c r="AM216" s="6">
        <v>0.97557851176110189</v>
      </c>
      <c r="AN216" s="6">
        <v>0.49734263841366899</v>
      </c>
    </row>
    <row r="217" spans="36:40" x14ac:dyDescent="0.25">
      <c r="AJ217" s="9">
        <v>214</v>
      </c>
      <c r="AK217" s="6">
        <v>0.47364830295924337</v>
      </c>
      <c r="AL217" s="6">
        <v>0.54596171470202914</v>
      </c>
      <c r="AM217" s="6">
        <v>0.96534956109731707</v>
      </c>
      <c r="AN217" s="6">
        <v>0.26497031967633367</v>
      </c>
    </row>
    <row r="218" spans="36:40" x14ac:dyDescent="0.25">
      <c r="AJ218" s="9">
        <v>215</v>
      </c>
      <c r="AK218" s="6">
        <v>0.24459931593025014</v>
      </c>
      <c r="AL218" s="6">
        <v>0.27564662254912559</v>
      </c>
      <c r="AM218" s="6">
        <v>0.96714792316668474</v>
      </c>
      <c r="AN218" s="6">
        <v>1.1390452212093389</v>
      </c>
    </row>
    <row r="219" spans="36:40" x14ac:dyDescent="0.25">
      <c r="AJ219" s="9">
        <v>216</v>
      </c>
      <c r="AK219" s="6">
        <v>0.19475892217274346</v>
      </c>
      <c r="AL219" s="6">
        <v>0.19390038152715988</v>
      </c>
      <c r="AM219" s="6">
        <v>0.97604434405972762</v>
      </c>
      <c r="AN219" s="6">
        <v>1.0661088587627954</v>
      </c>
    </row>
    <row r="220" spans="36:40" x14ac:dyDescent="0.25">
      <c r="AJ220" s="9">
        <v>217</v>
      </c>
      <c r="AK220" s="6">
        <v>0.40126882435619815</v>
      </c>
      <c r="AL220" s="6">
        <v>0.45309633919550008</v>
      </c>
      <c r="AM220" s="6">
        <v>0.99643520745303271</v>
      </c>
      <c r="AN220" s="6">
        <v>0.83835476603440784</v>
      </c>
    </row>
    <row r="221" spans="36:40" x14ac:dyDescent="0.25">
      <c r="AJ221" s="9">
        <v>218</v>
      </c>
      <c r="AK221" s="6">
        <v>0.25476765697689174</v>
      </c>
      <c r="AL221" s="6">
        <v>0.25975784818924308</v>
      </c>
      <c r="AM221" s="6">
        <v>0.94016021236780822</v>
      </c>
      <c r="AN221" s="6">
        <v>1.5797711801219714</v>
      </c>
    </row>
    <row r="222" spans="36:40" x14ac:dyDescent="0.25">
      <c r="AJ222" s="9">
        <v>219</v>
      </c>
      <c r="AK222" s="6">
        <v>0.3558616660933675</v>
      </c>
      <c r="AL222" s="6">
        <v>0.44739645213037155</v>
      </c>
      <c r="AM222" s="6">
        <v>0.97162915751111911</v>
      </c>
      <c r="AN222" s="6">
        <v>0.59778956359325863</v>
      </c>
    </row>
    <row r="223" spans="36:40" x14ac:dyDescent="0.25">
      <c r="AJ223" s="9">
        <v>220</v>
      </c>
      <c r="AK223" s="6">
        <v>0.12198803948208352</v>
      </c>
      <c r="AL223" s="6">
        <v>0.23445508822861866</v>
      </c>
      <c r="AM223" s="6">
        <v>0.96825838374184714</v>
      </c>
      <c r="AN223" s="6">
        <v>1.6267381294410819</v>
      </c>
    </row>
    <row r="224" spans="36:40" x14ac:dyDescent="0.25">
      <c r="AJ224" s="9">
        <v>221</v>
      </c>
      <c r="AK224" s="6">
        <v>0.36840970708735565</v>
      </c>
      <c r="AL224" s="6">
        <v>0.37387879025360665</v>
      </c>
      <c r="AM224" s="6">
        <v>0.99680640922169128</v>
      </c>
      <c r="AN224" s="6">
        <v>0.80323469296356942</v>
      </c>
    </row>
    <row r="225" spans="36:40" x14ac:dyDescent="0.25">
      <c r="AJ225" s="9">
        <v>222</v>
      </c>
      <c r="AK225" s="6">
        <v>0.25825176966382907</v>
      </c>
      <c r="AL225" s="6">
        <v>0.37661099522761171</v>
      </c>
      <c r="AM225" s="6">
        <v>0.9758880338827034</v>
      </c>
      <c r="AN225" s="6">
        <v>2.3930295317959813</v>
      </c>
    </row>
    <row r="226" spans="36:40" x14ac:dyDescent="0.25">
      <c r="AJ226" s="9">
        <v>223</v>
      </c>
      <c r="AK226" s="6">
        <v>0.40601562305020328</v>
      </c>
      <c r="AL226" s="6">
        <v>0.49170731648395649</v>
      </c>
      <c r="AM226" s="6">
        <v>0.9584166412601629</v>
      </c>
      <c r="AN226" s="6">
        <v>0.3459433877852684</v>
      </c>
    </row>
    <row r="227" spans="36:40" x14ac:dyDescent="0.25">
      <c r="AJ227" s="9">
        <v>224</v>
      </c>
      <c r="AK227" s="6">
        <v>0.11036749583143454</v>
      </c>
      <c r="AL227" s="6">
        <v>0.12515721792532572</v>
      </c>
      <c r="AM227" s="6">
        <v>0.96930354804336627</v>
      </c>
      <c r="AN227" s="6">
        <v>2.8040923357981784</v>
      </c>
    </row>
    <row r="228" spans="36:40" x14ac:dyDescent="0.25">
      <c r="AJ228" s="9">
        <v>225</v>
      </c>
      <c r="AK228" s="6">
        <v>0.18445598796276447</v>
      </c>
      <c r="AL228" s="6">
        <v>0.22053326571645857</v>
      </c>
      <c r="AM228" s="6">
        <v>0.96256790765662958</v>
      </c>
      <c r="AN228" s="6">
        <v>3.5025468469305467</v>
      </c>
    </row>
    <row r="229" spans="36:40" x14ac:dyDescent="0.25">
      <c r="AJ229" s="9">
        <v>226</v>
      </c>
      <c r="AK229" s="6">
        <v>0.24969201176101657</v>
      </c>
      <c r="AL229" s="6">
        <v>0.34069378406600043</v>
      </c>
      <c r="AM229" s="6">
        <v>0.94542563667856117</v>
      </c>
      <c r="AN229" s="6">
        <v>0.64984971973857386</v>
      </c>
    </row>
    <row r="230" spans="36:40" x14ac:dyDescent="0.25">
      <c r="AJ230" s="9">
        <v>227</v>
      </c>
      <c r="AK230" s="6">
        <v>0.36126744924982757</v>
      </c>
      <c r="AL230" s="6">
        <v>0.40940887872323839</v>
      </c>
      <c r="AM230" s="6">
        <v>0.9739051263247902</v>
      </c>
      <c r="AN230" s="6">
        <v>0.53494447198457207</v>
      </c>
    </row>
    <row r="231" spans="36:40" x14ac:dyDescent="0.25">
      <c r="AJ231" s="9">
        <v>228</v>
      </c>
      <c r="AK231" s="6">
        <v>0.37427256997885627</v>
      </c>
      <c r="AL231" s="6">
        <v>0.42621384526360051</v>
      </c>
      <c r="AM231" s="6">
        <v>0.87288551572882178</v>
      </c>
      <c r="AN231" s="6">
        <v>0.36762454399591321</v>
      </c>
    </row>
    <row r="232" spans="36:40" x14ac:dyDescent="0.25">
      <c r="AJ232" s="9">
        <v>229</v>
      </c>
      <c r="AK232" s="6">
        <v>0.25561987584564894</v>
      </c>
      <c r="AL232" s="6">
        <v>0.28588566693380846</v>
      </c>
      <c r="AM232" s="6">
        <v>0.95894250444359597</v>
      </c>
      <c r="AN232" s="6">
        <v>0.70258526373366248</v>
      </c>
    </row>
    <row r="233" spans="36:40" x14ac:dyDescent="0.25">
      <c r="AJ233" s="9">
        <v>230</v>
      </c>
      <c r="AK233" s="6">
        <v>0.18486701828679963</v>
      </c>
      <c r="AL233" s="6">
        <v>0.26564878753812093</v>
      </c>
      <c r="AM233" s="6">
        <v>0.9509433305830669</v>
      </c>
      <c r="AN233" s="6">
        <v>1.2139360290740413</v>
      </c>
    </row>
    <row r="234" spans="36:40" x14ac:dyDescent="0.25">
      <c r="AJ234" s="9">
        <v>231</v>
      </c>
      <c r="AK234" s="6">
        <v>0.27317265113868222</v>
      </c>
      <c r="AL234" s="6">
        <v>0.31202492492517564</v>
      </c>
      <c r="AM234" s="6">
        <v>0.93590875131636242</v>
      </c>
      <c r="AN234" s="6">
        <v>0.93264795705563264</v>
      </c>
    </row>
    <row r="235" spans="36:40" x14ac:dyDescent="0.25">
      <c r="AJ235" s="9">
        <v>232</v>
      </c>
      <c r="AK235" s="6">
        <v>0.33727845606361423</v>
      </c>
      <c r="AL235" s="6">
        <v>0.43780945327759957</v>
      </c>
      <c r="AM235" s="6">
        <v>0.95720002713505659</v>
      </c>
      <c r="AN235" s="6">
        <v>0.47963960123799337</v>
      </c>
    </row>
    <row r="236" spans="36:40" x14ac:dyDescent="0.25">
      <c r="AJ236" s="9">
        <v>233</v>
      </c>
      <c r="AK236" s="6">
        <v>0.23180219508078681</v>
      </c>
      <c r="AL236" s="6">
        <v>0.29948985956410856</v>
      </c>
      <c r="AM236" s="6">
        <v>0.99511715413151902</v>
      </c>
      <c r="AN236" s="6">
        <v>0.86380920970395847</v>
      </c>
    </row>
    <row r="237" spans="36:40" x14ac:dyDescent="0.25">
      <c r="AJ237" s="9">
        <v>234</v>
      </c>
      <c r="AK237" s="6">
        <v>0.3810709162329502</v>
      </c>
      <c r="AL237" s="6">
        <v>0.44784456248883597</v>
      </c>
      <c r="AM237" s="6">
        <v>0.95409546123092626</v>
      </c>
      <c r="AN237" s="6">
        <v>0.68020725085842315</v>
      </c>
    </row>
    <row r="238" spans="36:40" x14ac:dyDescent="0.25">
      <c r="AJ238" s="9">
        <v>235</v>
      </c>
      <c r="AK238" s="6">
        <v>0.22362176907024411</v>
      </c>
      <c r="AL238" s="6">
        <v>0.25941835841431898</v>
      </c>
      <c r="AM238" s="6">
        <v>0.96135626174180822</v>
      </c>
      <c r="AN238" s="6">
        <v>1.5578777768844316</v>
      </c>
    </row>
    <row r="239" spans="36:40" x14ac:dyDescent="0.25">
      <c r="AJ239" s="9">
        <v>236</v>
      </c>
      <c r="AK239" s="6">
        <v>0.18705502038844293</v>
      </c>
      <c r="AL239" s="6">
        <v>0.20396075166379446</v>
      </c>
      <c r="AM239" s="6">
        <v>0.97882210419851956</v>
      </c>
      <c r="AN239" s="6">
        <v>1.5560014333849952</v>
      </c>
    </row>
    <row r="240" spans="36:40" x14ac:dyDescent="0.25">
      <c r="AJ240" s="9">
        <v>237</v>
      </c>
      <c r="AK240" s="6">
        <v>0.22083124915530136</v>
      </c>
      <c r="AL240" s="6">
        <v>0.33692470102930622</v>
      </c>
      <c r="AM240" s="6">
        <v>0.99251267177240954</v>
      </c>
      <c r="AN240" s="6">
        <v>1.9100114839867604</v>
      </c>
    </row>
    <row r="241" spans="36:40" x14ac:dyDescent="0.25">
      <c r="AJ241" s="9">
        <v>238</v>
      </c>
      <c r="AK241" s="6">
        <v>0.2892868160360873</v>
      </c>
      <c r="AL241" s="6">
        <v>0.35564828437477569</v>
      </c>
      <c r="AM241" s="6">
        <v>0.99404682341591155</v>
      </c>
      <c r="AN241" s="6">
        <v>1.3102054907813416</v>
      </c>
    </row>
    <row r="242" spans="36:40" x14ac:dyDescent="0.25">
      <c r="AJ242" s="9">
        <v>239</v>
      </c>
      <c r="AK242" s="6">
        <v>0.41872220670402577</v>
      </c>
      <c r="AL242" s="6">
        <v>0.45885186487537538</v>
      </c>
      <c r="AM242" s="6">
        <v>0.95843538311392418</v>
      </c>
      <c r="AN242" s="6">
        <v>0.1481744081828843</v>
      </c>
    </row>
    <row r="243" spans="36:40" x14ac:dyDescent="0.25">
      <c r="AJ243" s="9">
        <v>240</v>
      </c>
      <c r="AK243" s="6">
        <v>9.6462344776594794E-2</v>
      </c>
      <c r="AL243" s="6">
        <v>6.1541919504606586E-2</v>
      </c>
      <c r="AM243" s="6">
        <v>0.97733498088371851</v>
      </c>
      <c r="AN243" s="6">
        <v>8.0405246798815284</v>
      </c>
    </row>
    <row r="244" spans="36:40" x14ac:dyDescent="0.25">
      <c r="AJ244" s="9">
        <v>241</v>
      </c>
      <c r="AK244" s="6">
        <v>0.27551833074112414</v>
      </c>
      <c r="AL244" s="6">
        <v>0.37384191143353551</v>
      </c>
      <c r="AM244" s="6">
        <v>0.97405397930572302</v>
      </c>
      <c r="AN244" s="6">
        <v>0.27679634090519023</v>
      </c>
    </row>
    <row r="245" spans="36:40" x14ac:dyDescent="0.25">
      <c r="AJ245" s="9">
        <v>242</v>
      </c>
      <c r="AK245" s="6">
        <v>0.33365724305154681</v>
      </c>
      <c r="AL245" s="6">
        <v>0.32885316645151352</v>
      </c>
      <c r="AM245" s="6">
        <v>0.98487338037868355</v>
      </c>
      <c r="AN245" s="6">
        <v>0.61166532729746859</v>
      </c>
    </row>
    <row r="246" spans="36:40" x14ac:dyDescent="0.25">
      <c r="AJ246" s="9">
        <v>243</v>
      </c>
      <c r="AK246" s="6">
        <v>0.16419225307668656</v>
      </c>
      <c r="AL246" s="6">
        <v>0.21360757310349376</v>
      </c>
      <c r="AM246" s="6">
        <v>0.9967866618171507</v>
      </c>
      <c r="AN246" s="6">
        <v>2.4964090231557696</v>
      </c>
    </row>
    <row r="247" spans="36:40" x14ac:dyDescent="0.25">
      <c r="AJ247" s="9">
        <v>244</v>
      </c>
      <c r="AK247" s="6">
        <v>0.37548554832570613</v>
      </c>
      <c r="AL247" s="6">
        <v>0.48731886799265722</v>
      </c>
      <c r="AM247" s="6">
        <v>0.98257360355986234</v>
      </c>
      <c r="AN247" s="6">
        <v>1.2765679759220032</v>
      </c>
    </row>
    <row r="248" spans="36:40" x14ac:dyDescent="0.25">
      <c r="AJ248" s="9">
        <v>245</v>
      </c>
      <c r="AK248" s="6">
        <v>0.14220006819885198</v>
      </c>
      <c r="AL248" s="6">
        <v>0.24826225657327614</v>
      </c>
      <c r="AM248" s="6">
        <v>0.97204938086202386</v>
      </c>
      <c r="AN248" s="6">
        <v>1.7167236771729306</v>
      </c>
    </row>
    <row r="249" spans="36:40" x14ac:dyDescent="0.25">
      <c r="AJ249" s="9">
        <v>246</v>
      </c>
      <c r="AK249" s="6">
        <v>0.11156451160834792</v>
      </c>
      <c r="AL249" s="6">
        <v>0.31639818394836761</v>
      </c>
      <c r="AM249" s="6">
        <v>0.98321353382106969</v>
      </c>
      <c r="AN249" s="6">
        <v>2.029975959594589</v>
      </c>
    </row>
    <row r="250" spans="36:40" x14ac:dyDescent="0.25">
      <c r="AJ250" s="9">
        <v>247</v>
      </c>
      <c r="AK250" s="6">
        <v>0.27640561500135108</v>
      </c>
      <c r="AL250" s="6">
        <v>0.41110388406314152</v>
      </c>
      <c r="AM250" s="6">
        <v>0.97303470480215914</v>
      </c>
      <c r="AN250" s="6">
        <v>0.60088715153997352</v>
      </c>
    </row>
    <row r="251" spans="36:40" x14ac:dyDescent="0.25">
      <c r="AJ251" s="9">
        <v>248</v>
      </c>
      <c r="AK251" s="6">
        <v>0.28797786639746237</v>
      </c>
      <c r="AL251" s="6">
        <v>0.37142685685075949</v>
      </c>
      <c r="AM251" s="6">
        <v>0.98855246086850634</v>
      </c>
      <c r="AN251" s="6">
        <v>0.60335878630398643</v>
      </c>
    </row>
    <row r="252" spans="36:40" x14ac:dyDescent="0.25">
      <c r="AJ252" s="9">
        <v>249</v>
      </c>
      <c r="AK252" s="6">
        <v>0.38982153243708306</v>
      </c>
      <c r="AL252" s="6">
        <v>0.48660024518258738</v>
      </c>
      <c r="AM252" s="6">
        <v>0.97439173988854633</v>
      </c>
      <c r="AN252" s="6">
        <v>0.33895468117954025</v>
      </c>
    </row>
    <row r="253" spans="36:40" x14ac:dyDescent="0.25">
      <c r="AJ253" s="9">
        <v>250</v>
      </c>
      <c r="AK253" s="6">
        <v>0.25374914228766515</v>
      </c>
      <c r="AL253" s="6">
        <v>0.27324150653725149</v>
      </c>
      <c r="AM253" s="6">
        <v>0.92682659851691174</v>
      </c>
      <c r="AN253" s="6">
        <v>1.0098615065231973</v>
      </c>
    </row>
    <row r="254" spans="36:40" x14ac:dyDescent="0.25">
      <c r="AJ254" s="9">
        <v>251</v>
      </c>
      <c r="AK254" s="6">
        <v>0.28968145518160476</v>
      </c>
      <c r="AL254" s="6">
        <v>0.38314909920566015</v>
      </c>
      <c r="AM254" s="6">
        <v>0.99930180673897062</v>
      </c>
      <c r="AN254" s="6">
        <v>0.88578644199561496</v>
      </c>
    </row>
    <row r="255" spans="36:40" x14ac:dyDescent="0.25">
      <c r="AJ255" s="9">
        <v>252</v>
      </c>
      <c r="AK255" s="6">
        <v>0.3173658256679136</v>
      </c>
      <c r="AL255" s="6">
        <v>0.43355398519170057</v>
      </c>
      <c r="AM255" s="6">
        <v>0.96620224400555454</v>
      </c>
      <c r="AN255" s="6">
        <v>0.7093558146896457</v>
      </c>
    </row>
    <row r="256" spans="36:40" x14ac:dyDescent="0.25">
      <c r="AJ256" s="9">
        <v>253</v>
      </c>
      <c r="AK256" s="6">
        <v>9.5949209948766587E-2</v>
      </c>
      <c r="AL256" s="6">
        <v>0.1035642512010897</v>
      </c>
      <c r="AM256" s="6">
        <v>0.95441124526883758</v>
      </c>
      <c r="AN256" s="6">
        <v>2.3854414134982402</v>
      </c>
    </row>
    <row r="257" spans="36:40" x14ac:dyDescent="0.25">
      <c r="AJ257" s="9">
        <v>254</v>
      </c>
      <c r="AK257" s="6">
        <v>0.35884479514122636</v>
      </c>
      <c r="AL257" s="6">
        <v>0.35056113926980575</v>
      </c>
      <c r="AM257" s="6">
        <v>0.99319567871321657</v>
      </c>
      <c r="AN257" s="6">
        <v>0.44161651514196704</v>
      </c>
    </row>
    <row r="258" spans="36:40" x14ac:dyDescent="0.25">
      <c r="AJ258" s="9">
        <v>255</v>
      </c>
      <c r="AK258" s="6">
        <v>0.42570932590780747</v>
      </c>
      <c r="AL258" s="6">
        <v>0.46394682035414964</v>
      </c>
      <c r="AM258" s="6">
        <v>0.95865026777337059</v>
      </c>
      <c r="AN258" s="6">
        <v>0.30603776721519915</v>
      </c>
    </row>
    <row r="259" spans="36:40" x14ac:dyDescent="0.25">
      <c r="AJ259" s="9">
        <v>256</v>
      </c>
      <c r="AK259" s="6">
        <v>0.30316306466313669</v>
      </c>
      <c r="AL259" s="6">
        <v>0.42099996988653332</v>
      </c>
      <c r="AM259" s="6">
        <v>0.99786619480398941</v>
      </c>
      <c r="AN259" s="6">
        <v>0.60487877206299667</v>
      </c>
    </row>
    <row r="260" spans="36:40" x14ac:dyDescent="0.25">
      <c r="AJ260" s="9">
        <v>257</v>
      </c>
      <c r="AK260" s="6">
        <v>0.14868973272047778</v>
      </c>
      <c r="AL260" s="6">
        <v>0.22580061742932295</v>
      </c>
      <c r="AM260" s="6">
        <v>0.99471318189443092</v>
      </c>
      <c r="AN260" s="6">
        <v>2.4939326446409802</v>
      </c>
    </row>
    <row r="261" spans="36:40" x14ac:dyDescent="0.25">
      <c r="AJ261" s="9">
        <v>258</v>
      </c>
      <c r="AK261" s="6">
        <v>0.27479672299089397</v>
      </c>
      <c r="AL261" s="6">
        <v>0.25892275570012308</v>
      </c>
      <c r="AM261" s="6">
        <v>0.95951511838023329</v>
      </c>
      <c r="AN261" s="6">
        <v>1.1818489193511383</v>
      </c>
    </row>
    <row r="262" spans="36:40" x14ac:dyDescent="0.25">
      <c r="AJ262" s="9">
        <v>259</v>
      </c>
      <c r="AK262" s="6">
        <v>0.34327865235554045</v>
      </c>
      <c r="AL262" s="6">
        <v>0.34949680144042411</v>
      </c>
      <c r="AM262" s="6">
        <v>0.90420977924552159</v>
      </c>
      <c r="AN262" s="6">
        <v>0.60782275732865465</v>
      </c>
    </row>
    <row r="263" spans="36:40" x14ac:dyDescent="0.25">
      <c r="AJ263" s="9">
        <v>260</v>
      </c>
      <c r="AK263" s="6">
        <v>0.18110723960339156</v>
      </c>
      <c r="AL263" s="6">
        <v>0.24154398449693265</v>
      </c>
      <c r="AM263" s="6">
        <v>0.97081690557092393</v>
      </c>
      <c r="AN263" s="6">
        <v>1.5208802352932895</v>
      </c>
    </row>
    <row r="264" spans="36:40" x14ac:dyDescent="0.25">
      <c r="AJ264" s="9">
        <v>261</v>
      </c>
      <c r="AK264" s="6">
        <v>0.28271996215522915</v>
      </c>
      <c r="AL264" s="6">
        <v>0.30389745181367106</v>
      </c>
      <c r="AM264" s="6">
        <v>0.95301392767539472</v>
      </c>
      <c r="AN264" s="6">
        <v>2.093893365902717</v>
      </c>
    </row>
    <row r="265" spans="36:40" x14ac:dyDescent="0.25">
      <c r="AJ265" s="9">
        <v>262</v>
      </c>
      <c r="AK265" s="6">
        <v>0.37123343706854212</v>
      </c>
      <c r="AL265" s="6">
        <v>0.44017696844346482</v>
      </c>
      <c r="AM265" s="6">
        <v>0.98359105538279279</v>
      </c>
      <c r="AN265" s="6">
        <v>0.27164075233507856</v>
      </c>
    </row>
    <row r="266" spans="36:40" x14ac:dyDescent="0.25">
      <c r="AJ266" s="9">
        <v>263</v>
      </c>
      <c r="AK266" s="6">
        <v>0.3844297437938104</v>
      </c>
      <c r="AL266" s="6">
        <v>0.44050879447928321</v>
      </c>
      <c r="AM266" s="6">
        <v>0.99585563274696609</v>
      </c>
      <c r="AN266" s="6">
        <v>0.39646840375244885</v>
      </c>
    </row>
    <row r="267" spans="36:40" x14ac:dyDescent="0.25">
      <c r="AJ267" s="9">
        <v>264</v>
      </c>
      <c r="AK267" s="6">
        <v>0.19745603422978394</v>
      </c>
      <c r="AL267" s="6">
        <v>0.39323419962680711</v>
      </c>
      <c r="AM267" s="6">
        <v>0.98908495882233005</v>
      </c>
      <c r="AN267" s="6">
        <v>1.9114472418335016</v>
      </c>
    </row>
    <row r="268" spans="36:40" x14ac:dyDescent="0.25">
      <c r="AJ268" s="9">
        <v>265</v>
      </c>
      <c r="AK268" s="6">
        <v>0.25499991970294233</v>
      </c>
      <c r="AL268" s="6">
        <v>0.32433283583174416</v>
      </c>
      <c r="AM268" s="6">
        <v>0.99723189028349946</v>
      </c>
      <c r="AN268" s="6">
        <v>2.0765127042442804</v>
      </c>
    </row>
    <row r="269" spans="36:40" x14ac:dyDescent="0.25">
      <c r="AJ269" s="9">
        <v>266</v>
      </c>
      <c r="AK269" s="6">
        <v>0.25751825661043165</v>
      </c>
      <c r="AL269" s="6">
        <v>0.35700654434600831</v>
      </c>
      <c r="AM269" s="6">
        <v>0.99408622792324308</v>
      </c>
      <c r="AN269" s="6">
        <v>0.62783357762977188</v>
      </c>
    </row>
    <row r="270" spans="36:40" x14ac:dyDescent="0.25">
      <c r="AJ270" s="9">
        <v>267</v>
      </c>
      <c r="AK270" s="6">
        <v>0.23121817721039825</v>
      </c>
      <c r="AL270" s="6">
        <v>0.32747374864725615</v>
      </c>
      <c r="AM270" s="6">
        <v>0.97991761341435257</v>
      </c>
      <c r="AN270" s="6">
        <v>1.0617787655268511</v>
      </c>
    </row>
    <row r="271" spans="36:40" x14ac:dyDescent="0.25">
      <c r="AJ271" s="9">
        <v>268</v>
      </c>
      <c r="AK271" s="6">
        <v>0.26080864061255093</v>
      </c>
      <c r="AL271" s="6">
        <v>0.31359622908917922</v>
      </c>
      <c r="AM271" s="6">
        <v>0.9932695420224108</v>
      </c>
      <c r="AN271" s="6">
        <v>0.81559106981958107</v>
      </c>
    </row>
    <row r="272" spans="36:40" x14ac:dyDescent="0.25">
      <c r="AJ272" s="9">
        <v>269</v>
      </c>
      <c r="AK272" s="6">
        <v>0.27207088546996777</v>
      </c>
      <c r="AL272" s="6">
        <v>0.29102159870657568</v>
      </c>
      <c r="AM272" s="6">
        <v>0.96901940199072678</v>
      </c>
      <c r="AN272" s="6">
        <v>0.55125575401603077</v>
      </c>
    </row>
    <row r="273" spans="36:40" x14ac:dyDescent="0.25">
      <c r="AJ273" s="9">
        <v>270</v>
      </c>
      <c r="AK273" s="6">
        <v>0.34868401920602637</v>
      </c>
      <c r="AL273" s="6">
        <v>0.38084017046330337</v>
      </c>
      <c r="AM273" s="6">
        <v>0.98224937566453063</v>
      </c>
      <c r="AN273" s="6">
        <v>0.68465067367533639</v>
      </c>
    </row>
    <row r="274" spans="36:40" x14ac:dyDescent="0.25">
      <c r="AJ274" s="9">
        <v>271</v>
      </c>
      <c r="AK274" s="6">
        <v>0.26007589471761616</v>
      </c>
      <c r="AL274" s="6">
        <v>0.32339139870792732</v>
      </c>
      <c r="AM274" s="6">
        <v>0.99218355090025223</v>
      </c>
      <c r="AN274" s="6">
        <v>2.2228298803920934</v>
      </c>
    </row>
    <row r="275" spans="36:40" x14ac:dyDescent="0.25">
      <c r="AJ275" s="9">
        <v>272</v>
      </c>
      <c r="AK275" s="6">
        <v>0.4854483005586453</v>
      </c>
      <c r="AL275" s="6">
        <v>0.48855735411464984</v>
      </c>
      <c r="AM275" s="6">
        <v>0.97374523850208794</v>
      </c>
      <c r="AN275" s="6">
        <v>0.17896352698299531</v>
      </c>
    </row>
    <row r="276" spans="36:40" x14ac:dyDescent="0.25">
      <c r="AJ276" s="9">
        <v>273</v>
      </c>
      <c r="AK276" s="6">
        <v>0.2490748390336138</v>
      </c>
      <c r="AL276" s="6">
        <v>0.27613381620242072</v>
      </c>
      <c r="AM276" s="6">
        <v>0.98155274876209964</v>
      </c>
      <c r="AN276" s="6">
        <v>0.71127830420031191</v>
      </c>
    </row>
    <row r="277" spans="36:40" x14ac:dyDescent="0.25">
      <c r="AJ277" s="9">
        <v>274</v>
      </c>
      <c r="AK277" s="6">
        <v>0.36545891943850484</v>
      </c>
      <c r="AL277" s="6">
        <v>0.39138782801370781</v>
      </c>
      <c r="AM277" s="6">
        <v>0.99173573651236846</v>
      </c>
      <c r="AN277" s="6">
        <v>0.54912024950694693</v>
      </c>
    </row>
    <row r="278" spans="36:40" x14ac:dyDescent="0.25">
      <c r="AJ278" s="9">
        <v>275</v>
      </c>
      <c r="AK278" s="6">
        <v>0.19608017393446669</v>
      </c>
      <c r="AL278" s="6">
        <v>0.20856401513349709</v>
      </c>
      <c r="AM278" s="6">
        <v>0.96237348847171422</v>
      </c>
      <c r="AN278" s="6">
        <v>0.94166381492480766</v>
      </c>
    </row>
    <row r="279" spans="36:40" x14ac:dyDescent="0.25">
      <c r="AJ279" s="9">
        <v>276</v>
      </c>
      <c r="AK279" s="6">
        <v>0.30916509193438207</v>
      </c>
      <c r="AL279" s="6">
        <v>0.28740547732764238</v>
      </c>
      <c r="AM279" s="6">
        <v>0.96890648363559961</v>
      </c>
      <c r="AN279" s="6">
        <v>0.68967353192643455</v>
      </c>
    </row>
    <row r="280" spans="36:40" x14ac:dyDescent="0.25">
      <c r="AJ280" s="9">
        <v>277</v>
      </c>
      <c r="AK280" s="6">
        <v>0.32835089059859346</v>
      </c>
      <c r="AL280" s="6">
        <v>0.38643588255966083</v>
      </c>
      <c r="AM280" s="6">
        <v>0.99209743369937908</v>
      </c>
      <c r="AN280" s="6">
        <v>0.71043875025445435</v>
      </c>
    </row>
    <row r="281" spans="36:40" x14ac:dyDescent="0.25">
      <c r="AJ281" s="9">
        <v>278</v>
      </c>
      <c r="AK281" s="6">
        <v>0.20168702967224128</v>
      </c>
      <c r="AL281" s="6">
        <v>0.22950501320326785</v>
      </c>
      <c r="AM281" s="6">
        <v>0.96966992246116035</v>
      </c>
      <c r="AN281" s="6">
        <v>0.85769998947370396</v>
      </c>
    </row>
    <row r="282" spans="36:40" x14ac:dyDescent="0.25">
      <c r="AJ282" s="9">
        <v>279</v>
      </c>
      <c r="AK282" s="6">
        <v>0.15875164192941332</v>
      </c>
      <c r="AL282" s="6">
        <v>0.28229803351118654</v>
      </c>
      <c r="AM282" s="6">
        <v>0.98439331226917903</v>
      </c>
      <c r="AN282" s="6">
        <v>0.60186402511295678</v>
      </c>
    </row>
    <row r="283" spans="36:40" x14ac:dyDescent="0.25">
      <c r="AJ283" s="9">
        <v>280</v>
      </c>
      <c r="AK283" s="6">
        <v>0.30929547060932067</v>
      </c>
      <c r="AL283" s="6">
        <v>0.38560372573010632</v>
      </c>
      <c r="AM283" s="6">
        <v>0.99309594607149754</v>
      </c>
      <c r="AN283" s="6">
        <v>0.81127423437026069</v>
      </c>
    </row>
    <row r="284" spans="36:40" x14ac:dyDescent="0.25">
      <c r="AJ284" s="9">
        <v>281</v>
      </c>
      <c r="AK284" s="6">
        <v>0.31701943424989532</v>
      </c>
      <c r="AL284" s="6">
        <v>0.31246818401432447</v>
      </c>
      <c r="AM284" s="6">
        <v>0.98879747006367824</v>
      </c>
      <c r="AN284" s="6">
        <v>1.5329726204450254</v>
      </c>
    </row>
    <row r="285" spans="36:40" x14ac:dyDescent="0.25">
      <c r="AJ285" s="9">
        <v>282</v>
      </c>
      <c r="AK285" s="6">
        <v>0.301228291370288</v>
      </c>
      <c r="AL285" s="6">
        <v>0.35010807532972599</v>
      </c>
      <c r="AM285" s="6">
        <v>0.9371233308395861</v>
      </c>
      <c r="AN285" s="6">
        <v>0.70987279500599199</v>
      </c>
    </row>
    <row r="286" spans="36:40" x14ac:dyDescent="0.25">
      <c r="AJ286" s="9">
        <v>283</v>
      </c>
      <c r="AK286" s="6">
        <v>0.17330128236643075</v>
      </c>
      <c r="AL286" s="6">
        <v>0.31493184863814905</v>
      </c>
      <c r="AM286" s="6">
        <v>0.96140695063968462</v>
      </c>
      <c r="AN286" s="6">
        <v>1.1230762868190562</v>
      </c>
    </row>
    <row r="287" spans="36:40" x14ac:dyDescent="0.25">
      <c r="AJ287" s="9">
        <v>284</v>
      </c>
      <c r="AK287" s="6">
        <v>0.29798295303249767</v>
      </c>
      <c r="AL287" s="6">
        <v>0.35641846572451363</v>
      </c>
      <c r="AM287" s="6">
        <v>0.99903517120794871</v>
      </c>
      <c r="AN287" s="6">
        <v>0.51911038956064681</v>
      </c>
    </row>
    <row r="288" spans="36:40" x14ac:dyDescent="0.25">
      <c r="AJ288" s="9">
        <v>285</v>
      </c>
      <c r="AK288" s="6">
        <v>0.20248593691430705</v>
      </c>
      <c r="AL288" s="6">
        <v>0.21365235112489936</v>
      </c>
      <c r="AM288" s="6">
        <v>0.94754296537708571</v>
      </c>
      <c r="AN288" s="6">
        <v>1.2232738159512535</v>
      </c>
    </row>
    <row r="289" spans="36:40" x14ac:dyDescent="0.25">
      <c r="AJ289" s="9">
        <v>286</v>
      </c>
      <c r="AK289" s="6">
        <v>0.27631416396542946</v>
      </c>
      <c r="AL289" s="6">
        <v>0.32623253632354593</v>
      </c>
      <c r="AM289" s="6">
        <v>0.97482501486476847</v>
      </c>
      <c r="AN289" s="6">
        <v>0.51003085497447176</v>
      </c>
    </row>
    <row r="290" spans="36:40" x14ac:dyDescent="0.25">
      <c r="AJ290" s="9">
        <v>287</v>
      </c>
      <c r="AK290" s="6">
        <v>0.32162567749456134</v>
      </c>
      <c r="AL290" s="6">
        <v>0.36767303526202888</v>
      </c>
      <c r="AM290" s="6">
        <v>0.9568051589788783</v>
      </c>
      <c r="AN290" s="6">
        <v>0.71569009955157425</v>
      </c>
    </row>
    <row r="291" spans="36:40" x14ac:dyDescent="0.25">
      <c r="AJ291" s="9">
        <v>288</v>
      </c>
      <c r="AK291" s="6">
        <v>0.21064727904756</v>
      </c>
      <c r="AL291" s="6">
        <v>0.28423269144345864</v>
      </c>
      <c r="AM291" s="6">
        <v>0.98591758551549535</v>
      </c>
      <c r="AN291" s="6">
        <v>1.0259323466448382</v>
      </c>
    </row>
    <row r="292" spans="36:40" x14ac:dyDescent="0.25">
      <c r="AJ292" s="9">
        <v>289</v>
      </c>
      <c r="AK292" s="6">
        <v>0.40859448326003645</v>
      </c>
      <c r="AL292" s="6">
        <v>0.42886061415267479</v>
      </c>
      <c r="AM292" s="6">
        <v>0.99781427167982772</v>
      </c>
      <c r="AN292" s="6">
        <v>0.67312210746739476</v>
      </c>
    </row>
    <row r="293" spans="36:40" x14ac:dyDescent="0.25">
      <c r="AJ293" s="9">
        <v>290</v>
      </c>
      <c r="AK293" s="6">
        <v>0.11673850931806681</v>
      </c>
      <c r="AL293" s="6">
        <v>0.17407994643768826</v>
      </c>
      <c r="AM293" s="6">
        <v>0.99593180807623871</v>
      </c>
      <c r="AN293" s="6">
        <v>1.1052525193991101</v>
      </c>
    </row>
    <row r="294" spans="36:40" x14ac:dyDescent="0.25">
      <c r="AJ294" s="9">
        <v>291</v>
      </c>
      <c r="AK294" s="6">
        <v>0.31237923287917818</v>
      </c>
      <c r="AL294" s="6">
        <v>0.34055241905149508</v>
      </c>
      <c r="AM294" s="6">
        <v>0.92513471612263443</v>
      </c>
      <c r="AN294" s="6">
        <v>0.72237154583589469</v>
      </c>
    </row>
    <row r="295" spans="36:40" x14ac:dyDescent="0.25">
      <c r="AJ295" s="9">
        <v>292</v>
      </c>
      <c r="AK295" s="6">
        <v>0.29105075972904337</v>
      </c>
      <c r="AL295" s="6">
        <v>0.24651118313855089</v>
      </c>
      <c r="AM295" s="6">
        <v>0.98708357544997427</v>
      </c>
      <c r="AN295" s="6">
        <v>0.60966687843552392</v>
      </c>
    </row>
    <row r="296" spans="36:40" x14ac:dyDescent="0.25">
      <c r="AJ296" s="9">
        <v>293</v>
      </c>
      <c r="AK296" s="6">
        <v>0.23616510668178503</v>
      </c>
      <c r="AL296" s="6">
        <v>0.27852868933223618</v>
      </c>
      <c r="AM296" s="6">
        <v>0.96073232842012057</v>
      </c>
      <c r="AN296" s="6">
        <v>0.63115403361691902</v>
      </c>
    </row>
    <row r="297" spans="36:40" x14ac:dyDescent="0.25">
      <c r="AJ297" s="9">
        <v>294</v>
      </c>
      <c r="AK297" s="6">
        <v>0.38710305954362378</v>
      </c>
      <c r="AL297" s="6">
        <v>0.42021490837811493</v>
      </c>
      <c r="AM297" s="6">
        <v>0.98013270174794365</v>
      </c>
      <c r="AN297" s="6">
        <v>0.73159387032741952</v>
      </c>
    </row>
    <row r="298" spans="36:40" x14ac:dyDescent="0.25">
      <c r="AJ298" s="9">
        <v>295</v>
      </c>
      <c r="AK298" s="6">
        <v>0.29952903090310051</v>
      </c>
      <c r="AL298" s="6">
        <v>0.3579070671452097</v>
      </c>
      <c r="AM298" s="6">
        <v>0.94641518190063334</v>
      </c>
      <c r="AN298" s="6">
        <v>0.71819221735280248</v>
      </c>
    </row>
    <row r="299" spans="36:40" x14ac:dyDescent="0.25">
      <c r="AJ299" s="9">
        <v>296</v>
      </c>
      <c r="AK299" s="6">
        <v>0.38705851515099743</v>
      </c>
      <c r="AL299" s="6">
        <v>0.55227751013038473</v>
      </c>
      <c r="AM299" s="6">
        <v>0.99322919211105665</v>
      </c>
      <c r="AN299" s="6">
        <v>0.12704503846990675</v>
      </c>
    </row>
    <row r="300" spans="36:40" x14ac:dyDescent="0.25">
      <c r="AJ300" s="9">
        <v>297</v>
      </c>
      <c r="AK300" s="6">
        <v>0.14967252954347643</v>
      </c>
      <c r="AL300" s="6">
        <v>0.19575784622105483</v>
      </c>
      <c r="AM300" s="6">
        <v>0.94597166641752428</v>
      </c>
      <c r="AN300" s="6">
        <v>0.71485294863399185</v>
      </c>
    </row>
    <row r="301" spans="36:40" x14ac:dyDescent="0.25">
      <c r="AJ301" s="9">
        <v>298</v>
      </c>
      <c r="AK301" s="6">
        <v>0.26105555447305473</v>
      </c>
      <c r="AL301" s="6">
        <v>0.26350678505021397</v>
      </c>
      <c r="AM301" s="6">
        <v>0.98736847417376972</v>
      </c>
      <c r="AN301" s="6">
        <v>0.71637824705542685</v>
      </c>
    </row>
    <row r="302" spans="36:40" x14ac:dyDescent="0.25">
      <c r="AJ302" s="9">
        <v>299</v>
      </c>
      <c r="AK302" s="6">
        <v>0.2875376504360011</v>
      </c>
      <c r="AL302" s="6">
        <v>0.25348929199498393</v>
      </c>
      <c r="AM302" s="6">
        <v>0.94573672011655341</v>
      </c>
      <c r="AN302" s="6">
        <v>2.5086803689154511</v>
      </c>
    </row>
    <row r="303" spans="36:40" x14ac:dyDescent="0.25">
      <c r="AJ303" s="9">
        <v>300</v>
      </c>
      <c r="AK303" s="6">
        <v>0.38108960198242658</v>
      </c>
      <c r="AL303" s="6">
        <v>0.33850271889638817</v>
      </c>
      <c r="AM303" s="6">
        <v>0.9844158786840197</v>
      </c>
      <c r="AN303" s="6">
        <v>0.6384941464055498</v>
      </c>
    </row>
    <row r="304" spans="36:40" x14ac:dyDescent="0.25">
      <c r="AJ304" s="9">
        <v>301</v>
      </c>
      <c r="AK304" s="6">
        <v>0.35308479225522449</v>
      </c>
      <c r="AL304" s="6">
        <v>0.27864688511815772</v>
      </c>
      <c r="AM304" s="6">
        <v>0.96764178783460841</v>
      </c>
      <c r="AN304" s="6">
        <v>1.5512428479791365</v>
      </c>
    </row>
    <row r="305" spans="36:40" x14ac:dyDescent="0.25">
      <c r="AJ305" s="9">
        <v>302</v>
      </c>
      <c r="AK305" s="6">
        <v>0.28704854444086708</v>
      </c>
      <c r="AL305" s="6">
        <v>0.2664750008942684</v>
      </c>
      <c r="AM305" s="6">
        <v>0.98972321627407267</v>
      </c>
      <c r="AN305" s="6">
        <v>0.82714633706661078</v>
      </c>
    </row>
    <row r="306" spans="36:40" x14ac:dyDescent="0.25">
      <c r="AJ306" s="9">
        <v>303</v>
      </c>
      <c r="AK306" s="6">
        <v>0.31658482888440631</v>
      </c>
      <c r="AL306" s="6">
        <v>0.36976136743934152</v>
      </c>
      <c r="AM306" s="6">
        <v>0.99833136202710726</v>
      </c>
      <c r="AN306" s="6">
        <v>0.42461635170664108</v>
      </c>
    </row>
    <row r="307" spans="36:40" x14ac:dyDescent="0.25">
      <c r="AJ307" s="9">
        <v>304</v>
      </c>
      <c r="AK307" s="6">
        <v>0.28551397200527284</v>
      </c>
      <c r="AL307" s="6">
        <v>0.4116006198074797</v>
      </c>
      <c r="AM307" s="6">
        <v>0.99332983835236255</v>
      </c>
      <c r="AN307" s="6">
        <v>0.18264321286120574</v>
      </c>
    </row>
    <row r="308" spans="36:40" x14ac:dyDescent="0.25">
      <c r="AJ308" s="9">
        <v>305</v>
      </c>
      <c r="AK308" s="6">
        <v>0.27332545955150833</v>
      </c>
      <c r="AL308" s="6">
        <v>0.30034435291152617</v>
      </c>
      <c r="AM308" s="6">
        <v>0.94818703568046103</v>
      </c>
      <c r="AN308" s="6">
        <v>1.3732228071565777</v>
      </c>
    </row>
    <row r="309" spans="36:40" x14ac:dyDescent="0.25">
      <c r="AJ309" s="9">
        <v>306</v>
      </c>
      <c r="AK309" s="6">
        <v>0.26645398024872441</v>
      </c>
      <c r="AL309" s="6">
        <v>0.18256544371201491</v>
      </c>
      <c r="AM309" s="6">
        <v>0.93033212258213605</v>
      </c>
      <c r="AN309" s="6">
        <v>2.4359916212049399</v>
      </c>
    </row>
    <row r="310" spans="36:40" x14ac:dyDescent="0.25">
      <c r="AJ310" s="9">
        <v>307</v>
      </c>
      <c r="AK310" s="6">
        <v>0.2304315167903504</v>
      </c>
      <c r="AL310" s="6">
        <v>0.32403158162409967</v>
      </c>
      <c r="AM310" s="6">
        <v>0.96740341043831368</v>
      </c>
      <c r="AN310" s="6">
        <v>1.1008314411655722</v>
      </c>
    </row>
    <row r="311" spans="36:40" x14ac:dyDescent="0.25">
      <c r="AJ311" s="9">
        <v>308</v>
      </c>
      <c r="AK311" s="6">
        <v>0.26857201126910946</v>
      </c>
      <c r="AL311" s="6">
        <v>0.35425047990262321</v>
      </c>
      <c r="AM311" s="6">
        <v>0.90803221448439964</v>
      </c>
      <c r="AN311" s="6">
        <v>0.46324166256777588</v>
      </c>
    </row>
    <row r="312" spans="36:40" x14ac:dyDescent="0.25">
      <c r="AJ312" s="9">
        <v>309</v>
      </c>
      <c r="AK312" s="6">
        <v>0.32771096797698956</v>
      </c>
      <c r="AL312" s="6">
        <v>0.49630520940703465</v>
      </c>
      <c r="AM312" s="6">
        <v>0.97433535423021345</v>
      </c>
      <c r="AN312" s="6">
        <v>0.11903260897734499</v>
      </c>
    </row>
    <row r="313" spans="36:40" x14ac:dyDescent="0.25">
      <c r="AJ313" s="9">
        <v>310</v>
      </c>
      <c r="AK313" s="6">
        <v>0.20634855907523439</v>
      </c>
      <c r="AL313" s="6">
        <v>0.24066626295206708</v>
      </c>
      <c r="AM313" s="6">
        <v>0.96950312729140042</v>
      </c>
      <c r="AN313" s="6">
        <v>2.5172549708228029</v>
      </c>
    </row>
    <row r="314" spans="36:40" x14ac:dyDescent="0.25">
      <c r="AJ314" s="9">
        <v>311</v>
      </c>
      <c r="AK314" s="6">
        <v>0.21575078820338242</v>
      </c>
      <c r="AL314" s="6">
        <v>0.23447774430524826</v>
      </c>
      <c r="AM314" s="6">
        <v>0.93984979090943321</v>
      </c>
      <c r="AN314" s="6">
        <v>0.87756406152919197</v>
      </c>
    </row>
    <row r="315" spans="36:40" x14ac:dyDescent="0.25">
      <c r="AJ315" s="9">
        <v>312</v>
      </c>
      <c r="AK315" s="6">
        <v>0.24506237571558956</v>
      </c>
      <c r="AL315" s="6">
        <v>0.30163076752579149</v>
      </c>
      <c r="AM315" s="6">
        <v>0.94537344615345986</v>
      </c>
      <c r="AN315" s="6">
        <v>0.88291705979262347</v>
      </c>
    </row>
    <row r="316" spans="36:40" x14ac:dyDescent="0.25">
      <c r="AJ316" s="9">
        <v>313</v>
      </c>
      <c r="AK316" s="6">
        <v>0.21568875840185794</v>
      </c>
      <c r="AL316" s="6">
        <v>0.26908235470399317</v>
      </c>
      <c r="AM316" s="6">
        <v>0.95688706359715148</v>
      </c>
      <c r="AN316" s="6">
        <v>1.9609511874273347</v>
      </c>
    </row>
    <row r="317" spans="36:40" x14ac:dyDescent="0.25">
      <c r="AJ317" s="9">
        <v>314</v>
      </c>
      <c r="AK317" s="6">
        <v>0.32757332028906583</v>
      </c>
      <c r="AL317" s="6">
        <v>0.32284286114591959</v>
      </c>
      <c r="AM317" s="6">
        <v>0.95102770620772448</v>
      </c>
      <c r="AN317" s="6">
        <v>2.0337980136730032</v>
      </c>
    </row>
    <row r="318" spans="36:40" x14ac:dyDescent="0.25">
      <c r="AJ318" s="9">
        <v>315</v>
      </c>
      <c r="AK318" s="6">
        <v>0.25456047968829609</v>
      </c>
      <c r="AL318" s="6">
        <v>0.34620087900562097</v>
      </c>
      <c r="AM318" s="6">
        <v>0.97137057090146295</v>
      </c>
      <c r="AN318" s="6">
        <v>0.46642273600709316</v>
      </c>
    </row>
    <row r="319" spans="36:40" x14ac:dyDescent="0.25">
      <c r="AJ319" s="9">
        <v>316</v>
      </c>
      <c r="AK319" s="6">
        <v>0.23893656319894296</v>
      </c>
      <c r="AL319" s="6">
        <v>0.34125770392415478</v>
      </c>
      <c r="AM319" s="6">
        <v>0.99698081207074563</v>
      </c>
      <c r="AN319" s="6">
        <v>0.82240885758798743</v>
      </c>
    </row>
    <row r="320" spans="36:40" x14ac:dyDescent="0.25">
      <c r="AJ320" s="9">
        <v>317</v>
      </c>
      <c r="AK320" s="6">
        <v>0.33880736852541682</v>
      </c>
      <c r="AL320" s="6">
        <v>0.43698645779579248</v>
      </c>
      <c r="AM320" s="6">
        <v>0.98626040285075456</v>
      </c>
      <c r="AN320" s="6">
        <v>0.53768311078877606</v>
      </c>
    </row>
    <row r="321" spans="36:40" x14ac:dyDescent="0.25">
      <c r="AJ321" s="9">
        <v>318</v>
      </c>
      <c r="AK321" s="6">
        <v>0.33252036471110036</v>
      </c>
      <c r="AL321" s="6">
        <v>0.34605607296565288</v>
      </c>
      <c r="AM321" s="6">
        <v>0.9965537265228599</v>
      </c>
      <c r="AN321" s="6">
        <v>0.83985222581219821</v>
      </c>
    </row>
    <row r="322" spans="36:40" x14ac:dyDescent="0.25">
      <c r="AJ322" s="9">
        <v>319</v>
      </c>
      <c r="AK322" s="6">
        <v>0.32531563648985795</v>
      </c>
      <c r="AL322" s="6">
        <v>0.37581468509251575</v>
      </c>
      <c r="AM322" s="6">
        <v>0.98228370427153977</v>
      </c>
      <c r="AN322" s="6">
        <v>0.42909924773260144</v>
      </c>
    </row>
    <row r="323" spans="36:40" x14ac:dyDescent="0.25">
      <c r="AJ323" s="9">
        <v>320</v>
      </c>
      <c r="AK323" s="6">
        <v>0.40791135444062476</v>
      </c>
      <c r="AL323" s="6">
        <v>0.39202419224261237</v>
      </c>
      <c r="AM323" s="6">
        <v>0.99827342115470008</v>
      </c>
      <c r="AN323" s="6">
        <v>1.2130277748577285</v>
      </c>
    </row>
    <row r="324" spans="36:40" x14ac:dyDescent="0.25">
      <c r="AJ324" s="9">
        <v>321</v>
      </c>
      <c r="AK324" s="6">
        <v>9.3855564543094211E-2</v>
      </c>
      <c r="AL324" s="6">
        <v>0.11210199656740968</v>
      </c>
      <c r="AM324" s="6">
        <v>0.97818221469134325</v>
      </c>
      <c r="AN324" s="6">
        <v>1.8280176994219419</v>
      </c>
    </row>
    <row r="325" spans="36:40" x14ac:dyDescent="0.25">
      <c r="AJ325" s="9">
        <v>322</v>
      </c>
      <c r="AK325" s="6">
        <v>0.26420159289904832</v>
      </c>
      <c r="AL325" s="6">
        <v>0.37677716770366715</v>
      </c>
      <c r="AM325" s="6">
        <v>0.95414226859341589</v>
      </c>
      <c r="AN325" s="6">
        <v>1.1367978473807592</v>
      </c>
    </row>
    <row r="326" spans="36:40" x14ac:dyDescent="0.25">
      <c r="AJ326" s="9">
        <v>323</v>
      </c>
      <c r="AK326" s="6">
        <v>0.20322866227720068</v>
      </c>
      <c r="AL326" s="6">
        <v>0.25018244181810745</v>
      </c>
      <c r="AM326" s="6">
        <v>0.95954270116766327</v>
      </c>
      <c r="AN326" s="6">
        <v>2.327610176071782</v>
      </c>
    </row>
    <row r="327" spans="36:40" x14ac:dyDescent="0.25">
      <c r="AJ327" s="9">
        <v>324</v>
      </c>
      <c r="AK327" s="6">
        <v>0.24721219632508515</v>
      </c>
      <c r="AL327" s="6">
        <v>0.29907647495759437</v>
      </c>
      <c r="AM327" s="6">
        <v>0.96274452309831737</v>
      </c>
      <c r="AN327" s="6">
        <v>1.0230406282261133</v>
      </c>
    </row>
    <row r="328" spans="36:40" x14ac:dyDescent="0.25">
      <c r="AJ328" s="9">
        <v>325</v>
      </c>
      <c r="AK328" s="6">
        <v>0.18252258497294574</v>
      </c>
      <c r="AL328" s="6">
        <v>0.28224449835086807</v>
      </c>
      <c r="AM328" s="6">
        <v>0.99520594290790332</v>
      </c>
      <c r="AN328" s="6">
        <v>1.0990185156190746</v>
      </c>
    </row>
    <row r="329" spans="36:40" x14ac:dyDescent="0.25">
      <c r="AJ329" s="9">
        <v>326</v>
      </c>
      <c r="AK329" s="6">
        <v>0.33356470817375822</v>
      </c>
      <c r="AL329" s="6">
        <v>0.28874169428715751</v>
      </c>
      <c r="AM329" s="6">
        <v>0.92757915850313399</v>
      </c>
      <c r="AN329" s="6">
        <v>1.0847402421812975</v>
      </c>
    </row>
    <row r="330" spans="36:40" x14ac:dyDescent="0.25">
      <c r="AJ330" s="9">
        <v>327</v>
      </c>
      <c r="AK330" s="6">
        <v>0.22633072998446865</v>
      </c>
      <c r="AL330" s="6">
        <v>0.3115871059054659</v>
      </c>
      <c r="AM330" s="6">
        <v>0.95903844276186945</v>
      </c>
      <c r="AN330" s="6">
        <v>1.309703353124283</v>
      </c>
    </row>
    <row r="331" spans="36:40" x14ac:dyDescent="0.25">
      <c r="AJ331" s="9">
        <v>328</v>
      </c>
      <c r="AK331" s="6">
        <v>0.24859169692184338</v>
      </c>
      <c r="AL331" s="6">
        <v>0.37302127973462712</v>
      </c>
      <c r="AM331" s="6">
        <v>0.93782314497494701</v>
      </c>
      <c r="AN331" s="6">
        <v>0.80217544556585607</v>
      </c>
    </row>
    <row r="332" spans="36:40" x14ac:dyDescent="0.25">
      <c r="AJ332" s="9">
        <v>329</v>
      </c>
      <c r="AK332" s="6">
        <v>0.25238099464537966</v>
      </c>
      <c r="AL332" s="6">
        <v>0.33835064896749445</v>
      </c>
      <c r="AM332" s="6">
        <v>0.91909358688124276</v>
      </c>
      <c r="AN332" s="6">
        <v>0.65184893505057107</v>
      </c>
    </row>
    <row r="333" spans="36:40" x14ac:dyDescent="0.25">
      <c r="AJ333" s="9">
        <v>330</v>
      </c>
      <c r="AK333" s="6">
        <v>0.22191336827762057</v>
      </c>
      <c r="AL333" s="6">
        <v>0.2418214943463578</v>
      </c>
      <c r="AM333" s="6">
        <v>0.90221966408030563</v>
      </c>
      <c r="AN333" s="6">
        <v>3.4545927526997673</v>
      </c>
    </row>
    <row r="334" spans="36:40" x14ac:dyDescent="0.25">
      <c r="AJ334" s="9">
        <v>331</v>
      </c>
      <c r="AK334" s="6">
        <v>0.20189421523948589</v>
      </c>
      <c r="AL334" s="6">
        <v>0.20563182651685355</v>
      </c>
      <c r="AM334" s="6">
        <v>0.97044757304315465</v>
      </c>
      <c r="AN334" s="6">
        <v>1.3990723115496746</v>
      </c>
    </row>
    <row r="335" spans="36:40" x14ac:dyDescent="0.25">
      <c r="AJ335" s="9">
        <v>332</v>
      </c>
      <c r="AK335" s="6">
        <v>0.31393957281451834</v>
      </c>
      <c r="AL335" s="6">
        <v>0.44213241175860268</v>
      </c>
      <c r="AM335" s="6">
        <v>0.97254564338717342</v>
      </c>
      <c r="AN335" s="6">
        <v>0.37528193409835547</v>
      </c>
    </row>
    <row r="336" spans="36:40" x14ac:dyDescent="0.25">
      <c r="AJ336" s="9">
        <v>333</v>
      </c>
      <c r="AK336" s="6">
        <v>0.18301709228405516</v>
      </c>
      <c r="AL336" s="6">
        <v>0.26417774980700953</v>
      </c>
      <c r="AM336" s="6">
        <v>0.98932275442072148</v>
      </c>
      <c r="AN336" s="6">
        <v>1.0936530469408121</v>
      </c>
    </row>
    <row r="337" spans="36:40" x14ac:dyDescent="0.25">
      <c r="AJ337" s="9">
        <v>334</v>
      </c>
      <c r="AK337" s="6">
        <v>0.2468071985524945</v>
      </c>
      <c r="AL337" s="6">
        <v>0.3304689498506535</v>
      </c>
      <c r="AM337" s="6">
        <v>0.94785386781934056</v>
      </c>
      <c r="AN337" s="6">
        <v>2.1059691796702875</v>
      </c>
    </row>
    <row r="338" spans="36:40" x14ac:dyDescent="0.25">
      <c r="AJ338" s="9">
        <v>335</v>
      </c>
      <c r="AK338" s="6">
        <v>0.46686117218801776</v>
      </c>
      <c r="AL338" s="6">
        <v>0.49722361157978368</v>
      </c>
      <c r="AM338" s="6">
        <v>0.97361518375899103</v>
      </c>
      <c r="AN338" s="6">
        <v>0.55121954040550247</v>
      </c>
    </row>
    <row r="339" spans="36:40" x14ac:dyDescent="0.25">
      <c r="AJ339" s="9">
        <v>336</v>
      </c>
      <c r="AK339" s="6">
        <v>0.2120661793700549</v>
      </c>
      <c r="AL339" s="6">
        <v>0.39180910960753029</v>
      </c>
      <c r="AM339" s="6">
        <v>0.99638681294806064</v>
      </c>
      <c r="AN339" s="6">
        <v>0.62190022557185187</v>
      </c>
    </row>
    <row r="340" spans="36:40" x14ac:dyDescent="0.25">
      <c r="AJ340" s="9">
        <v>337</v>
      </c>
      <c r="AK340" s="6">
        <v>0.44856980941603197</v>
      </c>
      <c r="AL340" s="6">
        <v>0.44594258783763518</v>
      </c>
      <c r="AM340" s="6">
        <v>0.97725126129758455</v>
      </c>
      <c r="AN340" s="6">
        <v>0.228181507723379</v>
      </c>
    </row>
    <row r="341" spans="36:40" x14ac:dyDescent="0.25">
      <c r="AJ341" s="9">
        <v>338</v>
      </c>
      <c r="AK341" s="6">
        <v>0.37368041224316262</v>
      </c>
      <c r="AL341" s="6">
        <v>0.46562234411143227</v>
      </c>
      <c r="AM341" s="6">
        <v>0.97773901920691797</v>
      </c>
      <c r="AN341" s="6">
        <v>0.63186746302453911</v>
      </c>
    </row>
    <row r="342" spans="36:40" x14ac:dyDescent="0.25">
      <c r="AJ342" s="9">
        <v>339</v>
      </c>
      <c r="AK342" s="6">
        <v>0.39865092775009647</v>
      </c>
      <c r="AL342" s="6">
        <v>0.39610294040350713</v>
      </c>
      <c r="AM342" s="6">
        <v>0.99579890830689011</v>
      </c>
      <c r="AN342" s="6">
        <v>0.51941782610097531</v>
      </c>
    </row>
    <row r="343" spans="36:40" x14ac:dyDescent="0.25">
      <c r="AJ343" s="9">
        <v>340</v>
      </c>
      <c r="AK343" s="6">
        <v>0.36500709438377443</v>
      </c>
      <c r="AL343" s="6">
        <v>0.43709078144463681</v>
      </c>
      <c r="AM343" s="6">
        <v>0.94471485758886165</v>
      </c>
      <c r="AN343" s="6">
        <v>0.49409725829189854</v>
      </c>
    </row>
    <row r="344" spans="36:40" x14ac:dyDescent="0.25">
      <c r="AJ344" s="9">
        <v>341</v>
      </c>
      <c r="AK344" s="6">
        <v>0.26787341603861997</v>
      </c>
      <c r="AL344" s="6">
        <v>0.27812999216205281</v>
      </c>
      <c r="AM344" s="6">
        <v>0.99257211387333732</v>
      </c>
      <c r="AN344" s="6">
        <v>1.0255891498048759</v>
      </c>
    </row>
    <row r="345" spans="36:40" x14ac:dyDescent="0.25">
      <c r="AJ345" s="9">
        <v>342</v>
      </c>
      <c r="AK345" s="6">
        <v>0.2983833587118242</v>
      </c>
      <c r="AL345" s="6">
        <v>0.3208237911434606</v>
      </c>
      <c r="AM345" s="6">
        <v>0.96416751766402164</v>
      </c>
      <c r="AN345" s="6">
        <v>0.5733804832231173</v>
      </c>
    </row>
    <row r="346" spans="36:40" x14ac:dyDescent="0.25">
      <c r="AJ346" s="9">
        <v>343</v>
      </c>
      <c r="AK346" s="6">
        <v>0.26188524574409133</v>
      </c>
      <c r="AL346" s="6">
        <v>0.34866023095915138</v>
      </c>
      <c r="AM346" s="6">
        <v>0.97700979726683157</v>
      </c>
      <c r="AN346" s="6">
        <v>0.72580233336397437</v>
      </c>
    </row>
    <row r="347" spans="36:40" x14ac:dyDescent="0.25">
      <c r="AJ347" s="9">
        <v>344</v>
      </c>
      <c r="AK347" s="6">
        <v>0.21254730792309781</v>
      </c>
      <c r="AL347" s="6">
        <v>0.26063359449788615</v>
      </c>
      <c r="AM347" s="6">
        <v>0.96218430300132252</v>
      </c>
      <c r="AN347" s="6">
        <v>1.4031057273317762</v>
      </c>
    </row>
    <row r="348" spans="36:40" x14ac:dyDescent="0.25">
      <c r="AJ348" s="9">
        <v>345</v>
      </c>
      <c r="AK348" s="6">
        <v>0.2179298371917687</v>
      </c>
      <c r="AL348" s="6">
        <v>0.22834762410803164</v>
      </c>
      <c r="AM348" s="6">
        <v>0.96685713085720137</v>
      </c>
      <c r="AN348" s="6">
        <v>1.8630991507111434</v>
      </c>
    </row>
    <row r="349" spans="36:40" x14ac:dyDescent="0.25">
      <c r="AJ349" s="9">
        <v>346</v>
      </c>
      <c r="AK349" s="6">
        <v>0.30392737005082909</v>
      </c>
      <c r="AL349" s="6">
        <v>0.38093300448178535</v>
      </c>
      <c r="AM349" s="6">
        <v>0.97159166160232213</v>
      </c>
      <c r="AN349" s="6">
        <v>0.50765067431203315</v>
      </c>
    </row>
    <row r="350" spans="36:40" x14ac:dyDescent="0.25">
      <c r="AJ350" s="9">
        <v>347</v>
      </c>
      <c r="AK350" s="6">
        <v>0.26430723145753549</v>
      </c>
      <c r="AL350" s="6">
        <v>0.41061878956419673</v>
      </c>
      <c r="AM350" s="6">
        <v>0.89978330531480144</v>
      </c>
      <c r="AN350" s="6">
        <v>0.74269922154765822</v>
      </c>
    </row>
    <row r="351" spans="36:40" x14ac:dyDescent="0.25">
      <c r="AJ351" s="9">
        <v>348</v>
      </c>
      <c r="AK351" s="6">
        <v>0.3036057053081832</v>
      </c>
      <c r="AL351" s="6">
        <v>0.31398622160835926</v>
      </c>
      <c r="AM351" s="6">
        <v>0.98327113912810771</v>
      </c>
      <c r="AN351" s="6">
        <v>1.24668158437678</v>
      </c>
    </row>
    <row r="352" spans="36:40" x14ac:dyDescent="0.25">
      <c r="AJ352" s="9">
        <v>349</v>
      </c>
      <c r="AK352" s="6">
        <v>0.47202626072236881</v>
      </c>
      <c r="AL352" s="6">
        <v>0.43785665419599912</v>
      </c>
      <c r="AM352" s="6">
        <v>0.92916541353745064</v>
      </c>
      <c r="AN352" s="6">
        <v>1.012069735094733</v>
      </c>
    </row>
    <row r="353" spans="36:40" x14ac:dyDescent="0.25">
      <c r="AJ353" s="9">
        <v>350</v>
      </c>
      <c r="AK353" s="6">
        <v>0.38219100465614236</v>
      </c>
      <c r="AL353" s="6">
        <v>0.4894892521900775</v>
      </c>
      <c r="AM353" s="6">
        <v>0.95074580229408656</v>
      </c>
      <c r="AN353" s="6">
        <v>0.75716375342011455</v>
      </c>
    </row>
    <row r="354" spans="36:40" x14ac:dyDescent="0.25">
      <c r="AJ354" s="9">
        <v>351</v>
      </c>
      <c r="AK354" s="6">
        <v>0.18919774283553403</v>
      </c>
      <c r="AL354" s="6">
        <v>0.26256040851300833</v>
      </c>
      <c r="AM354" s="6">
        <v>0.97344277568528981</v>
      </c>
      <c r="AN354" s="6">
        <v>0.79871946987609999</v>
      </c>
    </row>
    <row r="355" spans="36:40" x14ac:dyDescent="0.25">
      <c r="AJ355" s="9">
        <v>352</v>
      </c>
      <c r="AK355" s="6">
        <v>0.15422164915078221</v>
      </c>
      <c r="AL355" s="6">
        <v>0.2657185653688276</v>
      </c>
      <c r="AM355" s="6">
        <v>0.96680408024852149</v>
      </c>
      <c r="AN355" s="6">
        <v>2.0230851452799623</v>
      </c>
    </row>
    <row r="356" spans="36:40" x14ac:dyDescent="0.25">
      <c r="AJ356" s="9">
        <v>353</v>
      </c>
      <c r="AK356" s="6">
        <v>0.28131544463041441</v>
      </c>
      <c r="AL356" s="6">
        <v>0.3667309420623972</v>
      </c>
      <c r="AM356" s="6">
        <v>0.99739133015339232</v>
      </c>
      <c r="AN356" s="6">
        <v>0.7831651171689118</v>
      </c>
    </row>
    <row r="357" spans="36:40" x14ac:dyDescent="0.25">
      <c r="AJ357" s="9">
        <v>354</v>
      </c>
      <c r="AK357" s="6">
        <v>0.2816606342855506</v>
      </c>
      <c r="AL357" s="6">
        <v>0.37225495313589707</v>
      </c>
      <c r="AM357" s="6">
        <v>0.97734724041502363</v>
      </c>
      <c r="AN357" s="6">
        <v>1.5564281658439532</v>
      </c>
    </row>
    <row r="358" spans="36:40" x14ac:dyDescent="0.25">
      <c r="AJ358" s="9">
        <v>355</v>
      </c>
      <c r="AK358" s="6">
        <v>0.26387461022764475</v>
      </c>
      <c r="AL358" s="6">
        <v>0.25637987312873445</v>
      </c>
      <c r="AM358" s="6">
        <v>0.95190717385922785</v>
      </c>
      <c r="AN358" s="6">
        <v>0.74761438932471191</v>
      </c>
    </row>
    <row r="359" spans="36:40" x14ac:dyDescent="0.25">
      <c r="AJ359" s="9">
        <v>356</v>
      </c>
      <c r="AK359" s="6">
        <v>0.33675875618002155</v>
      </c>
      <c r="AL359" s="6">
        <v>0.4264754057922856</v>
      </c>
      <c r="AM359" s="6">
        <v>0.99109589152157829</v>
      </c>
      <c r="AN359" s="6">
        <v>0.44903603120665841</v>
      </c>
    </row>
    <row r="360" spans="36:40" x14ac:dyDescent="0.25">
      <c r="AJ360" s="9">
        <v>357</v>
      </c>
      <c r="AK360" s="6">
        <v>0.40606140185529355</v>
      </c>
      <c r="AL360" s="6">
        <v>0.47385253615315781</v>
      </c>
      <c r="AM360" s="6">
        <v>0.99569303112270746</v>
      </c>
      <c r="AN360" s="6">
        <v>0.19538771456378051</v>
      </c>
    </row>
    <row r="361" spans="36:40" x14ac:dyDescent="0.25">
      <c r="AJ361" s="9">
        <v>358</v>
      </c>
      <c r="AK361" s="6">
        <v>0.32148031838375657</v>
      </c>
      <c r="AL361" s="6">
        <v>0.29841434133555572</v>
      </c>
      <c r="AM361" s="6">
        <v>0.98207400554346924</v>
      </c>
      <c r="AN361" s="6">
        <v>0.71843611409695318</v>
      </c>
    </row>
    <row r="362" spans="36:40" x14ac:dyDescent="0.25">
      <c r="AJ362" s="9">
        <v>359</v>
      </c>
      <c r="AK362" s="6">
        <v>0.36714758515836787</v>
      </c>
      <c r="AL362" s="6">
        <v>0.45818127702097994</v>
      </c>
      <c r="AM362" s="6">
        <v>0.98653114478783166</v>
      </c>
      <c r="AN362" s="6">
        <v>0.45481339155505196</v>
      </c>
    </row>
    <row r="363" spans="36:40" x14ac:dyDescent="0.25">
      <c r="AJ363" s="9">
        <v>360</v>
      </c>
      <c r="AK363" s="6">
        <v>0.34892975141744487</v>
      </c>
      <c r="AL363" s="6">
        <v>0.40942182003565047</v>
      </c>
      <c r="AM363" s="6">
        <v>0.97089016189259592</v>
      </c>
      <c r="AN363" s="6">
        <v>0.45175211272304372</v>
      </c>
    </row>
    <row r="364" spans="36:40" x14ac:dyDescent="0.25">
      <c r="AJ364" s="9">
        <v>361</v>
      </c>
      <c r="AK364" s="6">
        <v>0.29127965352244356</v>
      </c>
      <c r="AL364" s="6">
        <v>0.2469862661845286</v>
      </c>
      <c r="AM364" s="6">
        <v>0.97539357022705664</v>
      </c>
      <c r="AN364" s="6">
        <v>0.85802119096967477</v>
      </c>
    </row>
    <row r="365" spans="36:40" x14ac:dyDescent="0.25">
      <c r="AJ365" s="9">
        <v>362</v>
      </c>
      <c r="AK365" s="6">
        <v>0.41652749482579665</v>
      </c>
      <c r="AL365" s="6">
        <v>0.37429564406407106</v>
      </c>
      <c r="AM365" s="6">
        <v>0.97687053209416197</v>
      </c>
      <c r="AN365" s="6">
        <v>0.57295409046184109</v>
      </c>
    </row>
    <row r="366" spans="36:40" x14ac:dyDescent="0.25">
      <c r="AJ366" s="9">
        <v>363</v>
      </c>
      <c r="AK366" s="6">
        <v>0.17343867385794456</v>
      </c>
      <c r="AL366" s="6">
        <v>0.24449155413367962</v>
      </c>
      <c r="AM366" s="6">
        <v>0.98246530845684721</v>
      </c>
      <c r="AN366" s="6">
        <v>0.8904359730682232</v>
      </c>
    </row>
    <row r="367" spans="36:40" x14ac:dyDescent="0.25">
      <c r="AJ367" s="9">
        <v>364</v>
      </c>
      <c r="AK367" s="6">
        <v>0.26178262958302373</v>
      </c>
      <c r="AL367" s="6">
        <v>0.36842102708812768</v>
      </c>
      <c r="AM367" s="6">
        <v>0.97968991963023377</v>
      </c>
      <c r="AN367" s="6">
        <v>0.53588753498959596</v>
      </c>
    </row>
    <row r="368" spans="36:40" x14ac:dyDescent="0.25">
      <c r="AJ368" s="9">
        <v>365</v>
      </c>
      <c r="AK368" s="6">
        <v>0.32990865851726758</v>
      </c>
      <c r="AL368" s="6">
        <v>0.36082652958912997</v>
      </c>
      <c r="AM368" s="6">
        <v>0.98190837076903403</v>
      </c>
      <c r="AN368" s="6">
        <v>0.66166431275990789</v>
      </c>
    </row>
    <row r="369" spans="36:40" x14ac:dyDescent="0.25">
      <c r="AJ369" s="9">
        <v>366</v>
      </c>
      <c r="AK369" s="6">
        <v>0.1888131795627048</v>
      </c>
      <c r="AL369" s="6">
        <v>0.30085136496428899</v>
      </c>
      <c r="AM369" s="6">
        <v>0.92549746586693959</v>
      </c>
      <c r="AN369" s="6">
        <v>1.7204764448559837</v>
      </c>
    </row>
    <row r="370" spans="36:40" x14ac:dyDescent="0.25">
      <c r="AJ370" s="9">
        <v>367</v>
      </c>
      <c r="AK370" s="6">
        <v>0.44093322216155928</v>
      </c>
      <c r="AL370" s="6">
        <v>0.52470302628736343</v>
      </c>
      <c r="AM370" s="6">
        <v>0.98623991498002317</v>
      </c>
      <c r="AN370" s="6">
        <v>0.24385333973398368</v>
      </c>
    </row>
    <row r="371" spans="36:40" x14ac:dyDescent="0.25">
      <c r="AJ371" s="9">
        <v>368</v>
      </c>
      <c r="AK371" s="6">
        <v>0.1089468333214276</v>
      </c>
      <c r="AL371" s="6">
        <v>0.16572491184019256</v>
      </c>
      <c r="AM371" s="6">
        <v>0.95388721966011147</v>
      </c>
      <c r="AN371" s="6">
        <v>1.5104376001056137</v>
      </c>
    </row>
    <row r="372" spans="36:40" x14ac:dyDescent="0.25">
      <c r="AJ372" s="9">
        <v>369</v>
      </c>
      <c r="AK372" s="6">
        <v>0.3531514935252163</v>
      </c>
      <c r="AL372" s="6">
        <v>0.38026814489551042</v>
      </c>
      <c r="AM372" s="6">
        <v>0.98457308708825186</v>
      </c>
      <c r="AN372" s="6">
        <v>0.50489384775604818</v>
      </c>
    </row>
    <row r="373" spans="36:40" x14ac:dyDescent="0.25">
      <c r="AJ373" s="9">
        <v>370</v>
      </c>
      <c r="AK373" s="6">
        <v>0.28979667711639273</v>
      </c>
      <c r="AL373" s="6">
        <v>0.4033919505833149</v>
      </c>
      <c r="AM373" s="6">
        <v>0.99414499593676053</v>
      </c>
      <c r="AN373" s="6">
        <v>0.50046262021175969</v>
      </c>
    </row>
    <row r="374" spans="36:40" x14ac:dyDescent="0.25">
      <c r="AJ374" s="9">
        <v>371</v>
      </c>
      <c r="AK374" s="6">
        <v>0.31367408871519853</v>
      </c>
      <c r="AL374" s="6">
        <v>0.35460313368845364</v>
      </c>
      <c r="AM374" s="6">
        <v>0.99211672471430312</v>
      </c>
      <c r="AN374" s="6">
        <v>0.61392565856526271</v>
      </c>
    </row>
    <row r="375" spans="36:40" x14ac:dyDescent="0.25">
      <c r="AJ375" s="9">
        <v>372</v>
      </c>
      <c r="AK375" s="6">
        <v>0.36378618605224894</v>
      </c>
      <c r="AL375" s="6">
        <v>0.32646462654571817</v>
      </c>
      <c r="AM375" s="6">
        <v>0.97496004607143871</v>
      </c>
      <c r="AN375" s="6">
        <v>0.73105995508643229</v>
      </c>
    </row>
    <row r="376" spans="36:40" x14ac:dyDescent="0.25">
      <c r="AJ376" s="9">
        <v>373</v>
      </c>
      <c r="AK376" s="6">
        <v>0.14359733204796327</v>
      </c>
      <c r="AL376" s="6">
        <v>0.19280905169020343</v>
      </c>
      <c r="AM376" s="6">
        <v>0.92929682674003755</v>
      </c>
      <c r="AN376" s="6">
        <v>1.5816179396013212</v>
      </c>
    </row>
    <row r="377" spans="36:40" x14ac:dyDescent="0.25">
      <c r="AJ377" s="9">
        <v>374</v>
      </c>
      <c r="AK377" s="6">
        <v>0.2325933580403447</v>
      </c>
      <c r="AL377" s="6">
        <v>0.24956611061617096</v>
      </c>
      <c r="AM377" s="6">
        <v>0.95389688441011611</v>
      </c>
      <c r="AN377" s="6">
        <v>1.9320945199853878</v>
      </c>
    </row>
    <row r="378" spans="36:40" x14ac:dyDescent="0.25">
      <c r="AJ378" s="9">
        <v>375</v>
      </c>
      <c r="AK378" s="6">
        <v>0.25185016201077454</v>
      </c>
      <c r="AL378" s="6">
        <v>0.32058995597294898</v>
      </c>
      <c r="AM378" s="6">
        <v>0.99461659350444653</v>
      </c>
      <c r="AN378" s="6">
        <v>1.2867923150986389</v>
      </c>
    </row>
    <row r="379" spans="36:40" x14ac:dyDescent="0.25">
      <c r="AJ379" s="9">
        <v>376</v>
      </c>
      <c r="AK379" s="6">
        <v>0.16199971995537032</v>
      </c>
      <c r="AL379" s="6">
        <v>0.20961496565702925</v>
      </c>
      <c r="AM379" s="6">
        <v>0.9416323103773464</v>
      </c>
      <c r="AN379" s="6">
        <v>1.3958407163010933</v>
      </c>
    </row>
    <row r="380" spans="36:40" x14ac:dyDescent="0.25">
      <c r="AJ380" s="9">
        <v>377</v>
      </c>
      <c r="AK380" s="6">
        <v>0.36937494810918697</v>
      </c>
      <c r="AL380" s="6">
        <v>0.39080258994022182</v>
      </c>
      <c r="AM380" s="6">
        <v>0.99665465268654896</v>
      </c>
      <c r="AN380" s="6">
        <v>0.4210547354615764</v>
      </c>
    </row>
    <row r="381" spans="36:40" x14ac:dyDescent="0.25">
      <c r="AJ381" s="9">
        <v>378</v>
      </c>
      <c r="AK381" s="6">
        <v>0.38015919024335371</v>
      </c>
      <c r="AL381" s="6">
        <v>0.42190002422539485</v>
      </c>
      <c r="AM381" s="6">
        <v>0.98812050583823474</v>
      </c>
      <c r="AN381" s="6">
        <v>0.43437868963951559</v>
      </c>
    </row>
    <row r="382" spans="36:40" x14ac:dyDescent="0.25">
      <c r="AJ382" s="9">
        <v>379</v>
      </c>
      <c r="AK382" s="6">
        <v>0.35027579228059319</v>
      </c>
      <c r="AL382" s="6">
        <v>0.33825504251760169</v>
      </c>
      <c r="AM382" s="6">
        <v>0.99253401795741381</v>
      </c>
      <c r="AN382" s="6">
        <v>0.52724460569564036</v>
      </c>
    </row>
    <row r="383" spans="36:40" x14ac:dyDescent="0.25">
      <c r="AJ383" s="9">
        <v>380</v>
      </c>
      <c r="AK383" s="6">
        <v>0.25279106383202316</v>
      </c>
      <c r="AL383" s="6">
        <v>0.42012743833464028</v>
      </c>
      <c r="AM383" s="6">
        <v>0.99860166706629527</v>
      </c>
      <c r="AN383" s="6">
        <v>0.75634392352294388</v>
      </c>
    </row>
    <row r="384" spans="36:40" x14ac:dyDescent="0.25">
      <c r="AJ384" s="9">
        <v>381</v>
      </c>
      <c r="AK384" s="6">
        <v>0.27316061353460547</v>
      </c>
      <c r="AL384" s="6">
        <v>0.40430517908041141</v>
      </c>
      <c r="AM384" s="6">
        <v>0.9987764956680234</v>
      </c>
      <c r="AN384" s="6">
        <v>1.1430627755019875</v>
      </c>
    </row>
    <row r="385" spans="36:40" x14ac:dyDescent="0.25">
      <c r="AJ385" s="9">
        <v>382</v>
      </c>
      <c r="AK385" s="6">
        <v>0.39803493987620109</v>
      </c>
      <c r="AL385" s="6">
        <v>0.4165092015189531</v>
      </c>
      <c r="AM385" s="6">
        <v>0.98117888128693898</v>
      </c>
      <c r="AN385" s="6">
        <v>0.73234562893848387</v>
      </c>
    </row>
    <row r="386" spans="36:40" x14ac:dyDescent="0.25">
      <c r="AJ386" s="9">
        <v>383</v>
      </c>
      <c r="AK386" s="6">
        <v>0.24540359983619262</v>
      </c>
      <c r="AL386" s="6">
        <v>0.28003858979477941</v>
      </c>
      <c r="AM386" s="6">
        <v>0.97368263052182225</v>
      </c>
      <c r="AN386" s="6">
        <v>0.74765392215752968</v>
      </c>
    </row>
    <row r="387" spans="36:40" x14ac:dyDescent="0.25">
      <c r="AJ387" s="9">
        <v>384</v>
      </c>
      <c r="AK387" s="6">
        <v>0.33539950639282406</v>
      </c>
      <c r="AL387" s="6">
        <v>0.37773713619800819</v>
      </c>
      <c r="AM387" s="6">
        <v>0.9881763485575128</v>
      </c>
      <c r="AN387" s="6">
        <v>1.0607850589683101</v>
      </c>
    </row>
    <row r="388" spans="36:40" x14ac:dyDescent="0.25">
      <c r="AJ388" s="9">
        <v>385</v>
      </c>
      <c r="AK388" s="6">
        <v>0.33846200000195781</v>
      </c>
      <c r="AL388" s="6">
        <v>0.3403497083727049</v>
      </c>
      <c r="AM388" s="6">
        <v>0.96576374966963652</v>
      </c>
      <c r="AN388" s="6">
        <v>1.1477848454616426</v>
      </c>
    </row>
    <row r="389" spans="36:40" x14ac:dyDescent="0.25">
      <c r="AJ389" s="9">
        <v>386</v>
      </c>
      <c r="AK389" s="6">
        <v>0.41169202111612596</v>
      </c>
      <c r="AL389" s="6">
        <v>0.49014991658577939</v>
      </c>
      <c r="AM389" s="6">
        <v>0.95009971284772454</v>
      </c>
      <c r="AN389" s="6">
        <v>0.28417235030273419</v>
      </c>
    </row>
    <row r="390" spans="36:40" x14ac:dyDescent="0.25">
      <c r="AJ390" s="9">
        <v>387</v>
      </c>
      <c r="AK390" s="6">
        <v>0.24609697506716477</v>
      </c>
      <c r="AL390" s="6">
        <v>0.25642235235022054</v>
      </c>
      <c r="AM390" s="6">
        <v>0.98448767398643833</v>
      </c>
      <c r="AN390" s="6">
        <v>0.68712685705854082</v>
      </c>
    </row>
    <row r="391" spans="36:40" x14ac:dyDescent="0.25">
      <c r="AJ391" s="9">
        <v>388</v>
      </c>
      <c r="AK391" s="6">
        <v>0.33900115614511805</v>
      </c>
      <c r="AL391" s="6">
        <v>0.38163490194442101</v>
      </c>
      <c r="AM391" s="6">
        <v>0.98308217139152254</v>
      </c>
      <c r="AN391" s="6">
        <v>0.62964353640106308</v>
      </c>
    </row>
    <row r="392" spans="36:40" x14ac:dyDescent="0.25">
      <c r="AJ392" s="9">
        <v>389</v>
      </c>
      <c r="AK392" s="6">
        <v>0.27394164060969184</v>
      </c>
      <c r="AL392" s="6">
        <v>0.28968282850068205</v>
      </c>
      <c r="AM392" s="6">
        <v>0.95273557682250343</v>
      </c>
      <c r="AN392" s="6">
        <v>0.9038443758334328</v>
      </c>
    </row>
    <row r="393" spans="36:40" x14ac:dyDescent="0.25">
      <c r="AJ393" s="9">
        <v>390</v>
      </c>
      <c r="AK393" s="6">
        <v>0.34184911559974551</v>
      </c>
      <c r="AL393" s="6">
        <v>0.35138895144367049</v>
      </c>
      <c r="AM393" s="6">
        <v>0.98227305809530441</v>
      </c>
      <c r="AN393" s="6">
        <v>0.40888028403845411</v>
      </c>
    </row>
    <row r="394" spans="36:40" x14ac:dyDescent="0.25">
      <c r="AJ394" s="9">
        <v>391</v>
      </c>
      <c r="AK394" s="6">
        <v>0.3618485569577124</v>
      </c>
      <c r="AL394" s="6">
        <v>0.41167001664654873</v>
      </c>
      <c r="AM394" s="6">
        <v>0.98550103634095798</v>
      </c>
      <c r="AN394" s="6">
        <v>0.44424146929836361</v>
      </c>
    </row>
    <row r="395" spans="36:40" x14ac:dyDescent="0.25">
      <c r="AJ395" s="9">
        <v>392</v>
      </c>
      <c r="AK395" s="6">
        <v>0.19943602065055355</v>
      </c>
      <c r="AL395" s="6">
        <v>0.23581967989540462</v>
      </c>
      <c r="AM395" s="6">
        <v>0.98148903810604871</v>
      </c>
      <c r="AN395" s="6">
        <v>1.2687637254683322</v>
      </c>
    </row>
    <row r="396" spans="36:40" x14ac:dyDescent="0.25">
      <c r="AJ396" s="9">
        <v>393</v>
      </c>
      <c r="AK396" s="6">
        <v>0.1660709440466199</v>
      </c>
      <c r="AL396" s="6">
        <v>0.18156107522536033</v>
      </c>
      <c r="AM396" s="6">
        <v>0.86158585317195957</v>
      </c>
      <c r="AN396" s="6">
        <v>3.2661239504251678</v>
      </c>
    </row>
    <row r="397" spans="36:40" x14ac:dyDescent="0.25">
      <c r="AJ397" s="9">
        <v>394</v>
      </c>
      <c r="AK397" s="6">
        <v>0.1720048633290292</v>
      </c>
      <c r="AL397" s="6">
        <v>0.27728188995013053</v>
      </c>
      <c r="AM397" s="6">
        <v>0.99789531912577334</v>
      </c>
      <c r="AN397" s="6">
        <v>1.0740138205214729</v>
      </c>
    </row>
    <row r="398" spans="36:40" x14ac:dyDescent="0.25">
      <c r="AJ398" s="9">
        <v>395</v>
      </c>
      <c r="AK398" s="6">
        <v>0.30857251831899601</v>
      </c>
      <c r="AL398" s="6">
        <v>0.38926780889487611</v>
      </c>
      <c r="AM398" s="6">
        <v>0.96764117009085582</v>
      </c>
      <c r="AN398" s="6">
        <v>0.52545107025378501</v>
      </c>
    </row>
    <row r="399" spans="36:40" x14ac:dyDescent="0.25">
      <c r="AJ399" s="9">
        <v>396</v>
      </c>
      <c r="AK399" s="6">
        <v>0.27741097078318216</v>
      </c>
      <c r="AL399" s="6">
        <v>0.30662409151594144</v>
      </c>
      <c r="AM399" s="6">
        <v>0.99144910924286977</v>
      </c>
      <c r="AN399" s="6">
        <v>1.5902820710623491</v>
      </c>
    </row>
    <row r="400" spans="36:40" x14ac:dyDescent="0.25">
      <c r="AJ400" s="9">
        <v>397</v>
      </c>
      <c r="AK400" s="6">
        <v>0.34746679490129395</v>
      </c>
      <c r="AL400" s="6">
        <v>0.40042534801543761</v>
      </c>
      <c r="AM400" s="6">
        <v>0.96806394143570829</v>
      </c>
      <c r="AN400" s="6">
        <v>0.836752394909965</v>
      </c>
    </row>
    <row r="401" spans="36:40" x14ac:dyDescent="0.25">
      <c r="AJ401" s="9">
        <v>398</v>
      </c>
      <c r="AK401" s="6">
        <v>0.13571851494734616</v>
      </c>
      <c r="AL401" s="6">
        <v>0.25719513347478729</v>
      </c>
      <c r="AM401" s="6">
        <v>0.97207625957753352</v>
      </c>
      <c r="AN401" s="6">
        <v>1.3154762201643977</v>
      </c>
    </row>
    <row r="402" spans="36:40" x14ac:dyDescent="0.25">
      <c r="AJ402" s="9">
        <v>399</v>
      </c>
      <c r="AK402" s="6">
        <v>0.33792799000045604</v>
      </c>
      <c r="AL402" s="6">
        <v>0.31220030119049813</v>
      </c>
      <c r="AM402" s="6">
        <v>0.94864854175562097</v>
      </c>
      <c r="AN402" s="6">
        <v>0.56275835484688597</v>
      </c>
    </row>
    <row r="403" spans="36:40" x14ac:dyDescent="0.25">
      <c r="AJ403" s="9">
        <v>400</v>
      </c>
      <c r="AK403" s="6">
        <v>0.25325110926603983</v>
      </c>
      <c r="AL403" s="6">
        <v>0.35361513918493837</v>
      </c>
      <c r="AM403" s="6">
        <v>0.99953387779619385</v>
      </c>
      <c r="AN403" s="6">
        <v>0.7919208614685741</v>
      </c>
    </row>
    <row r="404" spans="36:40" x14ac:dyDescent="0.25">
      <c r="AJ404" s="9">
        <v>401</v>
      </c>
      <c r="AK404" s="6">
        <v>0.23891118912974529</v>
      </c>
      <c r="AL404" s="6">
        <v>0.30393120795491863</v>
      </c>
      <c r="AM404" s="6">
        <v>0.99523273777591159</v>
      </c>
      <c r="AN404" s="6">
        <v>1.6770647944199186</v>
      </c>
    </row>
    <row r="405" spans="36:40" x14ac:dyDescent="0.25">
      <c r="AJ405" s="9">
        <v>402</v>
      </c>
      <c r="AK405" s="6">
        <v>0.29267259125077438</v>
      </c>
      <c r="AL405" s="6">
        <v>0.33512640831408386</v>
      </c>
      <c r="AM405" s="6">
        <v>0.92267308664343139</v>
      </c>
      <c r="AN405" s="6">
        <v>0.61212280488419435</v>
      </c>
    </row>
    <row r="406" spans="36:40" x14ac:dyDescent="0.25">
      <c r="AJ406" s="9">
        <v>403</v>
      </c>
      <c r="AK406" s="6">
        <v>0.28404799932610136</v>
      </c>
      <c r="AL406" s="6">
        <v>0.32022025585212327</v>
      </c>
      <c r="AM406" s="6">
        <v>0.96383615733548056</v>
      </c>
      <c r="AN406" s="6">
        <v>0.81119187509235713</v>
      </c>
    </row>
    <row r="407" spans="36:40" x14ac:dyDescent="0.25">
      <c r="AJ407" s="9">
        <v>404</v>
      </c>
      <c r="AK407" s="6">
        <v>0.18543620866687915</v>
      </c>
      <c r="AL407" s="6">
        <v>0.26720076008341959</v>
      </c>
      <c r="AM407" s="6">
        <v>0.98712927292034869</v>
      </c>
      <c r="AN407" s="6">
        <v>1.4163401494987358</v>
      </c>
    </row>
    <row r="408" spans="36:40" x14ac:dyDescent="0.25">
      <c r="AJ408" s="9">
        <v>405</v>
      </c>
      <c r="AK408" s="6">
        <v>0.28638168868002906</v>
      </c>
      <c r="AL408" s="6">
        <v>0.28388889212338081</v>
      </c>
      <c r="AM408" s="6">
        <v>0.92723737103420667</v>
      </c>
      <c r="AN408" s="6">
        <v>0.91621954924672677</v>
      </c>
    </row>
    <row r="409" spans="36:40" x14ac:dyDescent="0.25">
      <c r="AJ409" s="9">
        <v>406</v>
      </c>
      <c r="AK409" s="6">
        <v>0.37629244867615469</v>
      </c>
      <c r="AL409" s="6">
        <v>0.52032541651044661</v>
      </c>
      <c r="AM409" s="6">
        <v>0.99885999636097988</v>
      </c>
      <c r="AN409" s="6">
        <v>0.56295799097161081</v>
      </c>
    </row>
    <row r="410" spans="36:40" x14ac:dyDescent="0.25">
      <c r="AJ410" s="9">
        <v>407</v>
      </c>
      <c r="AK410" s="6">
        <v>0.38446685686690413</v>
      </c>
      <c r="AL410" s="6">
        <v>0.36187454309352829</v>
      </c>
      <c r="AM410" s="6">
        <v>0.98175687828503166</v>
      </c>
      <c r="AN410" s="6">
        <v>1.036986731795809</v>
      </c>
    </row>
    <row r="411" spans="36:40" x14ac:dyDescent="0.25">
      <c r="AJ411" s="9">
        <v>408</v>
      </c>
      <c r="AK411" s="6">
        <v>0.30808748402033914</v>
      </c>
      <c r="AL411" s="6">
        <v>0.36053566749222349</v>
      </c>
      <c r="AM411" s="6">
        <v>0.9571072573658449</v>
      </c>
      <c r="AN411" s="6">
        <v>0.63461218740327596</v>
      </c>
    </row>
    <row r="412" spans="36:40" x14ac:dyDescent="0.25">
      <c r="AJ412" s="9">
        <v>409</v>
      </c>
      <c r="AK412" s="6">
        <v>0.3017475612163979</v>
      </c>
      <c r="AL412" s="6">
        <v>0.4081365164599039</v>
      </c>
      <c r="AM412" s="6">
        <v>0.99959888660240492</v>
      </c>
      <c r="AN412" s="6">
        <v>0.30866404861455515</v>
      </c>
    </row>
    <row r="413" spans="36:40" x14ac:dyDescent="0.25">
      <c r="AJ413" s="9">
        <v>410</v>
      </c>
      <c r="AK413" s="6">
        <v>0.33159677316788544</v>
      </c>
      <c r="AL413" s="6">
        <v>0.42700128291442391</v>
      </c>
      <c r="AM413" s="6">
        <v>0.98545136932140143</v>
      </c>
      <c r="AN413" s="6">
        <v>0.94340659807601568</v>
      </c>
    </row>
    <row r="414" spans="36:40" x14ac:dyDescent="0.25">
      <c r="AJ414" s="9">
        <v>411</v>
      </c>
      <c r="AK414" s="6">
        <v>0.34772367612089156</v>
      </c>
      <c r="AL414" s="6">
        <v>0.44712892663282194</v>
      </c>
      <c r="AM414" s="6">
        <v>0.92343591283678306</v>
      </c>
      <c r="AN414" s="6">
        <v>0.22924722596133512</v>
      </c>
    </row>
    <row r="415" spans="36:40" x14ac:dyDescent="0.25">
      <c r="AJ415" s="9">
        <v>412</v>
      </c>
      <c r="AK415" s="6">
        <v>0.27124586736365208</v>
      </c>
      <c r="AL415" s="6">
        <v>0.35391598328463258</v>
      </c>
      <c r="AM415" s="6">
        <v>0.98383119712587574</v>
      </c>
      <c r="AN415" s="6">
        <v>1.1387271748259449</v>
      </c>
    </row>
    <row r="416" spans="36:40" x14ac:dyDescent="0.25">
      <c r="AJ416" s="9">
        <v>413</v>
      </c>
      <c r="AK416" s="6">
        <v>0.21676102010583798</v>
      </c>
      <c r="AL416" s="6">
        <v>0.30738796232051568</v>
      </c>
      <c r="AM416" s="6">
        <v>0.99341520504448821</v>
      </c>
      <c r="AN416" s="6">
        <v>1.9010730488443972</v>
      </c>
    </row>
    <row r="417" spans="36:40" x14ac:dyDescent="0.25">
      <c r="AJ417" s="9">
        <v>414</v>
      </c>
      <c r="AK417" s="6">
        <v>0.24362341873463417</v>
      </c>
      <c r="AL417" s="6">
        <v>0.18866603844903934</v>
      </c>
      <c r="AM417" s="6">
        <v>0.96826136959153841</v>
      </c>
      <c r="AN417" s="6">
        <v>1.4730647230359921</v>
      </c>
    </row>
    <row r="418" spans="36:40" x14ac:dyDescent="0.25">
      <c r="AJ418" s="9">
        <v>415</v>
      </c>
      <c r="AK418" s="6">
        <v>0.3438736334221702</v>
      </c>
      <c r="AL418" s="6">
        <v>0.34719587473980912</v>
      </c>
      <c r="AM418" s="6">
        <v>0.9541074235590461</v>
      </c>
      <c r="AN418" s="6">
        <v>0.52923173407691326</v>
      </c>
    </row>
    <row r="419" spans="36:40" x14ac:dyDescent="0.25">
      <c r="AJ419" s="9">
        <v>416</v>
      </c>
      <c r="AK419" s="6">
        <v>0.32067476782967386</v>
      </c>
      <c r="AL419" s="6">
        <v>0.33955844756973047</v>
      </c>
      <c r="AM419" s="6">
        <v>0.98417416728962304</v>
      </c>
      <c r="AN419" s="6">
        <v>0.79001519937904785</v>
      </c>
    </row>
    <row r="420" spans="36:40" x14ac:dyDescent="0.25">
      <c r="AJ420" s="9">
        <v>417</v>
      </c>
      <c r="AK420" s="6">
        <v>0.23866620003543379</v>
      </c>
      <c r="AL420" s="6">
        <v>0.25452237606775108</v>
      </c>
      <c r="AM420" s="6">
        <v>0.92117000882076761</v>
      </c>
      <c r="AN420" s="6">
        <v>0.82261009113832584</v>
      </c>
    </row>
    <row r="421" spans="36:40" x14ac:dyDescent="0.25">
      <c r="AJ421" s="9">
        <v>418</v>
      </c>
      <c r="AK421" s="6">
        <v>0.23004667818655375</v>
      </c>
      <c r="AL421" s="6">
        <v>0.32964209863916777</v>
      </c>
      <c r="AM421" s="6">
        <v>0.98960034289710186</v>
      </c>
      <c r="AN421" s="6">
        <v>1.2886471728275848</v>
      </c>
    </row>
    <row r="422" spans="36:40" x14ac:dyDescent="0.25">
      <c r="AJ422" s="9">
        <v>419</v>
      </c>
      <c r="AK422" s="6">
        <v>0.26194350724855886</v>
      </c>
      <c r="AL422" s="6">
        <v>0.30891642655555185</v>
      </c>
      <c r="AM422" s="6">
        <v>0.99324679340303756</v>
      </c>
      <c r="AN422" s="6">
        <v>0.9993940982932934</v>
      </c>
    </row>
    <row r="423" spans="36:40" x14ac:dyDescent="0.25">
      <c r="AJ423" s="9">
        <v>420</v>
      </c>
      <c r="AK423" s="6">
        <v>0.23116504428596177</v>
      </c>
      <c r="AL423" s="6">
        <v>0.3604471821606694</v>
      </c>
      <c r="AM423" s="6">
        <v>0.9827245105191752</v>
      </c>
      <c r="AN423" s="6">
        <v>1.3562638878221953</v>
      </c>
    </row>
    <row r="424" spans="36:40" x14ac:dyDescent="0.25">
      <c r="AJ424" s="9">
        <v>421</v>
      </c>
      <c r="AK424" s="6">
        <v>0.32020331375685329</v>
      </c>
      <c r="AL424" s="6">
        <v>0.37689783970383367</v>
      </c>
      <c r="AM424" s="6">
        <v>0.9516826716775113</v>
      </c>
      <c r="AN424" s="6">
        <v>0.69411549722664778</v>
      </c>
    </row>
    <row r="425" spans="36:40" x14ac:dyDescent="0.25">
      <c r="AJ425" s="9">
        <v>422</v>
      </c>
      <c r="AK425" s="6">
        <v>0.34053891575008771</v>
      </c>
      <c r="AL425" s="6">
        <v>0.39645727173083739</v>
      </c>
      <c r="AM425" s="6">
        <v>0.97725458558977585</v>
      </c>
      <c r="AN425" s="6">
        <v>0.40773190874774667</v>
      </c>
    </row>
    <row r="426" spans="36:40" x14ac:dyDescent="0.25">
      <c r="AJ426" s="9">
        <v>423</v>
      </c>
      <c r="AK426" s="6">
        <v>0.2477454746938148</v>
      </c>
      <c r="AL426" s="6">
        <v>0.27342317630374463</v>
      </c>
      <c r="AM426" s="6">
        <v>0.98129029284040681</v>
      </c>
      <c r="AN426" s="6">
        <v>1.1207166970514313</v>
      </c>
    </row>
    <row r="427" spans="36:40" x14ac:dyDescent="0.25">
      <c r="AJ427" s="9">
        <v>424</v>
      </c>
      <c r="AK427" s="6">
        <v>0.15148988330461552</v>
      </c>
      <c r="AL427" s="6">
        <v>0.22237652063289814</v>
      </c>
      <c r="AM427" s="6">
        <v>0.98521469927328731</v>
      </c>
      <c r="AN427" s="6">
        <v>2.4485531511853953</v>
      </c>
    </row>
    <row r="428" spans="36:40" x14ac:dyDescent="0.25">
      <c r="AJ428" s="9">
        <v>425</v>
      </c>
      <c r="AK428" s="6">
        <v>0.40678494017362549</v>
      </c>
      <c r="AL428" s="6">
        <v>0.46876109077398348</v>
      </c>
      <c r="AM428" s="6">
        <v>0.99725715403510484</v>
      </c>
      <c r="AN428" s="6">
        <v>0.21589146358834937</v>
      </c>
    </row>
    <row r="429" spans="36:40" x14ac:dyDescent="0.25">
      <c r="AJ429" s="9">
        <v>426</v>
      </c>
      <c r="AK429" s="6">
        <v>0.43783056792124464</v>
      </c>
      <c r="AL429" s="6">
        <v>0.5032130432460693</v>
      </c>
      <c r="AM429" s="6">
        <v>0.98201306891981155</v>
      </c>
      <c r="AN429" s="6">
        <v>0.41163992853158177</v>
      </c>
    </row>
    <row r="430" spans="36:40" x14ac:dyDescent="0.25">
      <c r="AJ430" s="9">
        <v>427</v>
      </c>
      <c r="AK430" s="6">
        <v>0.264278554041324</v>
      </c>
      <c r="AL430" s="6">
        <v>0.26526214858953384</v>
      </c>
      <c r="AM430" s="6">
        <v>0.90572951153805525</v>
      </c>
      <c r="AN430" s="6">
        <v>0.74484454938920608</v>
      </c>
    </row>
    <row r="431" spans="36:40" x14ac:dyDescent="0.25">
      <c r="AJ431" s="9">
        <v>428</v>
      </c>
      <c r="AK431" s="6">
        <v>0.34271175869348769</v>
      </c>
      <c r="AL431" s="6">
        <v>0.38803478576954181</v>
      </c>
      <c r="AM431" s="6">
        <v>0.93549357161503055</v>
      </c>
      <c r="AN431" s="6">
        <v>1.9025130380613231</v>
      </c>
    </row>
    <row r="432" spans="36:40" x14ac:dyDescent="0.25">
      <c r="AJ432" s="9">
        <v>429</v>
      </c>
      <c r="AK432" s="6">
        <v>0.30669933217802853</v>
      </c>
      <c r="AL432" s="6">
        <v>0.39693027461843805</v>
      </c>
      <c r="AM432" s="6">
        <v>0.99450420001743678</v>
      </c>
      <c r="AN432" s="6">
        <v>0.47738310649958904</v>
      </c>
    </row>
    <row r="433" spans="36:40" x14ac:dyDescent="0.25">
      <c r="AJ433" s="9">
        <v>430</v>
      </c>
      <c r="AK433" s="6">
        <v>0.24828753259331932</v>
      </c>
      <c r="AL433" s="6">
        <v>0.37766882782782712</v>
      </c>
      <c r="AM433" s="6">
        <v>0.98189193534738239</v>
      </c>
      <c r="AN433" s="6">
        <v>0.43418322345578092</v>
      </c>
    </row>
    <row r="434" spans="36:40" x14ac:dyDescent="0.25">
      <c r="AJ434" s="9">
        <v>431</v>
      </c>
      <c r="AK434" s="6">
        <v>0.3348648788922296</v>
      </c>
      <c r="AL434" s="6">
        <v>0.39464544599112783</v>
      </c>
      <c r="AM434" s="6">
        <v>0.94153276183391754</v>
      </c>
      <c r="AN434" s="6">
        <v>0.57881634336345344</v>
      </c>
    </row>
    <row r="435" spans="36:40" x14ac:dyDescent="0.25">
      <c r="AJ435" s="9">
        <v>432</v>
      </c>
      <c r="AK435" s="6">
        <v>0.4506266003022889</v>
      </c>
      <c r="AL435" s="6">
        <v>0.51049178698220832</v>
      </c>
      <c r="AM435" s="6">
        <v>0.99044312590907424</v>
      </c>
      <c r="AN435" s="6">
        <v>0.33169471061253764</v>
      </c>
    </row>
    <row r="436" spans="36:40" x14ac:dyDescent="0.25">
      <c r="AJ436" s="9">
        <v>433</v>
      </c>
      <c r="AK436" s="6">
        <v>0.2079291075823117</v>
      </c>
      <c r="AL436" s="6">
        <v>0.32925510218287252</v>
      </c>
      <c r="AM436" s="6">
        <v>0.97554840098750406</v>
      </c>
      <c r="AN436" s="6">
        <v>1.0195292737572641</v>
      </c>
    </row>
    <row r="437" spans="36:40" x14ac:dyDescent="0.25">
      <c r="AJ437" s="9">
        <v>434</v>
      </c>
      <c r="AK437" s="6">
        <v>0.31505887607504107</v>
      </c>
      <c r="AL437" s="6">
        <v>0.33240936817227279</v>
      </c>
      <c r="AM437" s="6">
        <v>0.99420303026387047</v>
      </c>
      <c r="AN437" s="6">
        <v>0.8647926429098538</v>
      </c>
    </row>
    <row r="438" spans="36:40" x14ac:dyDescent="0.25">
      <c r="AJ438" s="9">
        <v>435</v>
      </c>
      <c r="AK438" s="6">
        <v>0.16927085506195205</v>
      </c>
      <c r="AL438" s="6">
        <v>0.26111039152085497</v>
      </c>
      <c r="AM438" s="6">
        <v>0.94405411184556209</v>
      </c>
      <c r="AN438" s="6">
        <v>1.0509253571594344</v>
      </c>
    </row>
    <row r="439" spans="36:40" x14ac:dyDescent="0.25">
      <c r="AJ439" s="9">
        <v>436</v>
      </c>
      <c r="AK439" s="6">
        <v>0.35582215092437008</v>
      </c>
      <c r="AL439" s="6">
        <v>0.35264456563731483</v>
      </c>
      <c r="AM439" s="6">
        <v>0.95395806233672842</v>
      </c>
      <c r="AN439" s="6">
        <v>0.64961655365405679</v>
      </c>
    </row>
    <row r="440" spans="36:40" x14ac:dyDescent="0.25">
      <c r="AJ440" s="9">
        <v>437</v>
      </c>
      <c r="AK440" s="6">
        <v>0.22835083618014998</v>
      </c>
      <c r="AL440" s="6">
        <v>0.24632558587159931</v>
      </c>
      <c r="AM440" s="6">
        <v>0.96067422175108275</v>
      </c>
      <c r="AN440" s="6">
        <v>1.3242613538651238</v>
      </c>
    </row>
    <row r="441" spans="36:40" x14ac:dyDescent="0.25">
      <c r="AJ441" s="9">
        <v>438</v>
      </c>
      <c r="AK441" s="6">
        <v>0.21099110367881643</v>
      </c>
      <c r="AL441" s="6">
        <v>0.19840608736218929</v>
      </c>
      <c r="AM441" s="6">
        <v>0.98565800572120943</v>
      </c>
      <c r="AN441" s="6">
        <v>0.96640998408275502</v>
      </c>
    </row>
    <row r="442" spans="36:40" x14ac:dyDescent="0.25">
      <c r="AJ442" s="9">
        <v>439</v>
      </c>
      <c r="AK442" s="6">
        <v>0.27630662605999284</v>
      </c>
      <c r="AL442" s="6">
        <v>0.27850079811334383</v>
      </c>
      <c r="AM442" s="6">
        <v>0.93812309893512447</v>
      </c>
      <c r="AN442" s="6">
        <v>0.73848920700728504</v>
      </c>
    </row>
    <row r="443" spans="36:40" x14ac:dyDescent="0.25">
      <c r="AJ443" s="9">
        <v>440</v>
      </c>
      <c r="AK443" s="6">
        <v>0.3652686724076431</v>
      </c>
      <c r="AL443" s="6">
        <v>0.40137391137520967</v>
      </c>
      <c r="AM443" s="6">
        <v>0.99567701660687069</v>
      </c>
      <c r="AN443" s="6">
        <v>1.0125934326031618</v>
      </c>
    </row>
    <row r="444" spans="36:40" x14ac:dyDescent="0.25">
      <c r="AJ444" s="9">
        <v>441</v>
      </c>
      <c r="AK444" s="6">
        <v>0.2167473001720896</v>
      </c>
      <c r="AL444" s="6">
        <v>0.29209332073614014</v>
      </c>
      <c r="AM444" s="6">
        <v>0.99581413635726501</v>
      </c>
      <c r="AN444" s="6">
        <v>1.1355601435764309</v>
      </c>
    </row>
    <row r="445" spans="36:40" x14ac:dyDescent="0.25">
      <c r="AJ445" s="9">
        <v>442</v>
      </c>
      <c r="AK445" s="6">
        <v>0.21509402469857941</v>
      </c>
      <c r="AL445" s="6">
        <v>0.23153228201747883</v>
      </c>
      <c r="AM445" s="6">
        <v>0.99735395703962426</v>
      </c>
      <c r="AN445" s="6">
        <v>1.3568110790117174</v>
      </c>
    </row>
    <row r="446" spans="36:40" x14ac:dyDescent="0.25">
      <c r="AJ446" s="9">
        <v>443</v>
      </c>
      <c r="AK446" s="6">
        <v>0.1567747308812853</v>
      </c>
      <c r="AL446" s="6">
        <v>0.21273781619788476</v>
      </c>
      <c r="AM446" s="6">
        <v>0.9545902709454509</v>
      </c>
      <c r="AN446" s="6">
        <v>2.5731135853402791</v>
      </c>
    </row>
    <row r="447" spans="36:40" x14ac:dyDescent="0.25">
      <c r="AJ447" s="9">
        <v>444</v>
      </c>
      <c r="AK447" s="6">
        <v>0.34642656483483464</v>
      </c>
      <c r="AL447" s="6">
        <v>0.36470610182590701</v>
      </c>
      <c r="AM447" s="6">
        <v>0.94235244632783677</v>
      </c>
      <c r="AN447" s="6">
        <v>0.61457415750941602</v>
      </c>
    </row>
    <row r="448" spans="36:40" x14ac:dyDescent="0.25">
      <c r="AJ448" s="9">
        <v>445</v>
      </c>
      <c r="AK448" s="6">
        <v>0.2365148040556227</v>
      </c>
      <c r="AL448" s="6">
        <v>0.21055881492649509</v>
      </c>
      <c r="AM448" s="6">
        <v>0.98615970965951172</v>
      </c>
      <c r="AN448" s="6">
        <v>0.69336725083168671</v>
      </c>
    </row>
    <row r="449" spans="36:40" x14ac:dyDescent="0.25">
      <c r="AJ449" s="9">
        <v>446</v>
      </c>
      <c r="AK449" s="6">
        <v>0.36187939052910845</v>
      </c>
      <c r="AL449" s="6">
        <v>0.34919864489548086</v>
      </c>
      <c r="AM449" s="6">
        <v>0.95138762812829947</v>
      </c>
      <c r="AN449" s="6">
        <v>0.66527026607925488</v>
      </c>
    </row>
    <row r="450" spans="36:40" x14ac:dyDescent="0.25">
      <c r="AJ450" s="9">
        <v>447</v>
      </c>
      <c r="AK450" s="6">
        <v>0.21660067093880409</v>
      </c>
      <c r="AL450" s="6">
        <v>0.30022025846210293</v>
      </c>
      <c r="AM450" s="6">
        <v>0.98860539115925794</v>
      </c>
      <c r="AN450" s="6">
        <v>1.0519653048204149</v>
      </c>
    </row>
    <row r="451" spans="36:40" x14ac:dyDescent="0.25">
      <c r="AJ451" s="9">
        <v>448</v>
      </c>
      <c r="AK451" s="6">
        <v>0.15158759246929016</v>
      </c>
      <c r="AL451" s="6">
        <v>0.12639821736874063</v>
      </c>
      <c r="AM451" s="6">
        <v>0.9764395517448935</v>
      </c>
      <c r="AN451" s="6">
        <v>1.8168460713772903</v>
      </c>
    </row>
    <row r="452" spans="36:40" x14ac:dyDescent="0.25">
      <c r="AJ452" s="9">
        <v>449</v>
      </c>
      <c r="AK452" s="6">
        <v>0.37324119585273158</v>
      </c>
      <c r="AL452" s="6">
        <v>0.436642153089355</v>
      </c>
      <c r="AM452" s="6">
        <v>0.97007140241356837</v>
      </c>
      <c r="AN452" s="6">
        <v>0.65811582499999166</v>
      </c>
    </row>
    <row r="453" spans="36:40" x14ac:dyDescent="0.25">
      <c r="AJ453" s="9">
        <v>450</v>
      </c>
      <c r="AK453" s="6">
        <v>0.17219519440647085</v>
      </c>
      <c r="AL453" s="6">
        <v>0.22096226254092483</v>
      </c>
      <c r="AM453" s="6">
        <v>0.99150780210915912</v>
      </c>
      <c r="AN453" s="6">
        <v>2.2343859673610602</v>
      </c>
    </row>
    <row r="454" spans="36:40" x14ac:dyDescent="0.25">
      <c r="AJ454" s="9">
        <v>451</v>
      </c>
      <c r="AK454" s="6">
        <v>0.18730763958261182</v>
      </c>
      <c r="AL454" s="6">
        <v>0.22698001460859829</v>
      </c>
      <c r="AM454" s="6">
        <v>0.99306023329954241</v>
      </c>
      <c r="AN454" s="6">
        <v>1.3413451029492141</v>
      </c>
    </row>
    <row r="455" spans="36:40" x14ac:dyDescent="0.25">
      <c r="AJ455" s="9">
        <v>452</v>
      </c>
      <c r="AK455" s="6">
        <v>0.18383433296503154</v>
      </c>
      <c r="AL455" s="6">
        <v>0.26832991251390637</v>
      </c>
      <c r="AM455" s="6">
        <v>0.95390470196623123</v>
      </c>
      <c r="AN455" s="6">
        <v>0.78754898996881351</v>
      </c>
    </row>
    <row r="456" spans="36:40" x14ac:dyDescent="0.25">
      <c r="AJ456" s="9">
        <v>453</v>
      </c>
      <c r="AK456" s="6">
        <v>0.40690033834559336</v>
      </c>
      <c r="AL456" s="6">
        <v>0.4178999655693208</v>
      </c>
      <c r="AM456" s="6">
        <v>0.97766545035224584</v>
      </c>
      <c r="AN456" s="6">
        <v>0.3336709948486149</v>
      </c>
    </row>
    <row r="457" spans="36:40" x14ac:dyDescent="0.25">
      <c r="AJ457" s="9">
        <v>454</v>
      </c>
      <c r="AK457" s="6">
        <v>0.11206721028871586</v>
      </c>
      <c r="AL457" s="6">
        <v>0.16868542781137608</v>
      </c>
      <c r="AM457" s="6">
        <v>0.99162943457203534</v>
      </c>
      <c r="AN457" s="6">
        <v>3.0906313338387532</v>
      </c>
    </row>
    <row r="458" spans="36:40" x14ac:dyDescent="0.25">
      <c r="AJ458" s="9">
        <v>455</v>
      </c>
      <c r="AK458" s="6">
        <v>0.24642016865274829</v>
      </c>
      <c r="AL458" s="6">
        <v>0.28654414263049777</v>
      </c>
      <c r="AM458" s="6">
        <v>0.9710877034844646</v>
      </c>
      <c r="AN458" s="6">
        <v>1.4984222348513945</v>
      </c>
    </row>
    <row r="459" spans="36:40" x14ac:dyDescent="0.25">
      <c r="AJ459" s="9">
        <v>456</v>
      </c>
      <c r="AK459" s="6">
        <v>0.14886785857959783</v>
      </c>
      <c r="AL459" s="6">
        <v>0.21188097773049822</v>
      </c>
      <c r="AM459" s="6">
        <v>0.97898793452806876</v>
      </c>
      <c r="AN459" s="6">
        <v>2.3698676387753097</v>
      </c>
    </row>
    <row r="460" spans="36:40" x14ac:dyDescent="0.25">
      <c r="AJ460" s="9">
        <v>457</v>
      </c>
      <c r="AK460" s="6">
        <v>0.3434107813739351</v>
      </c>
      <c r="AL460" s="6">
        <v>0.43398698034912803</v>
      </c>
      <c r="AM460" s="6">
        <v>0.99616741305866707</v>
      </c>
      <c r="AN460" s="6">
        <v>0.39406504151415717</v>
      </c>
    </row>
    <row r="461" spans="36:40" x14ac:dyDescent="0.25">
      <c r="AJ461" s="9">
        <v>458</v>
      </c>
      <c r="AK461" s="6">
        <v>0.40685822409702138</v>
      </c>
      <c r="AL461" s="6">
        <v>0.38032605119820739</v>
      </c>
      <c r="AM461" s="6">
        <v>0.99480385648741831</v>
      </c>
      <c r="AN461" s="6">
        <v>0.25831189521357473</v>
      </c>
    </row>
    <row r="462" spans="36:40" x14ac:dyDescent="0.25">
      <c r="AJ462" s="9">
        <v>459</v>
      </c>
      <c r="AK462" s="6">
        <v>0.30938580913303776</v>
      </c>
      <c r="AL462" s="6">
        <v>0.29146868535413301</v>
      </c>
      <c r="AM462" s="6">
        <v>0.9969134819430554</v>
      </c>
      <c r="AN462" s="6">
        <v>1.5324362898312289</v>
      </c>
    </row>
    <row r="463" spans="36:40" x14ac:dyDescent="0.25">
      <c r="AJ463" s="9">
        <v>460</v>
      </c>
      <c r="AK463" s="6">
        <v>0.21292629950716496</v>
      </c>
      <c r="AL463" s="6">
        <v>0.33496460324600952</v>
      </c>
      <c r="AM463" s="6">
        <v>0.92203191525631945</v>
      </c>
      <c r="AN463" s="6">
        <v>0.88496315609868414</v>
      </c>
    </row>
    <row r="464" spans="36:40" x14ac:dyDescent="0.25">
      <c r="AJ464" s="9">
        <v>461</v>
      </c>
      <c r="AK464" s="6">
        <v>0.29795701151143489</v>
      </c>
      <c r="AL464" s="6">
        <v>0.31534332692901701</v>
      </c>
      <c r="AM464" s="6">
        <v>0.97745531017660248</v>
      </c>
      <c r="AN464" s="6">
        <v>0.84540210730733889</v>
      </c>
    </row>
    <row r="465" spans="36:40" x14ac:dyDescent="0.25">
      <c r="AJ465" s="9">
        <v>462</v>
      </c>
      <c r="AK465" s="6">
        <v>0.23684642550949131</v>
      </c>
      <c r="AL465" s="6">
        <v>0.19293745326012884</v>
      </c>
      <c r="AM465" s="6">
        <v>0.92056499471469633</v>
      </c>
      <c r="AN465" s="6">
        <v>1.0177647153957907</v>
      </c>
    </row>
    <row r="466" spans="36:40" x14ac:dyDescent="0.25">
      <c r="AJ466" s="9">
        <v>463</v>
      </c>
      <c r="AK466" s="6">
        <v>0.30032764432781106</v>
      </c>
      <c r="AL466" s="6">
        <v>0.32603848107454042</v>
      </c>
      <c r="AM466" s="6">
        <v>0.89267714534954623</v>
      </c>
      <c r="AN466" s="6">
        <v>0.75082677498354311</v>
      </c>
    </row>
    <row r="467" spans="36:40" x14ac:dyDescent="0.25">
      <c r="AJ467" s="9">
        <v>464</v>
      </c>
      <c r="AK467" s="6">
        <v>0.3245049783307245</v>
      </c>
      <c r="AL467" s="6">
        <v>0.22569428975955397</v>
      </c>
      <c r="AM467" s="6">
        <v>0.85001352108757022</v>
      </c>
      <c r="AN467" s="6">
        <v>1.112620804665557</v>
      </c>
    </row>
    <row r="468" spans="36:40" x14ac:dyDescent="0.25">
      <c r="AJ468" s="9">
        <v>465</v>
      </c>
      <c r="AK468" s="6">
        <v>0.44198820290562474</v>
      </c>
      <c r="AL468" s="6">
        <v>0.47473875087309286</v>
      </c>
      <c r="AM468" s="6">
        <v>0.98057405977263501</v>
      </c>
      <c r="AN468" s="6">
        <v>0.47693756481693006</v>
      </c>
    </row>
    <row r="469" spans="36:40" x14ac:dyDescent="0.25">
      <c r="AJ469" s="9">
        <v>466</v>
      </c>
      <c r="AK469" s="6">
        <v>0.19565802317773412</v>
      </c>
      <c r="AL469" s="6">
        <v>0.26407027850083803</v>
      </c>
      <c r="AM469" s="6">
        <v>0.9433868036219013</v>
      </c>
      <c r="AN469" s="6">
        <v>1.6121847174667381</v>
      </c>
    </row>
    <row r="470" spans="36:40" x14ac:dyDescent="0.25">
      <c r="AJ470" s="9">
        <v>467</v>
      </c>
      <c r="AK470" s="6">
        <v>0.37828762882257205</v>
      </c>
      <c r="AL470" s="6">
        <v>0.42792948272091663</v>
      </c>
      <c r="AM470" s="6">
        <v>0.99932310809768177</v>
      </c>
      <c r="AN470" s="6">
        <v>0.31744041120085531</v>
      </c>
    </row>
    <row r="471" spans="36:40" x14ac:dyDescent="0.25">
      <c r="AJ471" s="9">
        <v>468</v>
      </c>
      <c r="AK471" s="6">
        <v>0.37462507042748233</v>
      </c>
      <c r="AL471" s="6">
        <v>0.36489236832014832</v>
      </c>
      <c r="AM471" s="6">
        <v>0.97173133639121345</v>
      </c>
      <c r="AN471" s="6">
        <v>0.92506044266162601</v>
      </c>
    </row>
    <row r="472" spans="36:40" x14ac:dyDescent="0.25">
      <c r="AJ472" s="9">
        <v>469</v>
      </c>
      <c r="AK472" s="6">
        <v>0.19222049527769339</v>
      </c>
      <c r="AL472" s="6">
        <v>0.34932454844931132</v>
      </c>
      <c r="AM472" s="6">
        <v>0.95200852137906089</v>
      </c>
      <c r="AN472" s="6">
        <v>0.6110113979711338</v>
      </c>
    </row>
    <row r="473" spans="36:40" x14ac:dyDescent="0.25">
      <c r="AJ473" s="9">
        <v>470</v>
      </c>
      <c r="AK473" s="6">
        <v>0.27976685450853583</v>
      </c>
      <c r="AL473" s="6">
        <v>0.34171490453597175</v>
      </c>
      <c r="AM473" s="6">
        <v>0.98285906611855167</v>
      </c>
      <c r="AN473" s="6">
        <v>1.0950629807554497</v>
      </c>
    </row>
    <row r="474" spans="36:40" x14ac:dyDescent="0.25">
      <c r="AJ474" s="9">
        <v>471</v>
      </c>
      <c r="AK474" s="6">
        <v>0.34844289135602591</v>
      </c>
      <c r="AL474" s="6">
        <v>0.42909145954722505</v>
      </c>
      <c r="AM474" s="6">
        <v>0.99183783342606746</v>
      </c>
      <c r="AN474" s="6">
        <v>0.44985348035067502</v>
      </c>
    </row>
    <row r="475" spans="36:40" x14ac:dyDescent="0.25">
      <c r="AJ475" s="9">
        <v>472</v>
      </c>
      <c r="AK475" s="6">
        <v>0.43702127136389324</v>
      </c>
      <c r="AL475" s="6">
        <v>0.53200193599965573</v>
      </c>
      <c r="AM475" s="6">
        <v>0.97789345537407402</v>
      </c>
      <c r="AN475" s="6">
        <v>0.71974044566106432</v>
      </c>
    </row>
    <row r="476" spans="36:40" x14ac:dyDescent="0.25">
      <c r="AJ476" s="9">
        <v>473</v>
      </c>
      <c r="AK476" s="6">
        <v>0.21631296106010917</v>
      </c>
      <c r="AL476" s="6">
        <v>0.4057703185597078</v>
      </c>
      <c r="AM476" s="6">
        <v>0.95977744522298347</v>
      </c>
      <c r="AN476" s="6">
        <v>0.24876137777082211</v>
      </c>
    </row>
    <row r="477" spans="36:40" x14ac:dyDescent="0.25">
      <c r="AJ477" s="9">
        <v>474</v>
      </c>
      <c r="AK477" s="6">
        <v>0.28763778165161513</v>
      </c>
      <c r="AL477" s="6">
        <v>0.30095496033645591</v>
      </c>
      <c r="AM477" s="6">
        <v>0.92995559946113715</v>
      </c>
      <c r="AN477" s="6">
        <v>0.92071026978181347</v>
      </c>
    </row>
    <row r="478" spans="36:40" x14ac:dyDescent="0.25">
      <c r="AJ478" s="9">
        <v>475</v>
      </c>
      <c r="AK478" s="6">
        <v>0.36846870601872583</v>
      </c>
      <c r="AL478" s="6">
        <v>0.36528025448874446</v>
      </c>
      <c r="AM478" s="6">
        <v>0.97119702990145507</v>
      </c>
      <c r="AN478" s="6">
        <v>1.0723565190002056</v>
      </c>
    </row>
    <row r="479" spans="36:40" x14ac:dyDescent="0.25">
      <c r="AJ479" s="9">
        <v>476</v>
      </c>
      <c r="AK479" s="6">
        <v>0.24582222504315451</v>
      </c>
      <c r="AL479" s="6">
        <v>0.2552711503698657</v>
      </c>
      <c r="AM479" s="6">
        <v>0.94668311020080731</v>
      </c>
      <c r="AN479" s="6">
        <v>1.4078828309964757</v>
      </c>
    </row>
    <row r="480" spans="36:40" x14ac:dyDescent="0.25">
      <c r="AJ480" s="9">
        <v>477</v>
      </c>
      <c r="AK480" s="6">
        <v>0.2582846723214362</v>
      </c>
      <c r="AL480" s="6">
        <v>0.31942533899457515</v>
      </c>
      <c r="AM480" s="6">
        <v>0.95255144860771268</v>
      </c>
      <c r="AN480" s="6">
        <v>2.1418697832713831</v>
      </c>
    </row>
    <row r="481" spans="36:40" x14ac:dyDescent="0.25">
      <c r="AJ481" s="9">
        <v>478</v>
      </c>
      <c r="AK481" s="6">
        <v>0.18788789805773501</v>
      </c>
      <c r="AL481" s="6">
        <v>0.36422517903980767</v>
      </c>
      <c r="AM481" s="6">
        <v>0.93384551840713403</v>
      </c>
      <c r="AN481" s="6">
        <v>1.9335079476875774</v>
      </c>
    </row>
    <row r="482" spans="36:40" x14ac:dyDescent="0.25">
      <c r="AJ482" s="9">
        <v>479</v>
      </c>
      <c r="AK482" s="6">
        <v>0.19373886729548259</v>
      </c>
      <c r="AL482" s="6">
        <v>0.2206587543833447</v>
      </c>
      <c r="AM482" s="6">
        <v>0.9633325322604408</v>
      </c>
      <c r="AN482" s="6">
        <v>0.96122016646128283</v>
      </c>
    </row>
    <row r="483" spans="36:40" x14ac:dyDescent="0.25">
      <c r="AJ483" s="9">
        <v>480</v>
      </c>
      <c r="AK483" s="6">
        <v>0.35964559693921211</v>
      </c>
      <c r="AL483" s="6">
        <v>0.46408845530807225</v>
      </c>
      <c r="AM483" s="6">
        <v>0.93473363939136622</v>
      </c>
      <c r="AN483" s="6">
        <v>0.6089955859824242</v>
      </c>
    </row>
    <row r="484" spans="36:40" x14ac:dyDescent="0.25">
      <c r="AJ484" s="9">
        <v>481</v>
      </c>
      <c r="AK484" s="6">
        <v>0.252777018400277</v>
      </c>
      <c r="AL484" s="6">
        <v>0.27342495459431171</v>
      </c>
      <c r="AM484" s="6">
        <v>0.99119783109751725</v>
      </c>
      <c r="AN484" s="6">
        <v>1.1092609568979459</v>
      </c>
    </row>
    <row r="485" spans="36:40" x14ac:dyDescent="0.25">
      <c r="AJ485" s="9">
        <v>482</v>
      </c>
      <c r="AK485" s="6">
        <v>0.47327688016842495</v>
      </c>
      <c r="AL485" s="6">
        <v>0.43436502488657169</v>
      </c>
      <c r="AM485" s="6">
        <v>0.98452089666012033</v>
      </c>
      <c r="AN485" s="6">
        <v>0.62011101620044951</v>
      </c>
    </row>
    <row r="486" spans="36:40" x14ac:dyDescent="0.25">
      <c r="AJ486" s="9">
        <v>483</v>
      </c>
      <c r="AK486" s="6">
        <v>9.7508196291407334E-2</v>
      </c>
      <c r="AL486" s="6">
        <v>0.10837702857690147</v>
      </c>
      <c r="AM486" s="6">
        <v>0.9286105541761458</v>
      </c>
      <c r="AN486" s="6">
        <v>3.155069318935432</v>
      </c>
    </row>
    <row r="487" spans="36:40" x14ac:dyDescent="0.25">
      <c r="AJ487" s="9">
        <v>484</v>
      </c>
      <c r="AK487" s="6">
        <v>0.23166918903028635</v>
      </c>
      <c r="AL487" s="6">
        <v>0.31499032074548966</v>
      </c>
      <c r="AM487" s="6">
        <v>0.99292596655176069</v>
      </c>
      <c r="AN487" s="6">
        <v>1.0477300927284103</v>
      </c>
    </row>
    <row r="488" spans="36:40" x14ac:dyDescent="0.25">
      <c r="AJ488" s="9">
        <v>485</v>
      </c>
      <c r="AK488" s="6">
        <v>0.40021969232568966</v>
      </c>
      <c r="AL488" s="6">
        <v>0.41878574907344424</v>
      </c>
      <c r="AM488" s="6">
        <v>0.95941284499220525</v>
      </c>
      <c r="AN488" s="6">
        <v>0.62576037132956974</v>
      </c>
    </row>
    <row r="489" spans="36:40" x14ac:dyDescent="0.25">
      <c r="AJ489" s="9">
        <v>486</v>
      </c>
      <c r="AK489" s="6">
        <v>0.4108217164880964</v>
      </c>
      <c r="AL489" s="6">
        <v>0.44194945126121432</v>
      </c>
      <c r="AM489" s="6">
        <v>0.95993381151554569</v>
      </c>
      <c r="AN489" s="6">
        <v>0.29499207162882152</v>
      </c>
    </row>
    <row r="490" spans="36:40" x14ac:dyDescent="0.25">
      <c r="AJ490" s="9">
        <v>487</v>
      </c>
      <c r="AK490" s="6">
        <v>0.30472562854962087</v>
      </c>
      <c r="AL490" s="6">
        <v>0.40873295162929241</v>
      </c>
      <c r="AM490" s="6">
        <v>0.98828652436589104</v>
      </c>
      <c r="AN490" s="6">
        <v>0.8222551841334953</v>
      </c>
    </row>
    <row r="491" spans="36:40" x14ac:dyDescent="0.25">
      <c r="AJ491" s="9">
        <v>488</v>
      </c>
      <c r="AK491" s="6">
        <v>0.34378058723674926</v>
      </c>
      <c r="AL491" s="6">
        <v>0.38193925813186691</v>
      </c>
      <c r="AM491" s="6">
        <v>0.96219836300720785</v>
      </c>
      <c r="AN491" s="6">
        <v>0.6245593942367802</v>
      </c>
    </row>
    <row r="492" spans="36:40" x14ac:dyDescent="0.25">
      <c r="AJ492" s="9">
        <v>489</v>
      </c>
      <c r="AK492" s="6">
        <v>0.26955578949614745</v>
      </c>
      <c r="AL492" s="6">
        <v>0.33313511593192119</v>
      </c>
      <c r="AM492" s="6">
        <v>0.96291983744717136</v>
      </c>
      <c r="AN492" s="6">
        <v>0.80446084581179267</v>
      </c>
    </row>
    <row r="493" spans="36:40" x14ac:dyDescent="0.25">
      <c r="AJ493" s="9">
        <v>490</v>
      </c>
      <c r="AK493" s="6">
        <v>0.31690381226007486</v>
      </c>
      <c r="AL493" s="6">
        <v>0.29296294041769505</v>
      </c>
      <c r="AM493" s="6">
        <v>0.9766399874740489</v>
      </c>
      <c r="AN493" s="6">
        <v>1.4603602020708353</v>
      </c>
    </row>
    <row r="494" spans="36:40" x14ac:dyDescent="0.25">
      <c r="AJ494" s="9">
        <v>491</v>
      </c>
      <c r="AK494" s="6">
        <v>0.34106971172084399</v>
      </c>
      <c r="AL494" s="6">
        <v>0.47775127683008112</v>
      </c>
      <c r="AM494" s="6">
        <v>0.96949258092392898</v>
      </c>
      <c r="AN494" s="6">
        <v>0.49647934729687732</v>
      </c>
    </row>
    <row r="495" spans="36:40" x14ac:dyDescent="0.25">
      <c r="AJ495" s="9">
        <v>492</v>
      </c>
      <c r="AK495" s="6">
        <v>0.39643111982470425</v>
      </c>
      <c r="AL495" s="6">
        <v>0.4813845288749643</v>
      </c>
      <c r="AM495" s="6">
        <v>0.99791821334494935</v>
      </c>
      <c r="AN495" s="6">
        <v>0.32749845147779227</v>
      </c>
    </row>
    <row r="496" spans="36:40" x14ac:dyDescent="0.25">
      <c r="AJ496" s="9">
        <v>493</v>
      </c>
      <c r="AK496" s="6">
        <v>0.25000482861473722</v>
      </c>
      <c r="AL496" s="6">
        <v>0.3465735757733644</v>
      </c>
      <c r="AM496" s="6">
        <v>0.9767035591208163</v>
      </c>
      <c r="AN496" s="6">
        <v>0.87124048102828633</v>
      </c>
    </row>
    <row r="497" spans="36:40" x14ac:dyDescent="0.25">
      <c r="AJ497" s="9">
        <v>494</v>
      </c>
      <c r="AK497" s="6">
        <v>0.18382209588520798</v>
      </c>
      <c r="AL497" s="6">
        <v>0.16457411379105127</v>
      </c>
      <c r="AM497" s="6">
        <v>0.94527915118109207</v>
      </c>
      <c r="AN497" s="6">
        <v>1.5172850284606527</v>
      </c>
    </row>
    <row r="498" spans="36:40" x14ac:dyDescent="0.25">
      <c r="AJ498" s="9">
        <v>495</v>
      </c>
      <c r="AK498" s="6">
        <v>0.20534202144088171</v>
      </c>
      <c r="AL498" s="6">
        <v>0.27385260849278631</v>
      </c>
      <c r="AM498" s="6">
        <v>0.90212060670822469</v>
      </c>
      <c r="AN498" s="6">
        <v>1.1271477995162151</v>
      </c>
    </row>
    <row r="499" spans="36:40" x14ac:dyDescent="0.25">
      <c r="AJ499" s="9">
        <v>496</v>
      </c>
      <c r="AK499" s="6">
        <v>0.23871416636739271</v>
      </c>
      <c r="AL499" s="6">
        <v>0.26568390184710483</v>
      </c>
      <c r="AM499" s="6">
        <v>0.93904755882027202</v>
      </c>
      <c r="AN499" s="6">
        <v>1.0349629327021888</v>
      </c>
    </row>
    <row r="500" spans="36:40" x14ac:dyDescent="0.25">
      <c r="AJ500" s="9">
        <v>497</v>
      </c>
      <c r="AK500" s="6">
        <v>0.32148063601780852</v>
      </c>
      <c r="AL500" s="6">
        <v>0.39032055818949224</v>
      </c>
      <c r="AM500" s="6">
        <v>0.98963495098807919</v>
      </c>
      <c r="AN500" s="6">
        <v>0.47643716623064508</v>
      </c>
    </row>
    <row r="501" spans="36:40" x14ac:dyDescent="0.25">
      <c r="AJ501" s="9">
        <v>498</v>
      </c>
      <c r="AK501" s="6">
        <v>0.32538783989449255</v>
      </c>
      <c r="AL501" s="6">
        <v>0.28174220023605739</v>
      </c>
      <c r="AM501" s="6">
        <v>0.97058700495223726</v>
      </c>
      <c r="AN501" s="6">
        <v>0.90312449352963131</v>
      </c>
    </row>
    <row r="502" spans="36:40" x14ac:dyDescent="0.25">
      <c r="AJ502" s="9">
        <v>499</v>
      </c>
      <c r="AK502" s="6">
        <v>0.25015316428088152</v>
      </c>
      <c r="AL502" s="6">
        <v>0.26099753096266809</v>
      </c>
      <c r="AM502" s="6">
        <v>0.99213236422111806</v>
      </c>
      <c r="AN502" s="6">
        <v>0.63970845583112201</v>
      </c>
    </row>
    <row r="503" spans="36:40" x14ac:dyDescent="0.25">
      <c r="AJ503" s="9">
        <v>500</v>
      </c>
      <c r="AK503" s="6">
        <v>0.17588370443067367</v>
      </c>
      <c r="AL503" s="6">
        <v>0.2220515436880898</v>
      </c>
      <c r="AM503" s="6">
        <v>0.99202899009431977</v>
      </c>
      <c r="AN503" s="6">
        <v>1.3865023530007243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 1a</vt:lpstr>
      <vt:lpstr>System 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P. O</dc:creator>
  <cp:lastModifiedBy>SCHULL TECHNOLOGIES</cp:lastModifiedBy>
  <dcterms:created xsi:type="dcterms:W3CDTF">2022-02-24T09:24:12Z</dcterms:created>
  <dcterms:modified xsi:type="dcterms:W3CDTF">2022-03-04T07:02:30Z</dcterms:modified>
</cp:coreProperties>
</file>