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ilator Splitting" sheetId="1" r:id="rId4"/>
  </sheets>
  <definedNames/>
  <calcPr/>
</workbook>
</file>

<file path=xl/sharedStrings.xml><?xml version="1.0" encoding="utf-8"?>
<sst xmlns="http://schemas.openxmlformats.org/spreadsheetml/2006/main" count="55" uniqueCount="51">
  <si>
    <t>Item</t>
  </si>
  <si>
    <t>Qty for single</t>
  </si>
  <si>
    <t>Qty to split</t>
  </si>
  <si>
    <t>Vendors (part number)</t>
  </si>
  <si>
    <t>Price/Unit</t>
  </si>
  <si>
    <t>Description</t>
  </si>
  <si>
    <t>22mmF x 22mmF connector</t>
  </si>
  <si>
    <r>
      <t xml:space="preserve">Ikaria (80328), </t>
    </r>
    <r>
      <rPr>
        <color rgb="FF000000"/>
      </rPr>
      <t xml:space="preserve">GlobalMed Inc (I2222), </t>
    </r>
    <r>
      <t>InterSurgical (196-7000)</t>
    </r>
  </si>
  <si>
    <t>-</t>
  </si>
  <si>
    <t>Ventilator T piece</t>
  </si>
  <si>
    <r>
      <t xml:space="preserve">Hull Anesthesia (1981), </t>
    </r>
    <r>
      <rPr>
        <color rgb="FF000000"/>
      </rPr>
      <t>HEYMED Supply (15003900)</t>
    </r>
  </si>
  <si>
    <t>22M sides, 22F base. Does not require item #1 to connect to ventilator</t>
  </si>
  <si>
    <t>22Mmm-22Mmm connector</t>
  </si>
  <si>
    <r>
      <t xml:space="preserve">Ikaria (1605-3134-000), </t>
    </r>
    <r>
      <rPr>
        <color rgb="FF000000"/>
      </rPr>
      <t xml:space="preserve">GlobalMed Inc (I2215), </t>
    </r>
    <r>
      <t>Vitaly Medical (1422H), InterSurgical (1960-6000)</t>
    </r>
  </si>
  <si>
    <t>One way valve</t>
  </si>
  <si>
    <r>
      <t xml:space="preserve">Ikaria (1605-3139-000), </t>
    </r>
    <r>
      <rPr>
        <color rgb="FF000000"/>
      </rPr>
      <t>InterSurgical (1950000)</t>
    </r>
  </si>
  <si>
    <t>Female-to-male valve (need component 3 between in flow and previous component; type used in video)</t>
  </si>
  <si>
    <t>Ball valve</t>
  </si>
  <si>
    <t>Lowes - SharkBite ¼” Ball valve (835048)</t>
  </si>
  <si>
    <t>Y piece</t>
  </si>
  <si>
    <r>
      <t xml:space="preserve">Hull Anesthesia (1926), </t>
    </r>
    <r>
      <rPr>
        <color rgb="FF000000"/>
      </rPr>
      <t>GlobalMed Inc (I106)</t>
    </r>
  </si>
  <si>
    <t>22mm OD x 22mm OD x 15mm ID</t>
  </si>
  <si>
    <t>HME filter</t>
  </si>
  <si>
    <t>A-M Systems</t>
  </si>
  <si>
    <t>Machine side: 15M/22F (22F goes with 22mm OD of item #6)
Patient side: 15F/22M</t>
  </si>
  <si>
    <t>PEEP valve</t>
  </si>
  <si>
    <r>
      <t xml:space="preserve">AmbuBag, </t>
    </r>
    <r>
      <rPr>
        <color rgb="FF000000"/>
      </rPr>
      <t xml:space="preserve">Mainline Medical (8-90##-23), </t>
    </r>
    <r>
      <t>Intersurgical (22#000)</t>
    </r>
  </si>
  <si>
    <t>Requires bag to contain outflow, flow continues through bag</t>
  </si>
  <si>
    <t>Manometer</t>
  </si>
  <si>
    <r>
      <t xml:space="preserve">Vitaly Medical (8199), </t>
    </r>
    <r>
      <rPr>
        <color rgb="FF000000"/>
      </rPr>
      <t>Mercury Medical (1055356)</t>
    </r>
  </si>
  <si>
    <t>Type used in video</t>
  </si>
  <si>
    <t>Pt-manometer T piece</t>
  </si>
  <si>
    <t>Hull Anesthesia (1981)</t>
  </si>
  <si>
    <t>22M sides, 22F base. Fits on pt side of HME filter</t>
  </si>
  <si>
    <t>Rubber grommet</t>
  </si>
  <si>
    <t>Home Depot</t>
  </si>
  <si>
    <t>3/4 in. Neoprene Grommet</t>
  </si>
  <si>
    <t>Spirometer</t>
  </si>
  <si>
    <t>Vitaly Medical (8884719009)</t>
  </si>
  <si>
    <t>Air-tight box</t>
  </si>
  <si>
    <t>0.5” PVC adapter</t>
  </si>
  <si>
    <t>0.5” PVC adapter to fit through grommet</t>
  </si>
  <si>
    <t>Ventilator circuit (tubing)</t>
  </si>
  <si>
    <t>Vitaly Medical (RT 114)</t>
  </si>
  <si>
    <t>Tubing from spirometer to Y piece</t>
  </si>
  <si>
    <t>GlobalMed Inc</t>
  </si>
  <si>
    <t>Corrugated tubing, 22mm ID of appropriate length. Could come with spirometer</t>
  </si>
  <si>
    <t>1” hole saw</t>
  </si>
  <si>
    <r>
      <t xml:space="preserve">Lowes (Item # 348126 Model # 1772481), </t>
    </r>
    <r>
      <rPr>
        <color rgb="FF000000"/>
      </rPr>
      <t>Zoro (G8039711)</t>
    </r>
  </si>
  <si>
    <t>10.98, 4.81</t>
  </si>
  <si>
    <t>Add to drill to produce 1” hole in air-tight box for grommet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</si>
</sst>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u/>
      <sz val="11.0"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5" numFmtId="0" xfId="0" applyFont="1"/>
    <xf borderId="1" fillId="0" fontId="3" numFmtId="164" xfId="0" applyAlignment="1" applyBorder="1" applyFont="1" applyNumberFormat="1">
      <alignment horizontal="left" readingOrder="0" shrinkToFit="0" wrapText="1"/>
    </xf>
    <xf borderId="1" fillId="0" fontId="5" numFmtId="16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wes.com/pd/SharkBite-1-4-in-Push-to-Connect-x-1-4-in-Push-to-Connect-dia-Ball-Valve-Push-Fitting/1000192681" TargetMode="External"/><Relationship Id="rId2" Type="http://schemas.openxmlformats.org/officeDocument/2006/relationships/hyperlink" Target="https://www.a-msystems.com/p-1162-hydromax-heat-and-moisture-exchange-hme-filter.aspx?variantid=1941?utm_source=gps&amp;utm_medium=dotfeed&amp;utm_campaign=link&amp;gclid=Cj0KCQjw6_vzBRCIARIsAOs54z4u3JWhPlY3tDlFOd7rp-GgXoSIO4OOrRcinmXUpswNYyixk-PRXa8aArV-EALw_wcB" TargetMode="External"/><Relationship Id="rId3" Type="http://schemas.openxmlformats.org/officeDocument/2006/relationships/hyperlink" Target="https://www.hullanesthesia.com/p/897/connector-t-piece-22mmod-22mmod-arm-22id-base" TargetMode="External"/><Relationship Id="rId4" Type="http://schemas.openxmlformats.org/officeDocument/2006/relationships/hyperlink" Target="https://www.homedepot.com/p/Everbilt-3-4-in-Neoprene-Grommet-812048/204275920" TargetMode="External"/><Relationship Id="rId5" Type="http://schemas.openxmlformats.org/officeDocument/2006/relationships/hyperlink" Target="https://www.vitalitymedical.com/hudson-rci-voldyne-5000-volumetric-exerciser-spirometer.html" TargetMode="External"/><Relationship Id="rId6" Type="http://schemas.openxmlformats.org/officeDocument/2006/relationships/hyperlink" Target="https://www.vitalitymedical.com/single-limb-heated-ventilator-circuit.html" TargetMode="External"/><Relationship Id="rId7" Type="http://schemas.openxmlformats.org/officeDocument/2006/relationships/hyperlink" Target="https://www.globalmedinc.com/products/corrugated-tubing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3" max="3" width="11.86"/>
    <col customWidth="1" min="4" max="4" width="49.71"/>
    <col customWidth="1" min="5" max="5" width="10.71"/>
    <col customWidth="1" min="6" max="6" width="8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>
        <v>3.0</v>
      </c>
      <c r="C2" s="3">
        <v>8.0</v>
      </c>
      <c r="D2" s="4" t="s">
        <v>7</v>
      </c>
      <c r="E2" s="5" t="s">
        <v>8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" t="s">
        <v>9</v>
      </c>
      <c r="B3" s="3">
        <v>0.0</v>
      </c>
      <c r="C3" s="3">
        <v>2.0</v>
      </c>
      <c r="D3" s="4" t="s">
        <v>10</v>
      </c>
      <c r="E3" s="8">
        <v>0.97</v>
      </c>
      <c r="F3" s="3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 t="s">
        <v>12</v>
      </c>
      <c r="B4" s="3">
        <v>2.0</v>
      </c>
      <c r="C4" s="3">
        <v>6.0</v>
      </c>
      <c r="D4" s="4" t="s">
        <v>13</v>
      </c>
      <c r="E4" s="5" t="s">
        <v>8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14</v>
      </c>
      <c r="B5" s="3">
        <v>2.0</v>
      </c>
      <c r="C5" s="3">
        <v>4.0</v>
      </c>
      <c r="D5" s="4" t="s">
        <v>15</v>
      </c>
      <c r="E5" s="3" t="s">
        <v>8</v>
      </c>
      <c r="F5" s="3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 t="s">
        <v>17</v>
      </c>
      <c r="B6" s="3">
        <v>1.0</v>
      </c>
      <c r="C6" s="3">
        <v>2.0</v>
      </c>
      <c r="D6" s="4" t="s">
        <v>18</v>
      </c>
      <c r="E6" s="9">
        <v>9.78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19</v>
      </c>
      <c r="B7" s="3">
        <v>1.0</v>
      </c>
      <c r="C7" s="3">
        <v>2.0</v>
      </c>
      <c r="D7" s="4" t="s">
        <v>20</v>
      </c>
      <c r="E7" s="8">
        <v>0.84</v>
      </c>
      <c r="F7" s="3" t="s">
        <v>21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" t="s">
        <v>22</v>
      </c>
      <c r="B8" s="3">
        <v>1.0</v>
      </c>
      <c r="C8" s="3">
        <v>2.0</v>
      </c>
      <c r="D8" s="4" t="s">
        <v>23</v>
      </c>
      <c r="E8" s="8">
        <v>60.0</v>
      </c>
      <c r="F8" s="3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 t="s">
        <v>25</v>
      </c>
      <c r="B9" s="3">
        <v>1.0</v>
      </c>
      <c r="C9" s="3">
        <v>2.0</v>
      </c>
      <c r="D9" s="4" t="s">
        <v>26</v>
      </c>
      <c r="E9" s="3" t="s">
        <v>8</v>
      </c>
      <c r="F9" s="3" t="s">
        <v>27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" t="s">
        <v>28</v>
      </c>
      <c r="B10" s="3">
        <v>1.0</v>
      </c>
      <c r="C10" s="3">
        <v>2.0</v>
      </c>
      <c r="D10" s="4" t="s">
        <v>29</v>
      </c>
      <c r="E10" s="8">
        <v>317.1</v>
      </c>
      <c r="F10" s="3" t="s">
        <v>30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 t="s">
        <v>31</v>
      </c>
      <c r="B11" s="3">
        <v>1.0</v>
      </c>
      <c r="C11" s="3">
        <v>2.0</v>
      </c>
      <c r="D11" s="4" t="s">
        <v>32</v>
      </c>
      <c r="E11" s="8">
        <v>0.97</v>
      </c>
      <c r="F11" s="3" t="s">
        <v>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 t="s">
        <v>34</v>
      </c>
      <c r="B12" s="3">
        <v>2.0</v>
      </c>
      <c r="C12" s="3">
        <v>4.0</v>
      </c>
      <c r="D12" s="4" t="s">
        <v>35</v>
      </c>
      <c r="E12" s="8">
        <v>1.51</v>
      </c>
      <c r="F12" s="3" t="s">
        <v>36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 t="s">
        <v>37</v>
      </c>
      <c r="B13" s="3">
        <v>1.0</v>
      </c>
      <c r="C13" s="3">
        <v>2.0</v>
      </c>
      <c r="D13" s="4" t="s">
        <v>38</v>
      </c>
      <c r="E13" s="9">
        <v>4.7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 t="s">
        <v>39</v>
      </c>
      <c r="B14" s="3">
        <v>1.0</v>
      </c>
      <c r="C14" s="3">
        <v>2.0</v>
      </c>
      <c r="D14" s="11" t="str">
        <f>HYPERLINK("https://www.containerstore.com/s/kitchen/food-storage/lustroware-smart-locks-keep-boxes-bulk-food-storage/12d?productId=10033440&amp;theme=airtight%20storage&amp;pos=1","The Container Store (10058868)")</f>
        <v>The Container Store (10058868)</v>
      </c>
      <c r="E14" s="9">
        <v>13.99</v>
      </c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 t="s">
        <v>40</v>
      </c>
      <c r="B15" s="3">
        <v>1.0</v>
      </c>
      <c r="C15" s="3">
        <v>2.0</v>
      </c>
      <c r="D15" s="11" t="str">
        <f>HYPERLINK("https://www.homedepot.com/p/Apollo-1-4-in-x-5-ft-White-PEX-Pipe-APPW514/301541226?mtc=Shopping-B-F_D26P-G-D26P-26_1_PIPE_AND_FITTINGS-NA-NA-Feed-LIA-NA-NA-PIPE_AND_FITTINGS_PEXPipes_Fittings&amp;cm_mmc=Shopping-B-F_D26P-G-D26P-26_1_PIPE_AND_FITTINGS-NA-NA-Fee"&amp;"d-LIA-NA-NA-PIPE_AND_FITTINGS_PEXPipes_Fittings-71700000053283185-58700005117670202-92700044888771786&amp;gclid=Cj0KCQjwsYb0BRCOARIsAHbLPhFfXPf8i5R1_D8DtKBTRfMO7YPqYEUVGUj7toz3lEtQaqhZUCIBqLIaAnEmEALw_wcB&amp;gclsrc=aw.ds","Home Depot (301541214)")</f>
        <v>Home Depot (301541214)</v>
      </c>
      <c r="E15" s="8">
        <v>1.86</v>
      </c>
      <c r="F15" s="3" t="s">
        <v>41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 t="s">
        <v>42</v>
      </c>
      <c r="B16" s="3">
        <v>1.0</v>
      </c>
      <c r="C16" s="3">
        <v>2.0</v>
      </c>
      <c r="D16" s="4" t="s">
        <v>43</v>
      </c>
      <c r="E16" s="9">
        <v>25.67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 t="s">
        <v>44</v>
      </c>
      <c r="B17" s="3">
        <v>1.0</v>
      </c>
      <c r="C17" s="3">
        <v>2.0</v>
      </c>
      <c r="D17" s="4" t="s">
        <v>45</v>
      </c>
      <c r="E17" s="3" t="s">
        <v>8</v>
      </c>
      <c r="F17" s="3" t="s">
        <v>46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" t="s">
        <v>47</v>
      </c>
      <c r="B18" s="3">
        <v>1.0</v>
      </c>
      <c r="C18" s="3">
        <v>1.0</v>
      </c>
      <c r="D18" s="4" t="s">
        <v>48</v>
      </c>
      <c r="E18" s="8" t="s">
        <v>49</v>
      </c>
      <c r="F18" s="3" t="s">
        <v>50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</sheetData>
  <hyperlinks>
    <hyperlink r:id="rId1" ref="D6"/>
    <hyperlink r:id="rId2" ref="D8"/>
    <hyperlink r:id="rId3" ref="D11"/>
    <hyperlink r:id="rId4" ref="D12"/>
    <hyperlink r:id="rId5" ref="D13"/>
    <hyperlink r:id="rId6" ref="D16"/>
    <hyperlink r:id="rId7" ref="D17"/>
  </hyperlinks>
  <drawing r:id="rId8"/>
</worksheet>
</file>