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strid_pham_wur_nl/Documents/2-Covid_project/comma/parameters/"/>
    </mc:Choice>
  </mc:AlternateContent>
  <xr:revisionPtr revIDLastSave="1259" documentId="11_FB9B840F9D01C616CF9B2795395BDA1636C8AB22" xr6:coauthVersionLast="47" xr6:coauthVersionMax="47" xr10:uidLastSave="{3AD86B76-9868-4CFC-A792-B5ACA1CB028E}"/>
  <bookViews>
    <workbookView xWindow="5148" yWindow="972" windowWidth="16572" windowHeight="9420" firstSheet="4" activeTab="5" xr2:uid="{00000000-000D-0000-FFFF-FFFF00000000}"/>
  </bookViews>
  <sheets>
    <sheet name="actions_effects_on_contacts" sheetId="1" r:id="rId1"/>
    <sheet name="actions_effects_on_mh" sheetId="2" r:id="rId2"/>
    <sheet name="lockdown_absent" sheetId="3" r:id="rId3"/>
    <sheet name="lockdown_easy" sheetId="4" r:id="rId4"/>
    <sheet name="lockdown_medium" sheetId="6" r:id="rId5"/>
    <sheet name="lockdown_hard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5" l="1"/>
  <c r="X4" i="5"/>
  <c r="V4" i="5"/>
  <c r="T4" i="5"/>
  <c r="R4" i="5"/>
  <c r="P4" i="5"/>
  <c r="N4" i="5"/>
  <c r="K4" i="5"/>
  <c r="I4" i="5"/>
  <c r="E4" i="5"/>
  <c r="AA4" i="6"/>
  <c r="X4" i="6"/>
  <c r="V4" i="6"/>
  <c r="T4" i="6"/>
  <c r="P4" i="6"/>
  <c r="N4" i="6"/>
  <c r="K4" i="6"/>
  <c r="I4" i="6"/>
  <c r="E4" i="6"/>
  <c r="AA11" i="3"/>
  <c r="X11" i="3"/>
  <c r="V11" i="3"/>
  <c r="T11" i="3"/>
  <c r="R11" i="3"/>
  <c r="P11" i="3"/>
  <c r="N11" i="3"/>
  <c r="K11" i="3"/>
  <c r="I11" i="3"/>
  <c r="E11" i="3"/>
  <c r="P9" i="3"/>
  <c r="V10" i="5"/>
  <c r="V11" i="5"/>
  <c r="X10" i="5"/>
  <c r="X11" i="5"/>
  <c r="AA10" i="5"/>
  <c r="AA11" i="5"/>
  <c r="T10" i="5"/>
  <c r="T11" i="5"/>
  <c r="R10" i="5"/>
  <c r="R11" i="5"/>
  <c r="P10" i="5"/>
  <c r="P11" i="5"/>
  <c r="N10" i="5"/>
  <c r="N11" i="5"/>
  <c r="K10" i="5"/>
  <c r="K11" i="5"/>
  <c r="I10" i="5"/>
  <c r="I11" i="5"/>
  <c r="E10" i="5"/>
  <c r="E11" i="5"/>
  <c r="AA10" i="6"/>
  <c r="AA11" i="6"/>
  <c r="X10" i="6"/>
  <c r="X11" i="6"/>
  <c r="V10" i="6"/>
  <c r="V11" i="6"/>
  <c r="T10" i="6"/>
  <c r="T11" i="6"/>
  <c r="R10" i="6"/>
  <c r="R11" i="6"/>
  <c r="P10" i="6"/>
  <c r="P11" i="6"/>
  <c r="N10" i="6"/>
  <c r="N11" i="6"/>
  <c r="K10" i="6"/>
  <c r="K11" i="6"/>
  <c r="I10" i="6"/>
  <c r="I11" i="6"/>
  <c r="E10" i="6"/>
  <c r="E11" i="6"/>
  <c r="AA10" i="4"/>
  <c r="AA11" i="4"/>
  <c r="X10" i="4"/>
  <c r="X11" i="4"/>
  <c r="V10" i="4"/>
  <c r="V11" i="4"/>
  <c r="T10" i="4"/>
  <c r="R10" i="4"/>
  <c r="P10" i="4"/>
  <c r="N10" i="4"/>
  <c r="K10" i="4"/>
  <c r="I10" i="4"/>
  <c r="E10" i="4"/>
  <c r="AA8" i="5"/>
  <c r="E8" i="5"/>
  <c r="I8" i="5"/>
  <c r="K8" i="5"/>
  <c r="N8" i="5"/>
  <c r="P8" i="5"/>
  <c r="R8" i="5"/>
  <c r="T8" i="5"/>
  <c r="V8" i="5"/>
  <c r="X8" i="5"/>
  <c r="E8" i="6"/>
  <c r="I8" i="6"/>
  <c r="K8" i="6"/>
  <c r="N8" i="6"/>
  <c r="P8" i="6"/>
  <c r="R8" i="6"/>
  <c r="T8" i="6"/>
  <c r="V9" i="6"/>
  <c r="V8" i="6"/>
  <c r="X8" i="6"/>
  <c r="AA8" i="6"/>
  <c r="E8" i="4"/>
  <c r="I8" i="4"/>
  <c r="K8" i="4"/>
  <c r="N8" i="4"/>
  <c r="P8" i="4"/>
  <c r="R8" i="4"/>
  <c r="T8" i="4"/>
  <c r="V8" i="4"/>
  <c r="X8" i="4"/>
  <c r="AA8" i="4"/>
  <c r="AA7" i="5"/>
  <c r="X7" i="5"/>
  <c r="V7" i="5"/>
  <c r="T7" i="5"/>
  <c r="R7" i="5"/>
  <c r="P7" i="5"/>
  <c r="N7" i="5"/>
  <c r="K7" i="5"/>
  <c r="E7" i="5"/>
  <c r="I7" i="5"/>
  <c r="AA7" i="4"/>
  <c r="X7" i="4"/>
  <c r="V7" i="4"/>
  <c r="T7" i="4"/>
  <c r="R7" i="4"/>
  <c r="P7" i="4"/>
  <c r="N7" i="4"/>
  <c r="K7" i="4"/>
  <c r="I7" i="4"/>
  <c r="E7" i="4"/>
  <c r="C7" i="4"/>
  <c r="X2" i="4"/>
  <c r="AA6" i="6"/>
  <c r="X6" i="6"/>
  <c r="V6" i="6"/>
  <c r="T6" i="6"/>
  <c r="R6" i="6"/>
  <c r="P6" i="6"/>
  <c r="N6" i="6"/>
  <c r="K6" i="6"/>
  <c r="I6" i="6"/>
  <c r="E6" i="6"/>
  <c r="E6" i="4"/>
  <c r="I6" i="4"/>
  <c r="K6" i="4"/>
  <c r="N6" i="4"/>
  <c r="P6" i="4"/>
  <c r="R6" i="4"/>
  <c r="T6" i="4"/>
  <c r="V6" i="4"/>
  <c r="X6" i="4"/>
  <c r="AA6" i="4"/>
  <c r="AA9" i="4"/>
  <c r="X9" i="4"/>
  <c r="V9" i="4"/>
  <c r="T9" i="4"/>
  <c r="R9" i="4"/>
  <c r="P9" i="4"/>
  <c r="N9" i="4"/>
  <c r="K9" i="4"/>
  <c r="I9" i="4"/>
  <c r="E9" i="4"/>
  <c r="AA9" i="6"/>
  <c r="X9" i="6"/>
  <c r="T9" i="6"/>
  <c r="R9" i="6"/>
  <c r="P9" i="6"/>
  <c r="N9" i="6"/>
  <c r="K9" i="6"/>
  <c r="I9" i="6"/>
  <c r="E9" i="6"/>
  <c r="AA9" i="5"/>
  <c r="X9" i="5"/>
  <c r="V9" i="5"/>
  <c r="T9" i="5"/>
  <c r="R9" i="5"/>
  <c r="P9" i="5"/>
  <c r="N9" i="5"/>
  <c r="K9" i="5"/>
  <c r="I9" i="5"/>
  <c r="E9" i="5"/>
  <c r="E5" i="5"/>
  <c r="I5" i="5"/>
  <c r="K5" i="5"/>
  <c r="N5" i="5"/>
  <c r="P5" i="5"/>
  <c r="R5" i="5"/>
  <c r="T5" i="5"/>
  <c r="V5" i="5"/>
  <c r="X5" i="5"/>
  <c r="AA5" i="5"/>
  <c r="E5" i="6"/>
  <c r="I5" i="6"/>
  <c r="K5" i="6"/>
  <c r="N5" i="6"/>
  <c r="P5" i="6"/>
  <c r="R5" i="6"/>
  <c r="T5" i="6"/>
  <c r="V5" i="6"/>
  <c r="X5" i="6"/>
  <c r="AA5" i="6"/>
  <c r="E5" i="4"/>
  <c r="I5" i="4"/>
  <c r="K5" i="4"/>
  <c r="N5" i="4"/>
  <c r="P5" i="4"/>
  <c r="R5" i="4"/>
  <c r="T5" i="4"/>
  <c r="V5" i="4"/>
  <c r="X5" i="4"/>
  <c r="AA5" i="4"/>
  <c r="AA3" i="6"/>
  <c r="X3" i="6"/>
  <c r="V3" i="6"/>
  <c r="T3" i="6"/>
  <c r="P3" i="6"/>
  <c r="N3" i="6"/>
  <c r="K3" i="6"/>
  <c r="I3" i="6"/>
  <c r="E3" i="6"/>
  <c r="AA3" i="4"/>
  <c r="X3" i="4"/>
  <c r="V3" i="4"/>
  <c r="T3" i="4"/>
  <c r="R3" i="4"/>
  <c r="P3" i="4"/>
  <c r="N3" i="4"/>
  <c r="K3" i="4"/>
  <c r="I3" i="4"/>
  <c r="E3" i="4"/>
  <c r="E2" i="5"/>
  <c r="E2" i="6"/>
  <c r="E2" i="4"/>
  <c r="I2" i="5"/>
  <c r="AA2" i="5"/>
  <c r="X2" i="5"/>
  <c r="V2" i="5"/>
  <c r="T2" i="5"/>
  <c r="R2" i="5"/>
  <c r="P2" i="5"/>
  <c r="N2" i="5"/>
  <c r="K2" i="5"/>
  <c r="AA2" i="6"/>
  <c r="X2" i="6"/>
  <c r="V2" i="6"/>
  <c r="T2" i="6"/>
  <c r="R2" i="6"/>
  <c r="P2" i="6"/>
  <c r="N2" i="6"/>
  <c r="K2" i="6"/>
  <c r="I2" i="6"/>
  <c r="AA2" i="4"/>
  <c r="V2" i="4"/>
  <c r="T2" i="4"/>
  <c r="R2" i="4"/>
  <c r="P2" i="4"/>
  <c r="N2" i="4"/>
  <c r="K2" i="4"/>
  <c r="I2" i="4"/>
</calcChain>
</file>

<file path=xl/sharedStrings.xml><?xml version="1.0" encoding="utf-8"?>
<sst xmlns="http://schemas.openxmlformats.org/spreadsheetml/2006/main" count="260" uniqueCount="74">
  <si>
    <t>actions</t>
  </si>
  <si>
    <t>baseline</t>
  </si>
  <si>
    <t>age_group__1</t>
  </si>
  <si>
    <t>age_group__2</t>
  </si>
  <si>
    <t>age_group__3</t>
  </si>
  <si>
    <t>age_group__4</t>
  </si>
  <si>
    <t>gender_M</t>
  </si>
  <si>
    <t>gender_F</t>
  </si>
  <si>
    <t>education_Low</t>
  </si>
  <si>
    <t>education_Medium</t>
  </si>
  <si>
    <t>education_High</t>
  </si>
  <si>
    <t>employed_No, other</t>
  </si>
  <si>
    <t>employed_No, seeking employment</t>
  </si>
  <si>
    <t>employed_Yes</t>
  </si>
  <si>
    <t>partnership_status_Single</t>
  </si>
  <si>
    <t>partnership_status_Married</t>
  </si>
  <si>
    <t>partnership_status_Live-in partner</t>
  </si>
  <si>
    <t>partnership_status_In relationship, no cohabitation</t>
  </si>
  <si>
    <t>partnership_status_Other</t>
  </si>
  <si>
    <t>pre_existing_depression</t>
  </si>
  <si>
    <t>pre_existing_burnout</t>
  </si>
  <si>
    <t>pre_existing_addiction</t>
  </si>
  <si>
    <t>pre_existing_chronic_fatigue</t>
  </si>
  <si>
    <t>parenthood</t>
  </si>
  <si>
    <t>living_with_child</t>
  </si>
  <si>
    <t>single_parent</t>
  </si>
  <si>
    <t>housing_difficulties_No</t>
  </si>
  <si>
    <t>housing_difficulties_Some</t>
  </si>
  <si>
    <t>housing_difficulties_Many</t>
  </si>
  <si>
    <t>finance_difficulties_No</t>
  </si>
  <si>
    <t>finance_difficulties_Some</t>
  </si>
  <si>
    <t>finance_difficulties_Many</t>
  </si>
  <si>
    <t>pre_existing_health_issues_No</t>
  </si>
  <si>
    <t>pre_existing_health_issues_Some</t>
  </si>
  <si>
    <t>pre_existing_health_issues_Many</t>
  </si>
  <si>
    <t>partner_difficulties_No</t>
  </si>
  <si>
    <t>partner_difficulties_Some</t>
  </si>
  <si>
    <t>partner_difficulties_Many</t>
  </si>
  <si>
    <t>partner_difficulties_Other</t>
  </si>
  <si>
    <t>job_type_white_collar</t>
  </si>
  <si>
    <t>job_type_medical_professional</t>
  </si>
  <si>
    <t>job_type_key_worker</t>
  </si>
  <si>
    <t>job_type_other</t>
  </si>
  <si>
    <t>area_urban</t>
  </si>
  <si>
    <t>area_rural</t>
  </si>
  <si>
    <t>ses_low</t>
  </si>
  <si>
    <t>ses_medium</t>
  </si>
  <si>
    <t>ses_high</t>
  </si>
  <si>
    <t>go_to_work</t>
  </si>
  <si>
    <t>maintain_physical_distance</t>
  </si>
  <si>
    <t>stay_at_home</t>
  </si>
  <si>
    <t>exercise</t>
  </si>
  <si>
    <t>socialise</t>
  </si>
  <si>
    <t>travel</t>
  </si>
  <si>
    <t>seek_help</t>
  </si>
  <si>
    <t>negative_coping</t>
  </si>
  <si>
    <t>positive_coping</t>
  </si>
  <si>
    <t>socialise_online</t>
  </si>
  <si>
    <t>work_from_home</t>
  </si>
  <si>
    <t>Depressed_yes</t>
  </si>
  <si>
    <t>Children_presence_yes</t>
  </si>
  <si>
    <t>Depressed_no</t>
  </si>
  <si>
    <t>Unemployed_yes</t>
  </si>
  <si>
    <t>Unemployed_no</t>
  </si>
  <si>
    <t>Have_partner_yes</t>
  </si>
  <si>
    <t>Have_partner_no</t>
  </si>
  <si>
    <t>Children_presence_no</t>
  </si>
  <si>
    <t>housing_finanicial_difficulties_yes</t>
  </si>
  <si>
    <t>housing_finanicial_difficulties_no</t>
  </si>
  <si>
    <t>selfrated_health_good</t>
  </si>
  <si>
    <t>selfrated_health_average</t>
  </si>
  <si>
    <t>selfrated_health_poor</t>
  </si>
  <si>
    <t>critical_job_yes</t>
  </si>
  <si>
    <t>critical_job_no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</si>
</sst>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2" borderId="0" xfId="0" applyFont="1" applyFill="1"/>
    <xf numFmtId="0" fontId="0" fillId="2" borderId="0" xfId="0" applyFill="1"/>
    <xf numFmtId="0" fontId="0" fillId="0" borderId="0" xfId="0" applyFill="1" applyBorder="1"/>
    <xf numFmtId="0" fontId="0" fillId="2" borderId="2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workbookViewId="0">
      <selection activeCell="B2" sqref="B2:B11"/>
    </sheetView>
  </sheetViews>
  <sheetFormatPr defaultRowHeight="14.4" x14ac:dyDescent="0.3"/>
  <cols>
    <col min="2" max="2" width="29.21875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s="1">
        <v>0</v>
      </c>
      <c r="B2" t="s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 s="1">
        <v>1</v>
      </c>
      <c r="B3" t="s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 s="1">
        <v>2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 s="1">
        <v>3</v>
      </c>
      <c r="B5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 s="1">
        <v>4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 s="1">
        <v>5</v>
      </c>
      <c r="B7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 s="1">
        <v>6</v>
      </c>
      <c r="B8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 s="1">
        <v>7</v>
      </c>
      <c r="B9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 s="1">
        <v>8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 s="1">
        <v>9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"/>
  <sheetViews>
    <sheetView workbookViewId="0">
      <selection activeCell="Q35" sqref="Q35"/>
    </sheetView>
  </sheetViews>
  <sheetFormatPr defaultRowHeight="14.4" x14ac:dyDescent="0.3"/>
  <cols>
    <col min="2" max="2" width="17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s="1">
        <v>0</v>
      </c>
      <c r="B2" t="s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 s="1">
        <v>1</v>
      </c>
      <c r="B3" t="s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 s="1">
        <v>2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 s="1">
        <v>3</v>
      </c>
      <c r="B5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 s="1">
        <v>4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 s="1">
        <v>5</v>
      </c>
      <c r="B7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 s="1">
        <v>6</v>
      </c>
      <c r="B8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 s="1">
        <v>7</v>
      </c>
      <c r="B9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 s="1">
        <v>8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 s="1">
        <v>9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>
      <selection activeCell="F16" sqref="F16"/>
    </sheetView>
  </sheetViews>
  <sheetFormatPr defaultRowHeight="14.4" x14ac:dyDescent="0.3"/>
  <cols>
    <col min="2" max="2" width="12" style="2" customWidth="1"/>
    <col min="3" max="7" width="8.44140625" style="4" customWidth="1"/>
    <col min="8" max="8" width="8.88671875" style="4"/>
    <col min="9" max="9" width="7.5546875" style="4" customWidth="1"/>
    <col min="10" max="27" width="8.88671875" style="4"/>
  </cols>
  <sheetData>
    <row r="1" spans="1:27" s="2" customFormat="1" ht="57.6" x14ac:dyDescent="0.3"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62</v>
      </c>
      <c r="N1" s="7" t="s">
        <v>63</v>
      </c>
      <c r="O1" s="7" t="s">
        <v>64</v>
      </c>
      <c r="P1" s="7" t="s">
        <v>65</v>
      </c>
      <c r="Q1" s="7" t="s">
        <v>59</v>
      </c>
      <c r="R1" s="7" t="s">
        <v>61</v>
      </c>
      <c r="S1" s="7" t="s">
        <v>60</v>
      </c>
      <c r="T1" s="7" t="s">
        <v>66</v>
      </c>
      <c r="U1" s="7" t="s">
        <v>67</v>
      </c>
      <c r="V1" s="7" t="s">
        <v>68</v>
      </c>
      <c r="W1" s="7" t="s">
        <v>69</v>
      </c>
      <c r="X1" s="7" t="s">
        <v>70</v>
      </c>
      <c r="Y1" s="7" t="s">
        <v>71</v>
      </c>
      <c r="Z1" s="7" t="s">
        <v>72</v>
      </c>
      <c r="AA1" s="7" t="s">
        <v>73</v>
      </c>
    </row>
    <row r="2" spans="1:27" s="4" customFormat="1" ht="28.8" x14ac:dyDescent="0.3">
      <c r="A2" s="5">
        <v>0</v>
      </c>
      <c r="B2" s="6" t="s">
        <v>58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s="4" customFormat="1" ht="43.2" x14ac:dyDescent="0.3">
      <c r="A3" s="5">
        <v>1</v>
      </c>
      <c r="B3" s="6" t="s">
        <v>49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28.8" x14ac:dyDescent="0.3">
      <c r="A4" s="12">
        <v>2</v>
      </c>
      <c r="B4" s="13" t="s">
        <v>50</v>
      </c>
      <c r="C4" s="4">
        <v>0</v>
      </c>
      <c r="D4" s="4">
        <v>0</v>
      </c>
      <c r="E4" s="4">
        <v>0</v>
      </c>
      <c r="F4" s="16">
        <v>0</v>
      </c>
      <c r="G4" s="16">
        <v>0</v>
      </c>
      <c r="H4" s="16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3">
      <c r="A5" s="12">
        <v>3</v>
      </c>
      <c r="B5" s="13" t="s">
        <v>51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x14ac:dyDescent="0.3">
      <c r="A6" s="12">
        <v>4</v>
      </c>
      <c r="B6" s="13" t="s">
        <v>52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3">
      <c r="A7" s="12">
        <v>5</v>
      </c>
      <c r="B7" s="13" t="s">
        <v>53</v>
      </c>
      <c r="C7" s="4">
        <v>0</v>
      </c>
      <c r="D7">
        <v>0</v>
      </c>
      <c r="E7" s="4">
        <v>0</v>
      </c>
      <c r="F7">
        <v>0</v>
      </c>
      <c r="G7">
        <v>0</v>
      </c>
      <c r="H7">
        <v>0</v>
      </c>
      <c r="I7" s="4">
        <v>0</v>
      </c>
      <c r="J7" s="9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 s="4">
        <v>0</v>
      </c>
      <c r="Q7">
        <v>0</v>
      </c>
      <c r="R7" s="4">
        <v>0</v>
      </c>
      <c r="S7">
        <v>0</v>
      </c>
      <c r="T7" s="4">
        <v>0</v>
      </c>
      <c r="U7">
        <v>0</v>
      </c>
      <c r="V7" s="4">
        <v>0</v>
      </c>
      <c r="W7">
        <v>0</v>
      </c>
      <c r="X7" s="4">
        <v>0</v>
      </c>
      <c r="Y7">
        <v>0</v>
      </c>
      <c r="Z7">
        <v>0</v>
      </c>
      <c r="AA7" s="4">
        <v>0</v>
      </c>
    </row>
    <row r="8" spans="1:27" s="14" customFormat="1" x14ac:dyDescent="0.3">
      <c r="A8" s="10">
        <v>6</v>
      </c>
      <c r="B8" s="11" t="s">
        <v>54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</row>
    <row r="9" spans="1:27" ht="28.8" x14ac:dyDescent="0.3">
      <c r="A9" s="12">
        <v>7</v>
      </c>
      <c r="B9" s="13" t="s">
        <v>55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f>C9-O9</f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s="15" customFormat="1" ht="28.8" x14ac:dyDescent="0.3">
      <c r="A10" s="12">
        <v>8</v>
      </c>
      <c r="B10" s="13" t="s">
        <v>56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</row>
    <row r="11" spans="1:27" s="15" customFormat="1" ht="28.8" x14ac:dyDescent="0.3">
      <c r="A11" s="12">
        <v>9</v>
      </c>
      <c r="B11" s="13" t="s">
        <v>57</v>
      </c>
      <c r="C11" s="15">
        <v>1.28</v>
      </c>
      <c r="D11" s="15">
        <v>0.13</v>
      </c>
      <c r="E11" s="15">
        <f t="shared" ref="E11" si="0">C11-D11-F11-G11</f>
        <v>0.80999999999999983</v>
      </c>
      <c r="F11" s="15">
        <v>-0.22</v>
      </c>
      <c r="G11" s="15">
        <v>0.56000000000000005</v>
      </c>
      <c r="H11" s="15">
        <v>-0.18</v>
      </c>
      <c r="I11" s="15">
        <f t="shared" ref="I11" si="1">C11-H11</f>
        <v>1.46</v>
      </c>
      <c r="J11" s="15">
        <v>-0.46</v>
      </c>
      <c r="K11" s="15">
        <f t="shared" ref="K11" si="2">C11-J11-L11</f>
        <v>2.16</v>
      </c>
      <c r="L11" s="15">
        <v>-0.42</v>
      </c>
      <c r="M11" s="15">
        <v>-0.04</v>
      </c>
      <c r="N11" s="15">
        <f t="shared" ref="N11" si="3">C11-M11</f>
        <v>1.32</v>
      </c>
      <c r="O11" s="15">
        <v>-0.28999999999999998</v>
      </c>
      <c r="P11" s="15">
        <f t="shared" ref="P11" si="4">C11-O11</f>
        <v>1.57</v>
      </c>
      <c r="Q11" s="15">
        <v>-0.18</v>
      </c>
      <c r="R11" s="15">
        <f t="shared" ref="R11" si="5">C11-Q11</f>
        <v>1.46</v>
      </c>
      <c r="S11" s="15">
        <v>0.16</v>
      </c>
      <c r="T11" s="15">
        <f t="shared" ref="T11" si="6">C11-S11</f>
        <v>1.1200000000000001</v>
      </c>
      <c r="U11" s="15">
        <v>-0.13</v>
      </c>
      <c r="V11" s="15">
        <f t="shared" ref="V11" si="7">C11-U11</f>
        <v>1.4100000000000001</v>
      </c>
      <c r="W11" s="15">
        <v>0.06</v>
      </c>
      <c r="X11" s="15">
        <f t="shared" ref="X11" si="8">C11-W11-Y11</f>
        <v>0.14999999999999991</v>
      </c>
      <c r="Y11" s="17">
        <v>1.07</v>
      </c>
      <c r="Z11" s="15">
        <v>-7.0000000000000007E-2</v>
      </c>
      <c r="AA11" s="15">
        <f t="shared" ref="AA11" si="9">C11-Z11</f>
        <v>1.35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A10" sqref="C10:AA10"/>
    </sheetView>
  </sheetViews>
  <sheetFormatPr defaultRowHeight="14.4" x14ac:dyDescent="0.3"/>
  <cols>
    <col min="2" max="2" width="12" style="2" customWidth="1"/>
    <col min="3" max="7" width="8.44140625" style="4" customWidth="1"/>
    <col min="8" max="8" width="8.88671875" style="4"/>
    <col min="9" max="9" width="7.5546875" style="4" customWidth="1"/>
    <col min="10" max="27" width="8.88671875" style="4"/>
  </cols>
  <sheetData>
    <row r="1" spans="1:27" s="2" customFormat="1" ht="57.6" x14ac:dyDescent="0.3"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62</v>
      </c>
      <c r="N1" s="7" t="s">
        <v>63</v>
      </c>
      <c r="O1" s="7" t="s">
        <v>64</v>
      </c>
      <c r="P1" s="7" t="s">
        <v>65</v>
      </c>
      <c r="Q1" s="7" t="s">
        <v>59</v>
      </c>
      <c r="R1" s="7" t="s">
        <v>61</v>
      </c>
      <c r="S1" s="7" t="s">
        <v>60</v>
      </c>
      <c r="T1" s="7" t="s">
        <v>66</v>
      </c>
      <c r="U1" s="7" t="s">
        <v>67</v>
      </c>
      <c r="V1" s="7" t="s">
        <v>68</v>
      </c>
      <c r="W1" s="7" t="s">
        <v>69</v>
      </c>
      <c r="X1" s="7" t="s">
        <v>70</v>
      </c>
      <c r="Y1" s="7" t="s">
        <v>71</v>
      </c>
      <c r="Z1" s="7" t="s">
        <v>72</v>
      </c>
      <c r="AA1" s="7" t="s">
        <v>73</v>
      </c>
    </row>
    <row r="2" spans="1:27" s="4" customFormat="1" ht="28.8" x14ac:dyDescent="0.3">
      <c r="A2" s="5">
        <v>0</v>
      </c>
      <c r="B2" s="6" t="s">
        <v>58</v>
      </c>
      <c r="C2" s="4">
        <v>-0.19</v>
      </c>
      <c r="D2" s="4">
        <v>0.04</v>
      </c>
      <c r="E2" s="4">
        <f>C2-D2-F2-G2</f>
        <v>-0.29000000000000004</v>
      </c>
      <c r="F2" s="4">
        <v>0.18</v>
      </c>
      <c r="G2" s="4">
        <v>-0.12</v>
      </c>
      <c r="H2" s="4">
        <v>7.0000000000000007E-2</v>
      </c>
      <c r="I2" s="4">
        <f>C2-H2</f>
        <v>-0.26</v>
      </c>
      <c r="J2" s="4">
        <v>-0.84</v>
      </c>
      <c r="K2" s="4">
        <f>C2-J2-L2</f>
        <v>-0.77</v>
      </c>
      <c r="L2" s="4">
        <v>1.42</v>
      </c>
      <c r="M2" s="4">
        <v>-0.09</v>
      </c>
      <c r="N2" s="4">
        <f>C2-M2</f>
        <v>-0.1</v>
      </c>
      <c r="O2" s="4">
        <v>0.17</v>
      </c>
      <c r="P2" s="4">
        <f>C2-O2</f>
        <v>-0.36</v>
      </c>
      <c r="Q2" s="4">
        <v>-1.0900000000000001</v>
      </c>
      <c r="R2" s="4">
        <f>C2-Q2</f>
        <v>0.90000000000000013</v>
      </c>
      <c r="S2" s="4">
        <v>-0.05</v>
      </c>
      <c r="T2" s="4">
        <f>C2-S2</f>
        <v>-0.14000000000000001</v>
      </c>
      <c r="U2" s="4">
        <v>0.06</v>
      </c>
      <c r="V2" s="4">
        <f>C2-U2</f>
        <v>-0.25</v>
      </c>
      <c r="W2" s="4">
        <v>-0.02</v>
      </c>
      <c r="X2" s="4">
        <f>C2-W2-Y2</f>
        <v>-0.16</v>
      </c>
      <c r="Y2" s="4">
        <v>-0.01</v>
      </c>
      <c r="Z2" s="4">
        <v>-1.1599999999999999</v>
      </c>
      <c r="AA2" s="4">
        <f>C2-Z2</f>
        <v>0.97</v>
      </c>
    </row>
    <row r="3" spans="1:27" s="4" customFormat="1" ht="43.2" x14ac:dyDescent="0.3">
      <c r="A3" s="5">
        <v>1</v>
      </c>
      <c r="B3" s="6" t="s">
        <v>49</v>
      </c>
      <c r="C3" s="4">
        <v>2.71</v>
      </c>
      <c r="D3" s="4">
        <v>0.15</v>
      </c>
      <c r="E3" s="4">
        <f>C3-D3-F3-G3</f>
        <v>1.4500000000000002</v>
      </c>
      <c r="F3" s="4">
        <v>0.21</v>
      </c>
      <c r="G3" s="4">
        <v>0.9</v>
      </c>
      <c r="H3" s="4">
        <v>-0.5</v>
      </c>
      <c r="I3" s="4">
        <f>C3-H3</f>
        <v>3.21</v>
      </c>
      <c r="J3" s="4">
        <v>-0.51</v>
      </c>
      <c r="K3" s="4">
        <f>C3-J3-L3</f>
        <v>2.57</v>
      </c>
      <c r="L3" s="4">
        <v>0.65</v>
      </c>
      <c r="M3" s="4">
        <v>-0.8</v>
      </c>
      <c r="N3" s="4">
        <f>C3-M3</f>
        <v>3.51</v>
      </c>
      <c r="O3" s="4">
        <v>0.55000000000000004</v>
      </c>
      <c r="P3" s="4">
        <f>C3-O3</f>
        <v>2.16</v>
      </c>
      <c r="Q3" s="4">
        <v>-0.71</v>
      </c>
      <c r="R3" s="4">
        <f>C3-Q3</f>
        <v>3.42</v>
      </c>
      <c r="S3" s="4">
        <v>0.13</v>
      </c>
      <c r="T3" s="4">
        <f>C3-S3</f>
        <v>2.58</v>
      </c>
      <c r="U3" s="4">
        <v>-0.3</v>
      </c>
      <c r="V3" s="4">
        <f>C3-U3</f>
        <v>3.01</v>
      </c>
      <c r="W3" s="4">
        <v>0.48</v>
      </c>
      <c r="X3" s="4">
        <f>C3-W3-Y3</f>
        <v>2.69</v>
      </c>
      <c r="Y3" s="4">
        <v>-0.46</v>
      </c>
      <c r="Z3" s="4">
        <v>0.18</v>
      </c>
      <c r="AA3" s="4">
        <f>C3-Z3</f>
        <v>2.5299999999999998</v>
      </c>
    </row>
    <row r="4" spans="1:27" ht="28.8" x14ac:dyDescent="0.3">
      <c r="A4" s="12">
        <v>2</v>
      </c>
      <c r="B4" s="13" t="s">
        <v>50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3">
      <c r="A5" s="12">
        <v>3</v>
      </c>
      <c r="B5" s="13" t="s">
        <v>51</v>
      </c>
      <c r="C5" s="4">
        <v>0.3</v>
      </c>
      <c r="D5" s="4">
        <v>-0.56999999999999995</v>
      </c>
      <c r="E5" s="4">
        <f>C5-D5-F5-G5</f>
        <v>1.1599999999999997</v>
      </c>
      <c r="F5" s="4">
        <v>-0.37</v>
      </c>
      <c r="G5" s="4">
        <v>0.08</v>
      </c>
      <c r="H5" s="4">
        <v>0.03</v>
      </c>
      <c r="I5" s="4">
        <f>C5-H5</f>
        <v>0.27</v>
      </c>
      <c r="J5" s="4">
        <v>-0.2</v>
      </c>
      <c r="K5" s="4">
        <f>C5-J5-L5</f>
        <v>0.35</v>
      </c>
      <c r="L5" s="4">
        <v>0.15</v>
      </c>
      <c r="M5" s="4">
        <v>0.68</v>
      </c>
      <c r="N5" s="4">
        <f>C5-M5</f>
        <v>-0.38000000000000006</v>
      </c>
      <c r="O5" s="4">
        <v>0.25</v>
      </c>
      <c r="P5" s="4">
        <f>C5-O5</f>
        <v>4.9999999999999989E-2</v>
      </c>
      <c r="Q5" s="4">
        <v>-0.59</v>
      </c>
      <c r="R5" s="4">
        <f>C5-Q5</f>
        <v>0.8899999999999999</v>
      </c>
      <c r="S5" s="4">
        <v>-0.06</v>
      </c>
      <c r="T5" s="4">
        <f>C5-S5</f>
        <v>0.36</v>
      </c>
      <c r="U5" s="4">
        <v>-0.1</v>
      </c>
      <c r="V5" s="4">
        <f>C5-U5</f>
        <v>0.4</v>
      </c>
      <c r="W5" s="4">
        <v>0.33</v>
      </c>
      <c r="X5" s="4">
        <f>C5-W5-Y5</f>
        <v>0.43999999999999995</v>
      </c>
      <c r="Y5" s="4">
        <v>-0.47</v>
      </c>
      <c r="Z5" s="4">
        <v>-7.0000000000000007E-2</v>
      </c>
      <c r="AA5" s="4">
        <f>C5-Z5</f>
        <v>0.37</v>
      </c>
    </row>
    <row r="6" spans="1:27" x14ac:dyDescent="0.3">
      <c r="A6" s="12">
        <v>4</v>
      </c>
      <c r="B6" s="13" t="s">
        <v>52</v>
      </c>
      <c r="C6" s="4">
        <v>1.83</v>
      </c>
      <c r="D6" s="4">
        <v>-0.65</v>
      </c>
      <c r="E6" s="4">
        <f>C6-D6-F6-G6</f>
        <v>2.1399999999999997</v>
      </c>
      <c r="F6" s="4">
        <v>-0.19</v>
      </c>
      <c r="G6" s="4">
        <v>0.53</v>
      </c>
      <c r="H6" s="4">
        <v>-0.1</v>
      </c>
      <c r="I6" s="4">
        <f>C6-H6</f>
        <v>1.9300000000000002</v>
      </c>
      <c r="J6" s="4">
        <v>0.16</v>
      </c>
      <c r="K6" s="4">
        <f>C6-J6-L6</f>
        <v>1.2600000000000002</v>
      </c>
      <c r="L6" s="4">
        <v>0.41</v>
      </c>
      <c r="M6" s="4">
        <v>-0.17</v>
      </c>
      <c r="N6" s="4">
        <f>C6-M6</f>
        <v>2</v>
      </c>
      <c r="O6" s="4">
        <v>-0.08</v>
      </c>
      <c r="P6" s="4">
        <f>C6-O6</f>
        <v>1.9100000000000001</v>
      </c>
      <c r="Q6" s="4">
        <v>-0.18</v>
      </c>
      <c r="R6" s="4">
        <f>C6-Q6</f>
        <v>2.0100000000000002</v>
      </c>
      <c r="S6" s="4">
        <v>0.16</v>
      </c>
      <c r="T6" s="4">
        <f>C6-S6</f>
        <v>1.6700000000000002</v>
      </c>
      <c r="U6" s="4">
        <v>-0.08</v>
      </c>
      <c r="V6" s="4">
        <f>C6-U6</f>
        <v>1.9100000000000001</v>
      </c>
      <c r="W6" s="4">
        <v>7.0000000000000007E-2</v>
      </c>
      <c r="X6" s="4">
        <f>C6-W6-Y6</f>
        <v>2.2800000000000002</v>
      </c>
      <c r="Y6" s="4">
        <v>-0.52</v>
      </c>
      <c r="Z6" s="4">
        <v>0.1</v>
      </c>
      <c r="AA6" s="4">
        <f>C6-Z6</f>
        <v>1.73</v>
      </c>
    </row>
    <row r="7" spans="1:27" x14ac:dyDescent="0.3">
      <c r="A7" s="12">
        <v>5</v>
      </c>
      <c r="B7" s="13" t="s">
        <v>53</v>
      </c>
      <c r="C7" s="4">
        <f>-1.43</f>
        <v>-1.43</v>
      </c>
      <c r="D7">
        <v>-0.32</v>
      </c>
      <c r="E7" s="4">
        <f>C7-D7-F7-G7</f>
        <v>-1.2999999999999998</v>
      </c>
      <c r="F7">
        <v>-0.3</v>
      </c>
      <c r="G7">
        <v>0.49</v>
      </c>
      <c r="H7">
        <v>-0.1</v>
      </c>
      <c r="I7" s="4">
        <f>C7-H7</f>
        <v>-1.3299999999999998</v>
      </c>
      <c r="J7" s="9">
        <v>-0.46</v>
      </c>
      <c r="K7" s="4">
        <f>C7-J7-L7</f>
        <v>-1.03</v>
      </c>
      <c r="L7">
        <v>0.06</v>
      </c>
      <c r="M7">
        <v>0.4</v>
      </c>
      <c r="N7" s="4">
        <f>C7-M7</f>
        <v>-1.83</v>
      </c>
      <c r="O7">
        <v>0.56999999999999995</v>
      </c>
      <c r="P7" s="4">
        <f>C7-O7</f>
        <v>-2</v>
      </c>
      <c r="Q7">
        <v>-0.12</v>
      </c>
      <c r="R7" s="4">
        <f>C7-Q7</f>
        <v>-1.31</v>
      </c>
      <c r="S7">
        <v>-0.61</v>
      </c>
      <c r="T7" s="4">
        <f>C7-S7</f>
        <v>-0.82</v>
      </c>
      <c r="U7">
        <v>-0.13</v>
      </c>
      <c r="V7" s="4">
        <f>C7-U7</f>
        <v>-1.2999999999999998</v>
      </c>
      <c r="W7">
        <v>0.17</v>
      </c>
      <c r="X7" s="4">
        <f>C7-W7-Y7</f>
        <v>-1.48</v>
      </c>
      <c r="Y7">
        <v>-0.12</v>
      </c>
      <c r="Z7">
        <v>-0.02</v>
      </c>
      <c r="AA7" s="4">
        <f>C7-Z7</f>
        <v>-1.41</v>
      </c>
    </row>
    <row r="8" spans="1:27" s="14" customFormat="1" x14ac:dyDescent="0.3">
      <c r="A8" s="10">
        <v>6</v>
      </c>
      <c r="B8" s="11" t="s">
        <v>54</v>
      </c>
      <c r="C8" s="14">
        <v>0.56000000000000005</v>
      </c>
      <c r="D8" s="14">
        <v>0.46</v>
      </c>
      <c r="E8" s="14">
        <f>C8-D8-F8-G8</f>
        <v>-0.19999999999999998</v>
      </c>
      <c r="F8" s="14">
        <v>0.26</v>
      </c>
      <c r="G8" s="14">
        <v>0.04</v>
      </c>
      <c r="H8" s="14">
        <v>-0.26</v>
      </c>
      <c r="I8" s="14">
        <f>C8-H8</f>
        <v>0.82000000000000006</v>
      </c>
      <c r="J8" s="14">
        <v>0.15</v>
      </c>
      <c r="K8" s="14">
        <f>C8-J8-L8</f>
        <v>0.4</v>
      </c>
      <c r="L8" s="14">
        <v>0.01</v>
      </c>
      <c r="M8" s="14">
        <v>0.03</v>
      </c>
      <c r="N8" s="14">
        <f>C8-M8</f>
        <v>0.53</v>
      </c>
      <c r="O8" s="14">
        <v>-0.13</v>
      </c>
      <c r="P8" s="14">
        <f>C8-O8</f>
        <v>0.69000000000000006</v>
      </c>
      <c r="Q8" s="14">
        <v>-0.59</v>
      </c>
      <c r="R8" s="14">
        <f>C8-Q8</f>
        <v>1.1499999999999999</v>
      </c>
      <c r="S8" s="14">
        <v>0.09</v>
      </c>
      <c r="T8" s="14">
        <f>C8-S8</f>
        <v>0.47000000000000008</v>
      </c>
      <c r="U8" s="14">
        <v>-0.22</v>
      </c>
      <c r="V8" s="14">
        <f>C8-U8</f>
        <v>0.78</v>
      </c>
      <c r="W8" s="14">
        <v>0.08</v>
      </c>
      <c r="X8" s="14">
        <f>C8-W8-Y8</f>
        <v>0.44000000000000006</v>
      </c>
      <c r="Y8" s="14">
        <v>0.04</v>
      </c>
      <c r="Z8" s="14">
        <v>0.11</v>
      </c>
      <c r="AA8" s="14">
        <f>C8-Z8</f>
        <v>0.45000000000000007</v>
      </c>
    </row>
    <row r="9" spans="1:27" ht="28.8" x14ac:dyDescent="0.3">
      <c r="A9" s="12">
        <v>7</v>
      </c>
      <c r="B9" s="13" t="s">
        <v>55</v>
      </c>
      <c r="C9" s="4">
        <v>1.5</v>
      </c>
      <c r="D9" s="4">
        <v>0.79</v>
      </c>
      <c r="E9" s="4">
        <f>C9-D9-F9-G9</f>
        <v>0.27</v>
      </c>
      <c r="F9" s="4">
        <v>0.21</v>
      </c>
      <c r="G9" s="4">
        <v>0.23</v>
      </c>
      <c r="H9" s="4">
        <v>0.45</v>
      </c>
      <c r="I9" s="4">
        <f>C9-H9</f>
        <v>1.05</v>
      </c>
      <c r="J9" s="4">
        <v>0.37</v>
      </c>
      <c r="K9" s="4">
        <f>C9-J9-L9</f>
        <v>1.45</v>
      </c>
      <c r="L9" s="4">
        <v>-0.32</v>
      </c>
      <c r="M9" s="4">
        <v>0.02</v>
      </c>
      <c r="N9" s="4">
        <f>C9-M9</f>
        <v>1.48</v>
      </c>
      <c r="O9" s="4">
        <v>-0.06</v>
      </c>
      <c r="P9" s="4">
        <f>C9-O9</f>
        <v>1.56</v>
      </c>
      <c r="Q9" s="4">
        <v>0</v>
      </c>
      <c r="R9" s="4">
        <f>C9-Q9</f>
        <v>1.5</v>
      </c>
      <c r="S9" s="4">
        <v>0.22</v>
      </c>
      <c r="T9" s="4">
        <f>C9-S9</f>
        <v>1.28</v>
      </c>
      <c r="U9" s="4">
        <v>-0.3</v>
      </c>
      <c r="V9" s="4">
        <f>C9-U9</f>
        <v>1.8</v>
      </c>
      <c r="W9" s="4">
        <v>-0.2</v>
      </c>
      <c r="X9" s="4">
        <f>C9-W9-Y9</f>
        <v>1.56</v>
      </c>
      <c r="Y9" s="4">
        <v>0.14000000000000001</v>
      </c>
      <c r="Z9" s="4">
        <v>0.38</v>
      </c>
      <c r="AA9" s="4">
        <f>C9-Z9</f>
        <v>1.1200000000000001</v>
      </c>
    </row>
    <row r="10" spans="1:27" s="15" customFormat="1" ht="28.8" x14ac:dyDescent="0.3">
      <c r="A10" s="12">
        <v>8</v>
      </c>
      <c r="B10" s="13" t="s">
        <v>56</v>
      </c>
      <c r="C10" s="15">
        <v>0.01</v>
      </c>
      <c r="D10" s="15">
        <v>-0.01</v>
      </c>
      <c r="E10" s="15">
        <f>C10-D10-F10-G10</f>
        <v>-0.14000000000000001</v>
      </c>
      <c r="F10" s="15">
        <v>0.08</v>
      </c>
      <c r="G10" s="15">
        <v>0.08</v>
      </c>
      <c r="H10" s="15">
        <v>-0.26</v>
      </c>
      <c r="I10" s="15">
        <f>C10-H10</f>
        <v>0.27</v>
      </c>
      <c r="J10" s="15">
        <v>-0.24</v>
      </c>
      <c r="K10" s="15">
        <f>C10-J10-L10</f>
        <v>-8.0000000000000016E-2</v>
      </c>
      <c r="L10" s="15">
        <v>0.33</v>
      </c>
      <c r="M10" s="15">
        <v>-0.31</v>
      </c>
      <c r="N10" s="15">
        <f>C10-M10</f>
        <v>0.32</v>
      </c>
      <c r="O10" s="15">
        <v>0.48</v>
      </c>
      <c r="P10" s="15">
        <f>C10-O10</f>
        <v>-0.47</v>
      </c>
      <c r="Q10" s="15">
        <v>-0.18</v>
      </c>
      <c r="R10" s="15">
        <f>C10-Q10</f>
        <v>0.19</v>
      </c>
      <c r="S10" s="15">
        <v>-0.17</v>
      </c>
      <c r="T10" s="15">
        <f>C10-S10</f>
        <v>0.18000000000000002</v>
      </c>
      <c r="U10" s="15">
        <v>0.27</v>
      </c>
      <c r="V10" s="15">
        <f t="shared" ref="V10:V11" si="0">C10-U10</f>
        <v>-0.26</v>
      </c>
      <c r="W10" s="15">
        <v>0.19</v>
      </c>
      <c r="X10" s="15">
        <f t="shared" ref="X10:X11" si="1">C10-W10-Y10</f>
        <v>-0.03</v>
      </c>
      <c r="Y10" s="15">
        <v>-0.15</v>
      </c>
      <c r="Z10" s="15">
        <v>-0.22</v>
      </c>
      <c r="AA10" s="15">
        <f t="shared" ref="AA10:AA11" si="2">C10-Z10</f>
        <v>0.23</v>
      </c>
    </row>
    <row r="11" spans="1:27" ht="28.8" x14ac:dyDescent="0.3">
      <c r="A11" s="12">
        <v>9</v>
      </c>
      <c r="B11" s="13" t="s">
        <v>57</v>
      </c>
      <c r="V11" s="4">
        <f t="shared" si="0"/>
        <v>0</v>
      </c>
      <c r="X11" s="4">
        <f t="shared" si="1"/>
        <v>0</v>
      </c>
      <c r="AA11" s="4">
        <f t="shared" si="2"/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1" sqref="G11"/>
    </sheetView>
  </sheetViews>
  <sheetFormatPr defaultRowHeight="14.4" x14ac:dyDescent="0.3"/>
  <cols>
    <col min="2" max="2" width="12" style="2" customWidth="1"/>
    <col min="3" max="7" width="8.44140625" customWidth="1"/>
    <col min="9" max="9" width="7.5546875" customWidth="1"/>
  </cols>
  <sheetData>
    <row r="1" spans="1:27" s="2" customFormat="1" ht="57.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59</v>
      </c>
      <c r="R1" s="3" t="s">
        <v>61</v>
      </c>
      <c r="S1" s="3" t="s">
        <v>60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</row>
    <row r="2" spans="1:27" s="4" customFormat="1" ht="28.8" x14ac:dyDescent="0.3">
      <c r="A2" s="5">
        <v>0</v>
      </c>
      <c r="B2" s="6" t="s">
        <v>58</v>
      </c>
      <c r="C2" s="4">
        <v>-0.3</v>
      </c>
      <c r="D2" s="4">
        <v>0.11</v>
      </c>
      <c r="E2" s="4">
        <f>C2-D2-F2-G2</f>
        <v>-0.16999999999999998</v>
      </c>
      <c r="F2" s="4">
        <v>0.2</v>
      </c>
      <c r="G2" s="4">
        <v>-0.44</v>
      </c>
      <c r="H2" s="4">
        <v>0.45</v>
      </c>
      <c r="I2" s="4">
        <f>C2-H2</f>
        <v>-0.75</v>
      </c>
      <c r="J2" s="8">
        <v>-0.59</v>
      </c>
      <c r="K2" s="4">
        <f>C2-J2-L2</f>
        <v>-0.7</v>
      </c>
      <c r="L2" s="4">
        <v>0.99</v>
      </c>
      <c r="M2" s="4">
        <v>-0.11</v>
      </c>
      <c r="N2" s="4">
        <f>C2-M2</f>
        <v>-0.19</v>
      </c>
      <c r="O2" s="4">
        <v>7.0000000000000007E-2</v>
      </c>
      <c r="P2" s="4">
        <f>C2-O2</f>
        <v>-0.37</v>
      </c>
      <c r="Q2" s="4">
        <v>-1.23</v>
      </c>
      <c r="R2" s="4">
        <f>C2-Q2</f>
        <v>0.92999999999999994</v>
      </c>
      <c r="S2" s="4">
        <v>-0.18</v>
      </c>
      <c r="T2" s="4">
        <f>C2-S2</f>
        <v>-0.12</v>
      </c>
      <c r="U2" s="4">
        <v>-0.16</v>
      </c>
      <c r="V2" s="4">
        <f>C2-U2</f>
        <v>-0.13999999999999999</v>
      </c>
      <c r="W2" s="4">
        <v>0.16</v>
      </c>
      <c r="X2" s="4">
        <f>C2-W2-Y2</f>
        <v>-0.43999999999999995</v>
      </c>
      <c r="Y2" s="4">
        <v>-0.02</v>
      </c>
      <c r="Z2" s="4">
        <v>-1.37</v>
      </c>
      <c r="AA2" s="4">
        <f>C2-Z2</f>
        <v>1.07</v>
      </c>
    </row>
    <row r="3" spans="1:27" s="4" customFormat="1" ht="43.2" x14ac:dyDescent="0.3">
      <c r="A3" s="5">
        <v>1</v>
      </c>
      <c r="B3" s="6" t="s">
        <v>49</v>
      </c>
      <c r="C3" s="4">
        <v>4.58</v>
      </c>
      <c r="D3" s="4">
        <v>-1.1499999999999999</v>
      </c>
      <c r="E3" s="4">
        <f>C3-D3-F3-G3</f>
        <v>5.91</v>
      </c>
      <c r="F3" s="4">
        <v>-0.94</v>
      </c>
      <c r="G3" s="4">
        <v>0.76</v>
      </c>
      <c r="H3" s="4">
        <v>-0.96</v>
      </c>
      <c r="I3" s="4">
        <f>C3-H3</f>
        <v>5.54</v>
      </c>
      <c r="J3" s="4">
        <v>0.43</v>
      </c>
      <c r="K3" s="4">
        <f>C3-J3-L3</f>
        <v>2.7600000000000007</v>
      </c>
      <c r="L3" s="4">
        <v>1.39</v>
      </c>
      <c r="M3" s="4">
        <v>-0.96</v>
      </c>
      <c r="N3" s="4">
        <f>C3-M3</f>
        <v>5.54</v>
      </c>
      <c r="O3" s="4">
        <v>0.97</v>
      </c>
      <c r="P3" s="4">
        <f>C3-O3</f>
        <v>3.6100000000000003</v>
      </c>
      <c r="Q3" s="4">
        <v>0</v>
      </c>
      <c r="R3" s="4">
        <v>0</v>
      </c>
      <c r="S3" s="4">
        <v>-0.38</v>
      </c>
      <c r="T3" s="4">
        <f>C3-S3</f>
        <v>4.96</v>
      </c>
      <c r="U3" s="4">
        <v>-0.65</v>
      </c>
      <c r="V3" s="4">
        <f>C3-U3</f>
        <v>5.23</v>
      </c>
      <c r="W3" s="4">
        <v>-0.53</v>
      </c>
      <c r="X3" s="4">
        <f>C3-W3-Y3</f>
        <v>5.1000000000000005</v>
      </c>
      <c r="Y3" s="4">
        <v>0.01</v>
      </c>
      <c r="Z3" s="4">
        <v>-0.6</v>
      </c>
      <c r="AA3" s="4">
        <f>C3-Z3</f>
        <v>5.18</v>
      </c>
    </row>
    <row r="4" spans="1:27" s="15" customFormat="1" ht="28.8" x14ac:dyDescent="0.3">
      <c r="A4" s="12">
        <v>2</v>
      </c>
      <c r="B4" s="13" t="s">
        <v>50</v>
      </c>
      <c r="C4" s="15">
        <v>0.63</v>
      </c>
      <c r="D4" s="15">
        <v>-0.23</v>
      </c>
      <c r="E4" s="15">
        <f>C4-D4-F4-G4</f>
        <v>1.02</v>
      </c>
      <c r="F4" s="14">
        <v>-0.16</v>
      </c>
      <c r="G4" s="15">
        <v>0</v>
      </c>
      <c r="H4" s="15">
        <v>-0.12</v>
      </c>
      <c r="I4" s="15">
        <f>C4-H4</f>
        <v>0.75</v>
      </c>
      <c r="J4" s="15">
        <v>-0.12</v>
      </c>
      <c r="K4" s="15">
        <f>C4-J4-L4</f>
        <v>0.52</v>
      </c>
      <c r="L4" s="15">
        <v>0.23</v>
      </c>
      <c r="M4" s="15">
        <v>0.49</v>
      </c>
      <c r="N4" s="15">
        <f>C4-M4</f>
        <v>0.14000000000000001</v>
      </c>
      <c r="O4" s="15">
        <v>0.12</v>
      </c>
      <c r="P4" s="15">
        <f>C4-O4</f>
        <v>0.51</v>
      </c>
      <c r="Q4" s="15">
        <v>0.4</v>
      </c>
      <c r="R4" s="15">
        <v>0.4</v>
      </c>
      <c r="S4" s="15">
        <v>-0.16</v>
      </c>
      <c r="T4" s="15">
        <f>C4-S4</f>
        <v>0.79</v>
      </c>
      <c r="U4" s="15">
        <v>0.15</v>
      </c>
      <c r="V4" s="15">
        <f>C4-U4</f>
        <v>0.48</v>
      </c>
      <c r="W4" s="15">
        <v>-0.16</v>
      </c>
      <c r="X4" s="15">
        <f>C4-W4-Y4</f>
        <v>0.64</v>
      </c>
      <c r="Y4" s="15">
        <v>0.15</v>
      </c>
      <c r="Z4" s="15">
        <v>-0.06</v>
      </c>
      <c r="AA4" s="15">
        <f>C4-Z4</f>
        <v>0.69</v>
      </c>
    </row>
    <row r="5" spans="1:27" x14ac:dyDescent="0.3">
      <c r="A5" s="12">
        <v>3</v>
      </c>
      <c r="B5" s="13" t="s">
        <v>51</v>
      </c>
      <c r="C5" s="4">
        <v>-0.06</v>
      </c>
      <c r="D5" s="4">
        <v>-0.3</v>
      </c>
      <c r="E5" s="4">
        <f>C5-D5-F5-G5</f>
        <v>0.18</v>
      </c>
      <c r="F5" s="4">
        <v>-0.28000000000000003</v>
      </c>
      <c r="G5" s="4">
        <v>0.34</v>
      </c>
      <c r="H5" s="4">
        <v>-0.08</v>
      </c>
      <c r="I5" s="4">
        <f>C5-H5</f>
        <v>2.0000000000000004E-2</v>
      </c>
      <c r="J5" s="4">
        <v>-7.0000000000000007E-2</v>
      </c>
      <c r="K5" s="4">
        <f>C5-J5-L5</f>
        <v>-0.55000000000000004</v>
      </c>
      <c r="L5" s="4">
        <v>0.56000000000000005</v>
      </c>
      <c r="M5" s="4">
        <v>-0.18</v>
      </c>
      <c r="N5" s="4">
        <f>C5-M5</f>
        <v>0.12</v>
      </c>
      <c r="O5" s="4">
        <v>0.09</v>
      </c>
      <c r="P5" s="4">
        <f>C5-O5</f>
        <v>-0.15</v>
      </c>
      <c r="Q5" s="4">
        <v>0.3</v>
      </c>
      <c r="R5" s="4">
        <f>C5-Q5</f>
        <v>-0.36</v>
      </c>
      <c r="S5" s="4">
        <v>0.19</v>
      </c>
      <c r="T5" s="4">
        <f>C5-S5</f>
        <v>-0.25</v>
      </c>
      <c r="U5" s="4">
        <v>-0.1</v>
      </c>
      <c r="V5" s="4">
        <f>C5-U5</f>
        <v>4.0000000000000008E-2</v>
      </c>
      <c r="W5" s="4">
        <v>0.22</v>
      </c>
      <c r="X5" s="4">
        <f>C5-W5-Y5</f>
        <v>-0.16000000000000003</v>
      </c>
      <c r="Y5" s="4">
        <v>-0.12</v>
      </c>
      <c r="Z5" s="4">
        <v>0.01</v>
      </c>
      <c r="AA5" s="4">
        <f>C5-Z5</f>
        <v>-6.9999999999999993E-2</v>
      </c>
    </row>
    <row r="6" spans="1:27" x14ac:dyDescent="0.3">
      <c r="A6" s="12">
        <v>4</v>
      </c>
      <c r="B6" s="13" t="s">
        <v>52</v>
      </c>
      <c r="C6" s="4">
        <v>1.93</v>
      </c>
      <c r="D6" s="4">
        <v>-0.41</v>
      </c>
      <c r="E6" s="4">
        <f>C6-D6-F6-G6</f>
        <v>2.7499999999999996</v>
      </c>
      <c r="F6" s="4">
        <v>-0.51</v>
      </c>
      <c r="G6" s="4">
        <v>0.1</v>
      </c>
      <c r="H6" s="4">
        <v>-0.34</v>
      </c>
      <c r="I6" s="4">
        <f>C6-H6</f>
        <v>2.27</v>
      </c>
      <c r="J6" s="4">
        <v>-0.63</v>
      </c>
      <c r="K6" s="4">
        <f>C6-J6-L6</f>
        <v>2.2400000000000002</v>
      </c>
      <c r="L6" s="4">
        <v>0.32</v>
      </c>
      <c r="M6" s="4">
        <v>0.05</v>
      </c>
      <c r="N6" s="4">
        <f>C6-M6</f>
        <v>1.88</v>
      </c>
      <c r="O6" s="4">
        <v>0.22</v>
      </c>
      <c r="P6" s="4">
        <f>C6-O6</f>
        <v>1.71</v>
      </c>
      <c r="Q6" s="4">
        <v>-0.62</v>
      </c>
      <c r="R6" s="4">
        <f>C6-Q6</f>
        <v>2.5499999999999998</v>
      </c>
      <c r="S6" s="4">
        <v>0.1</v>
      </c>
      <c r="T6" s="4">
        <f>C6-S6</f>
        <v>1.8299999999999998</v>
      </c>
      <c r="U6" s="4">
        <v>-0.53</v>
      </c>
      <c r="V6" s="4">
        <f>C6-U6</f>
        <v>2.46</v>
      </c>
      <c r="W6" s="4">
        <v>0.08</v>
      </c>
      <c r="X6" s="4">
        <f>C6-W6-Y6</f>
        <v>1.8099999999999998</v>
      </c>
      <c r="Y6" s="4">
        <v>0.04</v>
      </c>
      <c r="Z6" s="4">
        <v>0.23</v>
      </c>
      <c r="AA6" s="4">
        <f>C6-Z6</f>
        <v>1.7</v>
      </c>
    </row>
    <row r="7" spans="1:27" x14ac:dyDescent="0.3">
      <c r="A7" s="12">
        <v>5</v>
      </c>
      <c r="B7" s="13" t="s">
        <v>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s="15" customFormat="1" x14ac:dyDescent="0.3">
      <c r="A8" s="12">
        <v>6</v>
      </c>
      <c r="B8" s="13" t="s">
        <v>54</v>
      </c>
      <c r="C8" s="15">
        <v>1.17</v>
      </c>
      <c r="D8" s="15">
        <v>0.22</v>
      </c>
      <c r="E8" s="15">
        <f>C8-D8-F8-G8</f>
        <v>1.03</v>
      </c>
      <c r="F8" s="15">
        <v>0.01</v>
      </c>
      <c r="G8" s="15">
        <v>-0.09</v>
      </c>
      <c r="H8" s="15">
        <v>-0.28000000000000003</v>
      </c>
      <c r="I8" s="15">
        <f>C8-H8</f>
        <v>1.45</v>
      </c>
      <c r="J8" s="15">
        <v>-0.18</v>
      </c>
      <c r="K8" s="15">
        <f>C8-J8-L8</f>
        <v>1.4</v>
      </c>
      <c r="L8" s="15">
        <v>-0.05</v>
      </c>
      <c r="M8" s="15">
        <v>-0.15</v>
      </c>
      <c r="N8" s="15">
        <f>C8-M8</f>
        <v>1.3199999999999998</v>
      </c>
      <c r="O8" s="15">
        <v>-0.05</v>
      </c>
      <c r="P8" s="15">
        <f>C8-O8</f>
        <v>1.22</v>
      </c>
      <c r="Q8" s="15">
        <v>-0.76</v>
      </c>
      <c r="R8" s="15">
        <f>C8-Q8</f>
        <v>1.93</v>
      </c>
      <c r="S8" s="15">
        <v>-0.27</v>
      </c>
      <c r="T8" s="15">
        <f>C8-S8</f>
        <v>1.44</v>
      </c>
      <c r="U8" s="15">
        <v>-0.33</v>
      </c>
      <c r="V8" s="15">
        <f>C8-U8</f>
        <v>1.5</v>
      </c>
      <c r="W8" s="15">
        <v>0.15</v>
      </c>
      <c r="X8" s="15">
        <f>C8-W8-Y8</f>
        <v>0.57000000000000006</v>
      </c>
      <c r="Y8" s="15">
        <v>0.45</v>
      </c>
      <c r="Z8" s="15">
        <v>0.14000000000000001</v>
      </c>
      <c r="AA8" s="15">
        <f>C8-Z8</f>
        <v>1.0299999999999998</v>
      </c>
    </row>
    <row r="9" spans="1:27" ht="28.8" x14ac:dyDescent="0.3">
      <c r="A9" s="12">
        <v>7</v>
      </c>
      <c r="B9" s="13" t="s">
        <v>55</v>
      </c>
      <c r="C9" s="4">
        <v>2.17</v>
      </c>
      <c r="D9" s="4">
        <v>0.75</v>
      </c>
      <c r="E9" s="4">
        <f>C9-D9-F9-G9</f>
        <v>1.3099999999999998</v>
      </c>
      <c r="F9" s="4">
        <v>0.52</v>
      </c>
      <c r="G9" s="4">
        <v>-0.41</v>
      </c>
      <c r="H9" s="4">
        <v>0.34</v>
      </c>
      <c r="I9" s="4">
        <f>C9-H9</f>
        <v>1.8299999999999998</v>
      </c>
      <c r="J9" s="4">
        <v>-0.37</v>
      </c>
      <c r="K9" s="4">
        <f>C9-J9-L9</f>
        <v>3.27</v>
      </c>
      <c r="L9" s="4">
        <v>-0.73</v>
      </c>
      <c r="M9" s="4">
        <v>0.54</v>
      </c>
      <c r="N9" s="4">
        <f>C9-M9</f>
        <v>1.63</v>
      </c>
      <c r="O9" s="4">
        <v>-0.15</v>
      </c>
      <c r="P9" s="4">
        <f>C9-O9</f>
        <v>2.3199999999999998</v>
      </c>
      <c r="Q9" s="4">
        <v>0.72</v>
      </c>
      <c r="R9" s="4">
        <f>C9-Q9</f>
        <v>1.45</v>
      </c>
      <c r="S9" s="4">
        <v>-0.12</v>
      </c>
      <c r="T9" s="4">
        <f>C9-S9</f>
        <v>2.29</v>
      </c>
      <c r="U9" s="4">
        <v>7.0000000000000007E-2</v>
      </c>
      <c r="V9" s="4">
        <f>C9-U9</f>
        <v>2.1</v>
      </c>
      <c r="W9" s="4">
        <v>0.04</v>
      </c>
      <c r="X9" s="4">
        <f>C9-W9-Y9</f>
        <v>2.29</v>
      </c>
      <c r="Y9" s="4">
        <v>-0.16</v>
      </c>
      <c r="Z9" s="4">
        <v>0.36</v>
      </c>
      <c r="AA9" s="4">
        <f>C9-Z9</f>
        <v>1.81</v>
      </c>
    </row>
    <row r="10" spans="1:27" s="15" customFormat="1" ht="28.8" x14ac:dyDescent="0.3">
      <c r="A10" s="12">
        <v>8</v>
      </c>
      <c r="B10" s="13" t="s">
        <v>56</v>
      </c>
      <c r="C10" s="15">
        <v>-0.36</v>
      </c>
      <c r="D10" s="15">
        <v>0.16</v>
      </c>
      <c r="E10" s="15">
        <f t="shared" ref="E10:E11" si="0">C10-D10-F10-G10</f>
        <v>-0.53</v>
      </c>
      <c r="F10" s="15">
        <v>0.14000000000000001</v>
      </c>
      <c r="G10" s="15">
        <v>-0.13</v>
      </c>
      <c r="H10" s="15">
        <v>-0.11</v>
      </c>
      <c r="I10" s="15">
        <f t="shared" ref="I10:I11" si="1">C10-H10</f>
        <v>-0.25</v>
      </c>
      <c r="J10" s="15">
        <v>-0.35</v>
      </c>
      <c r="K10" s="15">
        <f t="shared" ref="K10:K11" si="2">C10-J10-L10</f>
        <v>-0.4</v>
      </c>
      <c r="L10" s="15">
        <v>0.39</v>
      </c>
      <c r="M10" s="15">
        <v>0.63</v>
      </c>
      <c r="N10" s="15">
        <f t="shared" ref="N10:N11" si="3">C10-M10</f>
        <v>-0.99</v>
      </c>
      <c r="O10" s="15">
        <v>0.14000000000000001</v>
      </c>
      <c r="P10" s="15">
        <f t="shared" ref="P10:P11" si="4">C10-O10</f>
        <v>-0.5</v>
      </c>
      <c r="Q10" s="15">
        <v>-0.7</v>
      </c>
      <c r="R10" s="15">
        <f t="shared" ref="R10:R11" si="5">C10-Q10</f>
        <v>0.33999999999999997</v>
      </c>
      <c r="S10" s="15">
        <v>-0.06</v>
      </c>
      <c r="T10" s="15">
        <f t="shared" ref="T10:T11" si="6">C10-S10</f>
        <v>-0.3</v>
      </c>
      <c r="U10" s="15">
        <v>-0.05</v>
      </c>
      <c r="V10" s="15">
        <f t="shared" ref="V10:V11" si="7">C10-U10</f>
        <v>-0.31</v>
      </c>
      <c r="W10" s="15">
        <v>0.21</v>
      </c>
      <c r="X10" s="15">
        <f t="shared" ref="X10:X11" si="8">C10-W10-Y10</f>
        <v>-0.20999999999999996</v>
      </c>
      <c r="Y10" s="15">
        <v>-0.36</v>
      </c>
      <c r="Z10" s="15">
        <v>-0.08</v>
      </c>
      <c r="AA10" s="15">
        <f t="shared" ref="AA10:AA11" si="9">C10-Z10</f>
        <v>-0.27999999999999997</v>
      </c>
    </row>
    <row r="11" spans="1:27" ht="28.8" x14ac:dyDescent="0.3">
      <c r="A11" s="12">
        <v>9</v>
      </c>
      <c r="B11" s="13" t="s">
        <v>57</v>
      </c>
      <c r="E11" s="4">
        <f t="shared" si="0"/>
        <v>0</v>
      </c>
      <c r="I11" s="4">
        <f t="shared" si="1"/>
        <v>0</v>
      </c>
      <c r="K11" s="4">
        <f t="shared" si="2"/>
        <v>0</v>
      </c>
      <c r="N11" s="4">
        <f t="shared" si="3"/>
        <v>0</v>
      </c>
      <c r="P11" s="4">
        <f t="shared" si="4"/>
        <v>0</v>
      </c>
      <c r="R11" s="4">
        <f t="shared" si="5"/>
        <v>0</v>
      </c>
      <c r="T11" s="4">
        <f t="shared" si="6"/>
        <v>0</v>
      </c>
      <c r="V11" s="4">
        <f t="shared" si="7"/>
        <v>0</v>
      </c>
      <c r="X11" s="4">
        <f t="shared" si="8"/>
        <v>0</v>
      </c>
      <c r="AA11" s="4">
        <f t="shared" si="9"/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:XFD4"/>
    </sheetView>
  </sheetViews>
  <sheetFormatPr defaultRowHeight="14.4" x14ac:dyDescent="0.3"/>
  <cols>
    <col min="2" max="2" width="12" style="2" customWidth="1"/>
    <col min="3" max="7" width="8.44140625" customWidth="1"/>
    <col min="9" max="9" width="7.5546875" customWidth="1"/>
  </cols>
  <sheetData>
    <row r="1" spans="1:28" s="2" customFormat="1" ht="57.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59</v>
      </c>
      <c r="R1" s="3" t="s">
        <v>61</v>
      </c>
      <c r="S1" s="3" t="s">
        <v>60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</row>
    <row r="2" spans="1:28" s="4" customFormat="1" ht="28.8" x14ac:dyDescent="0.3">
      <c r="A2" s="5">
        <v>0</v>
      </c>
      <c r="B2" s="6" t="s">
        <v>58</v>
      </c>
      <c r="C2" s="4">
        <v>-0.24</v>
      </c>
      <c r="D2" s="4">
        <v>0.13</v>
      </c>
      <c r="E2" s="4">
        <f>C2-D2-F2-G2</f>
        <v>-0.16000000000000003</v>
      </c>
      <c r="F2" s="4">
        <v>0.15</v>
      </c>
      <c r="G2" s="4">
        <v>-0.36</v>
      </c>
      <c r="H2" s="4">
        <v>0.19</v>
      </c>
      <c r="I2" s="4">
        <f>C2-H2</f>
        <v>-0.43</v>
      </c>
      <c r="J2" s="4">
        <v>-0.84</v>
      </c>
      <c r="K2" s="4">
        <f>C2-J2-L2</f>
        <v>-0.43000000000000005</v>
      </c>
      <c r="L2" s="4">
        <v>1.03</v>
      </c>
      <c r="M2" s="4">
        <v>-0.08</v>
      </c>
      <c r="N2" s="4">
        <f>C2-M2</f>
        <v>-0.15999999999999998</v>
      </c>
      <c r="O2" s="4">
        <v>0.1</v>
      </c>
      <c r="P2" s="4">
        <f>C2-O2</f>
        <v>-0.33999999999999997</v>
      </c>
      <c r="Q2" s="4">
        <v>-1.1000000000000001</v>
      </c>
      <c r="R2" s="4">
        <f>C2-Q2</f>
        <v>0.8600000000000001</v>
      </c>
      <c r="S2" s="4">
        <v>0</v>
      </c>
      <c r="T2" s="4">
        <f>C2-S2</f>
        <v>-0.24</v>
      </c>
      <c r="U2" s="4">
        <v>-0.05</v>
      </c>
      <c r="V2" s="4">
        <f>C2-U2</f>
        <v>-0.19</v>
      </c>
      <c r="W2" s="4">
        <v>0.08</v>
      </c>
      <c r="X2" s="4">
        <f>C2-W2-Y2</f>
        <v>-0.22</v>
      </c>
      <c r="Y2" s="4">
        <v>-0.1</v>
      </c>
      <c r="Z2" s="4">
        <v>-1.27</v>
      </c>
      <c r="AA2" s="4">
        <f>C2-Z2</f>
        <v>1.03</v>
      </c>
    </row>
    <row r="3" spans="1:28" ht="43.2" x14ac:dyDescent="0.3">
      <c r="A3" s="12">
        <v>1</v>
      </c>
      <c r="B3" s="13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5" customFormat="1" ht="28.8" x14ac:dyDescent="0.3">
      <c r="A4" s="12">
        <v>2</v>
      </c>
      <c r="B4" s="13" t="s">
        <v>50</v>
      </c>
      <c r="C4" s="15">
        <v>0.2</v>
      </c>
      <c r="D4" s="15">
        <v>-0.36</v>
      </c>
      <c r="E4" s="15">
        <f>C4-D4-F4-G4</f>
        <v>0.39</v>
      </c>
      <c r="F4" s="15">
        <v>0.01</v>
      </c>
      <c r="G4" s="15">
        <v>0.16</v>
      </c>
      <c r="H4" s="15">
        <v>0.1</v>
      </c>
      <c r="I4" s="15">
        <f>C4-H4</f>
        <v>0.1</v>
      </c>
      <c r="J4" s="15">
        <v>0.12</v>
      </c>
      <c r="K4" s="15">
        <f>C4-J4-L4</f>
        <v>-0.15</v>
      </c>
      <c r="L4" s="15">
        <v>0.23</v>
      </c>
      <c r="M4" s="15">
        <v>-0.04</v>
      </c>
      <c r="N4" s="15">
        <f>C4-M4</f>
        <v>0.24000000000000002</v>
      </c>
      <c r="O4" s="15">
        <v>-7.0000000000000007E-2</v>
      </c>
      <c r="P4" s="15">
        <f>C4-O4</f>
        <v>0.27</v>
      </c>
      <c r="Q4" s="15">
        <v>-0.15</v>
      </c>
      <c r="R4" s="15">
        <f>C4-Q4</f>
        <v>0.35</v>
      </c>
      <c r="S4" s="15">
        <v>-0.16</v>
      </c>
      <c r="T4" s="15">
        <f>C4-S4</f>
        <v>0.36</v>
      </c>
      <c r="U4" s="15">
        <v>0.04</v>
      </c>
      <c r="V4" s="15">
        <f>C4-U4</f>
        <v>0.16</v>
      </c>
      <c r="W4" s="15">
        <v>-0.15</v>
      </c>
      <c r="X4" s="15">
        <f>C4-W4-Y4</f>
        <v>0.44999999999999996</v>
      </c>
      <c r="Y4" s="15">
        <v>-0.1</v>
      </c>
      <c r="Z4" s="15">
        <v>0.08</v>
      </c>
      <c r="AA4" s="15">
        <f>C4-Z4</f>
        <v>0.12000000000000001</v>
      </c>
    </row>
    <row r="5" spans="1:28" x14ac:dyDescent="0.3">
      <c r="A5" s="12">
        <v>3</v>
      </c>
      <c r="B5" s="13" t="s">
        <v>51</v>
      </c>
      <c r="C5" s="4">
        <v>0.31</v>
      </c>
      <c r="D5" s="4">
        <v>-0.56000000000000005</v>
      </c>
      <c r="E5" s="4">
        <f>C5-D5-F5-G5</f>
        <v>1.21</v>
      </c>
      <c r="F5" s="4">
        <v>-0.46</v>
      </c>
      <c r="G5" s="4">
        <v>0.12</v>
      </c>
      <c r="H5" s="4">
        <v>-0.15</v>
      </c>
      <c r="I5" s="4">
        <f>C5-H5</f>
        <v>0.45999999999999996</v>
      </c>
      <c r="J5" s="4">
        <v>-0.48</v>
      </c>
      <c r="K5" s="4">
        <f>C5-J5-L5</f>
        <v>0.52</v>
      </c>
      <c r="L5" s="4">
        <v>0.27</v>
      </c>
      <c r="M5" s="4">
        <v>0.26</v>
      </c>
      <c r="N5" s="4">
        <f>C5-M5</f>
        <v>4.9999999999999989E-2</v>
      </c>
      <c r="O5" s="4">
        <v>0.28999999999999998</v>
      </c>
      <c r="P5" s="4">
        <f>C5-O5</f>
        <v>2.0000000000000018E-2</v>
      </c>
      <c r="Q5" s="4">
        <v>-0.06</v>
      </c>
      <c r="R5" s="4">
        <f>C5-Q5</f>
        <v>0.37</v>
      </c>
      <c r="S5" s="4">
        <v>0.01</v>
      </c>
      <c r="T5" s="4">
        <f>C5-S5</f>
        <v>0.3</v>
      </c>
      <c r="U5" s="4">
        <v>-0.2</v>
      </c>
      <c r="V5" s="4">
        <f>C5-U5</f>
        <v>0.51</v>
      </c>
      <c r="W5" s="4">
        <v>0.23</v>
      </c>
      <c r="X5" s="4">
        <f>C5-W5-Y5</f>
        <v>0.13</v>
      </c>
      <c r="Y5" s="4">
        <v>-0.05</v>
      </c>
      <c r="Z5" s="4">
        <v>-0.03</v>
      </c>
      <c r="AA5" s="4">
        <f>C5-Z5</f>
        <v>0.33999999999999997</v>
      </c>
      <c r="AB5" s="4"/>
    </row>
    <row r="6" spans="1:28" x14ac:dyDescent="0.3">
      <c r="A6" s="12">
        <v>4</v>
      </c>
      <c r="B6" s="13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3">
      <c r="A7" s="10">
        <v>5</v>
      </c>
      <c r="B7" s="11" t="s">
        <v>53</v>
      </c>
      <c r="C7">
        <v>-1.54</v>
      </c>
      <c r="D7">
        <v>-0.54</v>
      </c>
      <c r="E7" s="4">
        <f t="shared" ref="E6:E8" si="0">C7-D7-F7-G7</f>
        <v>-0.86999999999999988</v>
      </c>
      <c r="F7">
        <v>-0.06</v>
      </c>
      <c r="G7">
        <v>-7.0000000000000007E-2</v>
      </c>
      <c r="H7">
        <v>-0.04</v>
      </c>
      <c r="I7" s="4">
        <f t="shared" ref="I6:I8" si="1">C7-H7</f>
        <v>-1.5</v>
      </c>
      <c r="J7">
        <v>-0.4</v>
      </c>
      <c r="K7" s="4">
        <f t="shared" ref="K6:K8" si="2">C7-J7-L7</f>
        <v>-0.97000000000000008</v>
      </c>
      <c r="L7">
        <v>-0.17</v>
      </c>
      <c r="M7">
        <v>0.22</v>
      </c>
      <c r="N7" s="4">
        <f t="shared" ref="N6:N8" si="3">C7-M7</f>
        <v>-1.76</v>
      </c>
      <c r="O7">
        <v>-0.28999999999999998</v>
      </c>
      <c r="P7" s="4">
        <f t="shared" ref="P6:P8" si="4">C7-O7</f>
        <v>-1.25</v>
      </c>
      <c r="Q7">
        <v>-0.56999999999999995</v>
      </c>
      <c r="R7" s="4">
        <f t="shared" ref="R6:R8" si="5">C7-Q7</f>
        <v>-0.97000000000000008</v>
      </c>
      <c r="S7">
        <v>-0.49</v>
      </c>
      <c r="T7" s="4">
        <f t="shared" ref="T6:T8" si="6">C7-S7</f>
        <v>-1.05</v>
      </c>
      <c r="U7">
        <v>-0.05</v>
      </c>
      <c r="V7" s="4">
        <f t="shared" ref="V6:V8" si="7">C7-U7</f>
        <v>-1.49</v>
      </c>
      <c r="W7">
        <v>-0.06</v>
      </c>
      <c r="X7" s="4">
        <f t="shared" ref="X6:X8" si="8">C7-W7-Y7</f>
        <v>-2.02</v>
      </c>
      <c r="Y7">
        <v>0.54</v>
      </c>
      <c r="Z7">
        <v>0.18</v>
      </c>
      <c r="AA7" s="4">
        <f t="shared" ref="AA6:AA8" si="9">C7-Z7</f>
        <v>-1.72</v>
      </c>
      <c r="AB7" s="4"/>
    </row>
    <row r="8" spans="1:28" s="15" customFormat="1" x14ac:dyDescent="0.3">
      <c r="A8" s="10">
        <v>6</v>
      </c>
      <c r="B8" s="11" t="s">
        <v>54</v>
      </c>
      <c r="C8" s="15">
        <v>0.71</v>
      </c>
      <c r="D8" s="15">
        <v>0.42</v>
      </c>
      <c r="E8" s="15">
        <f t="shared" si="0"/>
        <v>0.38</v>
      </c>
      <c r="F8" s="15">
        <v>0.04</v>
      </c>
      <c r="G8" s="15">
        <v>-0.13</v>
      </c>
      <c r="H8" s="15">
        <v>-0.09</v>
      </c>
      <c r="I8" s="15">
        <f t="shared" si="1"/>
        <v>0.79999999999999993</v>
      </c>
      <c r="J8" s="15">
        <v>0.02</v>
      </c>
      <c r="K8" s="15">
        <f t="shared" si="2"/>
        <v>0.49999999999999994</v>
      </c>
      <c r="L8" s="15">
        <v>0.19</v>
      </c>
      <c r="M8" s="15">
        <v>-0.21</v>
      </c>
      <c r="N8" s="15">
        <f t="shared" si="3"/>
        <v>0.91999999999999993</v>
      </c>
      <c r="O8" s="15">
        <v>-0.19</v>
      </c>
      <c r="P8" s="15">
        <f t="shared" si="4"/>
        <v>0.89999999999999991</v>
      </c>
      <c r="Q8" s="15">
        <v>-0.43</v>
      </c>
      <c r="R8" s="15">
        <f t="shared" si="5"/>
        <v>1.1399999999999999</v>
      </c>
      <c r="S8" s="15">
        <v>-0.16</v>
      </c>
      <c r="T8" s="15">
        <f t="shared" si="6"/>
        <v>0.87</v>
      </c>
      <c r="U8" s="15">
        <v>-0.21</v>
      </c>
      <c r="V8" s="15">
        <f t="shared" si="7"/>
        <v>0.91999999999999993</v>
      </c>
      <c r="W8" s="15">
        <v>0.05</v>
      </c>
      <c r="X8" s="15">
        <f t="shared" si="8"/>
        <v>0.37999999999999989</v>
      </c>
      <c r="Y8" s="15">
        <v>0.28000000000000003</v>
      </c>
      <c r="Z8" s="15">
        <v>-0.05</v>
      </c>
      <c r="AA8" s="15">
        <f t="shared" si="9"/>
        <v>0.76</v>
      </c>
    </row>
    <row r="9" spans="1:28" ht="28.8" x14ac:dyDescent="0.3">
      <c r="A9" s="12">
        <v>7</v>
      </c>
      <c r="B9" s="13" t="s">
        <v>55</v>
      </c>
      <c r="C9" s="4">
        <v>1.53</v>
      </c>
      <c r="D9" s="4">
        <v>0.65</v>
      </c>
      <c r="E9" s="4">
        <f>C9-D9-F9-G9</f>
        <v>0.95000000000000007</v>
      </c>
      <c r="F9" s="4">
        <v>0.3</v>
      </c>
      <c r="G9" s="4">
        <v>-0.37</v>
      </c>
      <c r="H9" s="4">
        <v>0.42</v>
      </c>
      <c r="I9" s="4">
        <f>C9-H9</f>
        <v>1.1100000000000001</v>
      </c>
      <c r="J9" s="4">
        <v>0.32</v>
      </c>
      <c r="K9" s="4">
        <f>C9-J9-L9</f>
        <v>1.18</v>
      </c>
      <c r="L9" s="4">
        <v>0.03</v>
      </c>
      <c r="M9" s="4">
        <v>0.75</v>
      </c>
      <c r="N9" s="4">
        <f>C9-M9</f>
        <v>0.78</v>
      </c>
      <c r="O9" s="4">
        <v>0.04</v>
      </c>
      <c r="P9" s="4">
        <f>C9-O9</f>
        <v>1.49</v>
      </c>
      <c r="Q9" s="4">
        <v>0.66</v>
      </c>
      <c r="R9" s="4">
        <f>C9-Q9</f>
        <v>0.87</v>
      </c>
      <c r="S9" s="4">
        <v>7.0000000000000007E-2</v>
      </c>
      <c r="T9" s="4">
        <f>C9-S9</f>
        <v>1.46</v>
      </c>
      <c r="U9" s="4">
        <v>-0.13</v>
      </c>
      <c r="V9" s="4">
        <f>C9-U9</f>
        <v>1.6600000000000001</v>
      </c>
      <c r="W9" s="4">
        <v>-0.1</v>
      </c>
      <c r="X9" s="4">
        <f>C9-W9-Y9</f>
        <v>1.75</v>
      </c>
      <c r="Y9" s="4">
        <v>-0.12</v>
      </c>
      <c r="Z9" s="4">
        <v>0.41</v>
      </c>
      <c r="AA9" s="4">
        <f>C9-Z9</f>
        <v>1.1200000000000001</v>
      </c>
      <c r="AB9" s="4"/>
    </row>
    <row r="10" spans="1:28" s="15" customFormat="1" ht="28.8" x14ac:dyDescent="0.3">
      <c r="A10" s="12">
        <v>8</v>
      </c>
      <c r="B10" s="13" t="s">
        <v>56</v>
      </c>
      <c r="C10" s="15">
        <v>-0.45</v>
      </c>
      <c r="D10" s="15">
        <v>0.17</v>
      </c>
      <c r="E10" s="15">
        <f t="shared" ref="E10:E11" si="10">C10-D10-F10-G10</f>
        <v>-0.77</v>
      </c>
      <c r="F10" s="15">
        <v>0.15</v>
      </c>
      <c r="G10" s="15">
        <v>0</v>
      </c>
      <c r="H10" s="15">
        <v>0.03</v>
      </c>
      <c r="I10" s="15">
        <f t="shared" ref="I10:I11" si="11">C10-H10</f>
        <v>-0.48</v>
      </c>
      <c r="J10" s="15">
        <v>-0.73</v>
      </c>
      <c r="K10" s="15">
        <f t="shared" ref="K10:K11" si="12">C10-J10-L10</f>
        <v>0.14999999999999997</v>
      </c>
      <c r="L10" s="15">
        <v>0.13</v>
      </c>
      <c r="M10" s="15">
        <v>0.42</v>
      </c>
      <c r="N10" s="15">
        <f t="shared" ref="N10:N11" si="13">C10-M10</f>
        <v>-0.87</v>
      </c>
      <c r="O10" s="15">
        <v>0.08</v>
      </c>
      <c r="P10" s="15">
        <f t="shared" ref="P10:P11" si="14">C10-O10</f>
        <v>-0.53</v>
      </c>
      <c r="Q10" s="15">
        <v>0.1</v>
      </c>
      <c r="R10" s="15">
        <f t="shared" ref="R10:R11" si="15">C10-Q10</f>
        <v>-0.55000000000000004</v>
      </c>
      <c r="S10" s="15">
        <v>0.04</v>
      </c>
      <c r="T10" s="15">
        <f t="shared" ref="T10:T11" si="16">C10-S10</f>
        <v>-0.49</v>
      </c>
      <c r="U10" s="15">
        <v>0.04</v>
      </c>
      <c r="V10" s="15">
        <f t="shared" ref="V10:V11" si="17">C10-U10</f>
        <v>-0.49</v>
      </c>
      <c r="W10" s="15">
        <v>0.4</v>
      </c>
      <c r="X10" s="15">
        <f t="shared" ref="X10:X11" si="18">C10-W10-Y10</f>
        <v>-0.76000000000000012</v>
      </c>
      <c r="Y10" s="15">
        <v>-0.09</v>
      </c>
      <c r="Z10" s="15">
        <v>-0.01</v>
      </c>
      <c r="AA10" s="15">
        <f t="shared" ref="AA10:AA11" si="19">C10-Z10</f>
        <v>-0.44</v>
      </c>
    </row>
    <row r="11" spans="1:28" s="15" customFormat="1" ht="28.8" x14ac:dyDescent="0.3">
      <c r="A11" s="12">
        <v>9</v>
      </c>
      <c r="B11" s="13" t="s">
        <v>57</v>
      </c>
      <c r="E11" s="15">
        <f t="shared" si="10"/>
        <v>0</v>
      </c>
      <c r="I11" s="15">
        <f t="shared" si="11"/>
        <v>0</v>
      </c>
      <c r="K11" s="15">
        <f t="shared" si="12"/>
        <v>0</v>
      </c>
      <c r="N11" s="15">
        <f t="shared" si="13"/>
        <v>0</v>
      </c>
      <c r="P11" s="15">
        <f t="shared" si="14"/>
        <v>0</v>
      </c>
      <c r="R11" s="15">
        <f t="shared" si="15"/>
        <v>0</v>
      </c>
      <c r="T11" s="15">
        <f t="shared" si="16"/>
        <v>0</v>
      </c>
      <c r="V11" s="15">
        <f t="shared" si="17"/>
        <v>0</v>
      </c>
      <c r="X11" s="15">
        <f t="shared" si="18"/>
        <v>0</v>
      </c>
      <c r="AA11" s="15">
        <f t="shared" si="19"/>
        <v>0</v>
      </c>
    </row>
    <row r="12" spans="1:28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actions_effects_on_contacts</vt:lpstr>
      <vt:lpstr>actions_effects_on_mh</vt:lpstr>
      <vt:lpstr>lockdown_absent</vt:lpstr>
      <vt:lpstr>lockdown_easy</vt:lpstr>
      <vt:lpstr>lockdown_medium</vt:lpstr>
      <vt:lpstr>lockdown_hard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Pham, Astrid</cp:lastModifiedBy>
  <dcterms:created xsi:type="dcterms:W3CDTF">2023-05-31T16:33:19Z</dcterms:created>
  <dcterms:modified xsi:type="dcterms:W3CDTF">2023-07-17T08:22:12Z</dcterms:modified>
</cp:coreProperties>
</file>