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_rels/workbook.xml.rels" ContentType="application/vnd.openxmlformats-package.relationships+xml"/>
  <Override PartName="/xl/charts/chart1.xml" ContentType="application/vnd.openxmlformats-officedocument.drawingml.chart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uol_nowcasting_final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<sst xmlns="http://schemas.openxmlformats.org/spreadsheetml/2006/main" count="48" uniqueCount="45">
  <si>
    <t xml:space="preserve">Dados Oficias</t>
  </si>
  <si>
    <t xml:space="preserve">Acrescido pelo nowcasting 10 dias</t>
  </si>
  <si>
    <t xml:space="preserve">Estimativa nowcasting 10 dias</t>
  </si>
  <si>
    <t xml:space="preserve">Acrescido pelo nowcasting 20 dias</t>
  </si>
  <si>
    <t xml:space="preserve">Estimativa nowcasting 20 dias</t>
  </si>
  <si>
    <t xml:space="preserve">Inferior nowcasting 10 dias</t>
  </si>
  <si>
    <t xml:space="preserve">superior nowcasting 10 dias</t>
  </si>
  <si>
    <t xml:space="preserve">Inferior nowcasting 20 dias</t>
  </si>
  <si>
    <t xml:space="preserve">Superior nowcasting 20 dias</t>
  </si>
  <si>
    <t xml:space="preserve">Data</t>
  </si>
  <si>
    <t xml:space="preserve">20 dias</t>
  </si>
  <si>
    <t xml:space="preserve">10 dias</t>
  </si>
  <si>
    <t xml:space="preserve">2020-03-15</t>
  </si>
  <si>
    <t xml:space="preserve">2020-03-16</t>
  </si>
  <si>
    <t xml:space="preserve">2020-03-17</t>
  </si>
  <si>
    <t xml:space="preserve">2020-03-18</t>
  </si>
  <si>
    <t xml:space="preserve">2020-03-19</t>
  </si>
  <si>
    <t xml:space="preserve">2020-03-20</t>
  </si>
  <si>
    <t xml:space="preserve">2020-03-21</t>
  </si>
  <si>
    <t xml:space="preserve">2020-03-22</t>
  </si>
  <si>
    <t xml:space="preserve">2020-03-23</t>
  </si>
  <si>
    <t xml:space="preserve">2020-03-24</t>
  </si>
  <si>
    <t xml:space="preserve">2020-03-25</t>
  </si>
  <si>
    <t xml:space="preserve">2020-03-26</t>
  </si>
  <si>
    <t xml:space="preserve">2020-03-27</t>
  </si>
  <si>
    <t xml:space="preserve">2020-03-28</t>
  </si>
  <si>
    <t xml:space="preserve">2020-03-29</t>
  </si>
  <si>
    <t xml:space="preserve">2020-03-30</t>
  </si>
  <si>
    <t xml:space="preserve">2020-03-31</t>
  </si>
  <si>
    <t xml:space="preserve">2020-04-01</t>
  </si>
  <si>
    <t xml:space="preserve">2020-04-02</t>
  </si>
  <si>
    <t xml:space="preserve">2020-04-03</t>
  </si>
  <si>
    <t xml:space="preserve">2020-04-04</t>
  </si>
  <si>
    <t xml:space="preserve">2020-04-05</t>
  </si>
  <si>
    <t xml:space="preserve">2020-04-06</t>
  </si>
  <si>
    <t xml:space="preserve">2020-04-07</t>
  </si>
  <si>
    <t xml:space="preserve">2020-04-08</t>
  </si>
  <si>
    <t xml:space="preserve">2020-04-09</t>
  </si>
  <si>
    <t xml:space="preserve">2020-04-10</t>
  </si>
  <si>
    <t xml:space="preserve">2020-04-11</t>
  </si>
  <si>
    <t xml:space="preserve">2020-04-12</t>
  </si>
  <si>
    <t xml:space="preserve">2020-04-13</t>
  </si>
  <si>
    <t xml:space="preserve">2020-04-14</t>
  </si>
  <si>
    <t xml:space="preserve">2020-04-15</t>
  </si>
  <si>
    <t xml:space="preserve">diff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</si>
</sst>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EF413D"/>
        <bgColor rgb="FFFF420E"/>
      </patternFill>
    </fill>
    <fill>
      <patternFill patternType="solid">
        <fgColor rgb="FF00AAAD"/>
        <bgColor rgb="FF008080"/>
      </patternFill>
    </fill>
    <fill>
      <patternFill patternType="solid">
        <fgColor rgb="FFFFF2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AAAD"/>
      <rgbColor rgb="FFB3B3B3"/>
      <rgbColor rgb="FF808080"/>
      <rgbColor rgb="FF9999FF"/>
      <rgbColor rgb="FFEF413D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stack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uol_nowcasting_final!$A$2:$A$33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3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12</c:v>
                </c:pt>
                <c:pt idx="10">
                  <c:v>11</c:v>
                </c:pt>
                <c:pt idx="11">
                  <c:v>20</c:v>
                </c:pt>
                <c:pt idx="12">
                  <c:v>15</c:v>
                </c:pt>
                <c:pt idx="13">
                  <c:v>22</c:v>
                </c:pt>
                <c:pt idx="14">
                  <c:v>22</c:v>
                </c:pt>
                <c:pt idx="15">
                  <c:v>23</c:v>
                </c:pt>
                <c:pt idx="16">
                  <c:v>42</c:v>
                </c:pt>
                <c:pt idx="17">
                  <c:v>40</c:v>
                </c:pt>
                <c:pt idx="18">
                  <c:v>58</c:v>
                </c:pt>
                <c:pt idx="19">
                  <c:v>60</c:v>
                </c:pt>
                <c:pt idx="20">
                  <c:v>73</c:v>
                </c:pt>
                <c:pt idx="21">
                  <c:v>54</c:v>
                </c:pt>
                <c:pt idx="22">
                  <c:v>67</c:v>
                </c:pt>
                <c:pt idx="23">
                  <c:v>114</c:v>
                </c:pt>
                <c:pt idx="24">
                  <c:v>133</c:v>
                </c:pt>
                <c:pt idx="25">
                  <c:v>141</c:v>
                </c:pt>
                <c:pt idx="26">
                  <c:v>115</c:v>
                </c:pt>
                <c:pt idx="27">
                  <c:v>68</c:v>
                </c:pt>
                <c:pt idx="28">
                  <c:v>99</c:v>
                </c:pt>
                <c:pt idx="29">
                  <c:v>105</c:v>
                </c:pt>
                <c:pt idx="30">
                  <c:v>204</c:v>
                </c:pt>
                <c:pt idx="31">
                  <c:v>204</c:v>
                </c:pt>
              </c:numCache>
            </c:numRef>
          </c:val>
        </c:ser>
        <c:ser>
          <c:idx val="1"/>
          <c:order val="1"/>
          <c:spPr>
            <a:solidFill>
              <a:srgbClr val="ff420e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uol_nowcasting_final!$B$2:$B$33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368</c:v>
                </c:pt>
                <c:pt idx="23">
                  <c:v>227</c:v>
                </c:pt>
                <c:pt idx="24">
                  <c:v>206</c:v>
                </c:pt>
                <c:pt idx="25">
                  <c:v>105</c:v>
                </c:pt>
                <c:pt idx="26">
                  <c:v>198</c:v>
                </c:pt>
                <c:pt idx="27">
                  <c:v>240</c:v>
                </c:pt>
                <c:pt idx="28">
                  <c:v>265</c:v>
                </c:pt>
                <c:pt idx="29">
                  <c:v>449</c:v>
                </c:pt>
                <c:pt idx="30">
                  <c:v>93</c:v>
                </c:pt>
                <c:pt idx="31">
                  <c:v>0</c:v>
                </c:pt>
              </c:numCache>
            </c:numRef>
          </c:val>
        </c:ser>
        <c:ser>
          <c:idx val="2"/>
          <c:order val="2"/>
          <c:spPr>
            <a:solidFill>
              <a:srgbClr val="ffd320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uol_nowcasting_final!$D$2:$D$33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283</c:v>
                </c:pt>
                <c:pt idx="13">
                  <c:v>374</c:v>
                </c:pt>
                <c:pt idx="14">
                  <c:v>466</c:v>
                </c:pt>
                <c:pt idx="15">
                  <c:v>473</c:v>
                </c:pt>
                <c:pt idx="16">
                  <c:v>501</c:v>
                </c:pt>
                <c:pt idx="17">
                  <c:v>542</c:v>
                </c:pt>
                <c:pt idx="18">
                  <c:v>590</c:v>
                </c:pt>
                <c:pt idx="19">
                  <c:v>637</c:v>
                </c:pt>
                <c:pt idx="20">
                  <c:v>780</c:v>
                </c:pt>
                <c:pt idx="21">
                  <c:v>898</c:v>
                </c:pt>
                <c:pt idx="22">
                  <c:v>858</c:v>
                </c:pt>
                <c:pt idx="23">
                  <c:v>726</c:v>
                </c:pt>
                <c:pt idx="24">
                  <c:v>737</c:v>
                </c:pt>
                <c:pt idx="25">
                  <c:v>531</c:v>
                </c:pt>
                <c:pt idx="26">
                  <c:v>755</c:v>
                </c:pt>
                <c:pt idx="27">
                  <c:v>847</c:v>
                </c:pt>
                <c:pt idx="28">
                  <c:v>1003</c:v>
                </c:pt>
                <c:pt idx="29">
                  <c:v>1572</c:v>
                </c:pt>
                <c:pt idx="30">
                  <c:v>808</c:v>
                </c:pt>
                <c:pt idx="31">
                  <c:v>531</c:v>
                </c:pt>
              </c:numCache>
            </c:numRef>
          </c:val>
        </c:ser>
        <c:gapWidth val="100"/>
        <c:overlap val="0"/>
        <c:axId val="53925868"/>
        <c:axId val="1011149"/>
      </c:barChart>
      <c:catAx>
        <c:axId val="539258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011149"/>
        <c:crosses val="autoZero"/>
        <c:auto val="1"/>
        <c:lblAlgn val="ctr"/>
        <c:lblOffset val="100"/>
      </c:catAx>
      <c:valAx>
        <c:axId val="101114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3925868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36000</xdr:colOff>
      <xdr:row>12</xdr:row>
      <xdr:rowOff>154800</xdr:rowOff>
    </xdr:from>
    <xdr:to>
      <xdr:col>3</xdr:col>
      <xdr:colOff>919800</xdr:colOff>
      <xdr:row>32</xdr:row>
      <xdr:rowOff>146880</xdr:rowOff>
    </xdr:to>
    <xdr:graphicFrame>
      <xdr:nvGraphicFramePr>
        <xdr:cNvPr id="0" name=""/>
        <xdr:cNvGraphicFramePr/>
      </xdr:nvGraphicFramePr>
      <xdr:xfrm>
        <a:off x="36000" y="2105280"/>
        <a:ext cx="5766120" cy="3243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37"/>
  <sheetViews>
    <sheetView showFormulas="false" showGridLines="true" showRowColHeaders="true" showZeros="true" rightToLeft="false" tabSelected="true" showOutlineSymbols="true" defaultGridColor="true" view="normal" topLeftCell="F1" colorId="64" zoomScale="120" zoomScaleNormal="120" zoomScalePageLayoutView="100" workbookViewId="0">
      <selection pane="topLeft" activeCell="K1" activeCellId="0" sqref="K1:K33"/>
    </sheetView>
  </sheetViews>
  <sheetFormatPr defaultRowHeight="12.8" zeroHeight="false" outlineLevelRow="0" outlineLevelCol="0"/>
  <cols>
    <col collapsed="false" customWidth="true" hidden="false" outlineLevel="0" max="1" min="1" style="0" width="12.96"/>
    <col collapsed="false" customWidth="true" hidden="false" outlineLevel="0" max="2" min="2" style="0" width="30.08"/>
    <col collapsed="false" customWidth="true" hidden="false" outlineLevel="0" max="3" min="3" style="0" width="26.16"/>
    <col collapsed="false" customWidth="true" hidden="false" outlineLevel="0" max="4" min="4" style="0" width="23.1"/>
    <col collapsed="false" customWidth="true" hidden="false" outlineLevel="0" max="5" min="5" style="0" width="26.16"/>
    <col collapsed="false" customWidth="true" hidden="false" outlineLevel="0" max="6" min="6" style="0" width="23.1"/>
    <col collapsed="false" customWidth="true" hidden="false" outlineLevel="0" max="7" min="7" style="0" width="23.94"/>
    <col collapsed="false" customWidth="true" hidden="false" outlineLevel="0" max="8" min="8" style="0" width="26.16"/>
    <col collapsed="false" customWidth="true" hidden="false" outlineLevel="0" max="9" min="9" style="0" width="23.1"/>
    <col collapsed="false" customWidth="true" hidden="false" outlineLevel="0" max="10" min="10" style="0" width="24.22"/>
    <col collapsed="false" customWidth="true" hidden="false" outlineLevel="0" max="11" min="11" style="0" width="10.46"/>
    <col collapsed="false" customWidth="false" hidden="false" outlineLevel="0" max="1025" min="12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4</v>
      </c>
      <c r="I1" s="0" t="s">
        <v>7</v>
      </c>
      <c r="J1" s="0" t="s">
        <v>8</v>
      </c>
      <c r="K1" s="0" t="s">
        <v>9</v>
      </c>
      <c r="M1" s="0" t="s">
        <v>10</v>
      </c>
      <c r="N1" s="0" t="s">
        <v>11</v>
      </c>
      <c r="O1" s="0" t="s">
        <v>11</v>
      </c>
      <c r="Q1" s="0" t="s">
        <v>10</v>
      </c>
    </row>
    <row r="2" customFormat="false" ht="12.8" hidden="false" customHeight="false" outlineLevel="0" collapsed="false">
      <c r="A2" s="0" t="n">
        <v>0</v>
      </c>
      <c r="B2" s="0" t="n">
        <v>0</v>
      </c>
      <c r="C2" s="0" t="n">
        <v>0</v>
      </c>
      <c r="D2" s="0" t="n">
        <v>0</v>
      </c>
      <c r="E2" s="0" t="n">
        <v>0</v>
      </c>
      <c r="F2" s="0" t="n">
        <v>0</v>
      </c>
      <c r="G2" s="0" t="n">
        <v>0</v>
      </c>
      <c r="H2" s="0" t="n">
        <v>0</v>
      </c>
      <c r="I2" s="0" t="n">
        <v>0</v>
      </c>
      <c r="J2" s="0" t="n">
        <v>0</v>
      </c>
      <c r="K2" s="1" t="s">
        <v>12</v>
      </c>
      <c r="M2" s="2" t="n">
        <v>0</v>
      </c>
      <c r="N2" s="2" t="n">
        <v>0</v>
      </c>
      <c r="O2" s="2" t="n">
        <v>0</v>
      </c>
      <c r="Q2" s="2" t="n">
        <v>0</v>
      </c>
    </row>
    <row r="3" customFormat="false" ht="12.8" hidden="false" customHeight="false" outlineLevel="0" collapsed="false">
      <c r="A3" s="0" t="n">
        <v>0</v>
      </c>
      <c r="B3" s="0" t="n">
        <v>0</v>
      </c>
      <c r="C3" s="0" t="n">
        <v>0</v>
      </c>
      <c r="D3" s="0" t="n">
        <v>0</v>
      </c>
      <c r="E3" s="0" t="n">
        <v>0</v>
      </c>
      <c r="F3" s="0" t="n">
        <v>0</v>
      </c>
      <c r="G3" s="0" t="n">
        <v>0</v>
      </c>
      <c r="H3" s="0" t="n">
        <v>0</v>
      </c>
      <c r="I3" s="0" t="n">
        <v>0</v>
      </c>
      <c r="J3" s="0" t="n">
        <v>0</v>
      </c>
      <c r="K3" s="1" t="s">
        <v>13</v>
      </c>
      <c r="M3" s="2" t="n">
        <v>0</v>
      </c>
      <c r="N3" s="2" t="n">
        <v>0</v>
      </c>
      <c r="O3" s="2" t="n">
        <v>0</v>
      </c>
      <c r="Q3" s="2" t="n">
        <v>0</v>
      </c>
    </row>
    <row r="4" customFormat="false" ht="12.8" hidden="false" customHeight="false" outlineLevel="0" collapsed="false">
      <c r="A4" s="0" t="n">
        <v>1</v>
      </c>
      <c r="B4" s="0" t="n">
        <v>0</v>
      </c>
      <c r="C4" s="0" t="n">
        <v>0</v>
      </c>
      <c r="D4" s="0" t="n">
        <v>0</v>
      </c>
      <c r="E4" s="0" t="n">
        <v>0</v>
      </c>
      <c r="F4" s="0" t="n">
        <v>0</v>
      </c>
      <c r="G4" s="0" t="n">
        <v>0</v>
      </c>
      <c r="H4" s="0" t="n">
        <v>0</v>
      </c>
      <c r="I4" s="0" t="n">
        <v>0</v>
      </c>
      <c r="J4" s="0" t="n">
        <v>0</v>
      </c>
      <c r="K4" s="1" t="s">
        <v>14</v>
      </c>
      <c r="M4" s="2" t="n">
        <v>1</v>
      </c>
      <c r="N4" s="2" t="n">
        <v>1</v>
      </c>
      <c r="O4" s="2" t="n">
        <v>1</v>
      </c>
      <c r="Q4" s="2" t="n">
        <v>1</v>
      </c>
    </row>
    <row r="5" customFormat="false" ht="12.8" hidden="false" customHeight="false" outlineLevel="0" collapsed="false">
      <c r="A5" s="0" t="n">
        <v>3</v>
      </c>
      <c r="B5" s="0" t="n">
        <v>0</v>
      </c>
      <c r="C5" s="0" t="n">
        <v>0</v>
      </c>
      <c r="D5" s="0" t="n">
        <v>0</v>
      </c>
      <c r="E5" s="0" t="n">
        <v>0</v>
      </c>
      <c r="F5" s="0" t="n">
        <v>0</v>
      </c>
      <c r="G5" s="0" t="n">
        <v>0</v>
      </c>
      <c r="H5" s="0" t="n">
        <v>0</v>
      </c>
      <c r="I5" s="0" t="n">
        <v>0</v>
      </c>
      <c r="J5" s="0" t="n">
        <v>0</v>
      </c>
      <c r="K5" s="1" t="s">
        <v>15</v>
      </c>
      <c r="M5" s="2" t="n">
        <v>3</v>
      </c>
      <c r="N5" s="2" t="n">
        <v>3</v>
      </c>
      <c r="O5" s="2" t="n">
        <v>3</v>
      </c>
      <c r="Q5" s="2" t="n">
        <v>3</v>
      </c>
    </row>
    <row r="6" customFormat="false" ht="12.8" hidden="false" customHeight="false" outlineLevel="0" collapsed="false">
      <c r="A6" s="0" t="n">
        <v>2</v>
      </c>
      <c r="B6" s="0" t="n">
        <v>0</v>
      </c>
      <c r="C6" s="0" t="n">
        <v>0</v>
      </c>
      <c r="D6" s="0" t="n">
        <v>0</v>
      </c>
      <c r="E6" s="0" t="n">
        <v>0</v>
      </c>
      <c r="F6" s="0" t="n">
        <v>0</v>
      </c>
      <c r="G6" s="0" t="n">
        <v>0</v>
      </c>
      <c r="H6" s="0" t="n">
        <v>0</v>
      </c>
      <c r="I6" s="0" t="n">
        <v>0</v>
      </c>
      <c r="J6" s="0" t="n">
        <v>0</v>
      </c>
      <c r="K6" s="1" t="s">
        <v>16</v>
      </c>
      <c r="M6" s="2" t="n">
        <v>2</v>
      </c>
      <c r="N6" s="2" t="n">
        <v>2</v>
      </c>
      <c r="O6" s="2" t="n">
        <v>2</v>
      </c>
      <c r="Q6" s="2" t="n">
        <v>2</v>
      </c>
    </row>
    <row r="7" customFormat="false" ht="12.8" hidden="false" customHeight="false" outlineLevel="0" collapsed="false">
      <c r="A7" s="0" t="n">
        <v>5</v>
      </c>
      <c r="B7" s="0" t="n">
        <v>0</v>
      </c>
      <c r="C7" s="0" t="n">
        <v>0</v>
      </c>
      <c r="D7" s="0" t="n">
        <v>0</v>
      </c>
      <c r="E7" s="0" t="n">
        <v>0</v>
      </c>
      <c r="F7" s="0" t="n">
        <v>0</v>
      </c>
      <c r="G7" s="0" t="n">
        <v>0</v>
      </c>
      <c r="H7" s="0" t="n">
        <v>0</v>
      </c>
      <c r="I7" s="0" t="n">
        <v>0</v>
      </c>
      <c r="J7" s="0" t="n">
        <v>0</v>
      </c>
      <c r="K7" s="1" t="s">
        <v>17</v>
      </c>
      <c r="M7" s="2" t="n">
        <v>5</v>
      </c>
      <c r="N7" s="2" t="n">
        <v>5</v>
      </c>
      <c r="O7" s="2" t="n">
        <v>5</v>
      </c>
      <c r="Q7" s="2" t="n">
        <v>5</v>
      </c>
    </row>
    <row r="8" customFormat="false" ht="12.8" hidden="false" customHeight="false" outlineLevel="0" collapsed="false">
      <c r="A8" s="0" t="n">
        <v>7</v>
      </c>
      <c r="B8" s="0" t="n">
        <v>0</v>
      </c>
      <c r="C8" s="0" t="n">
        <v>0</v>
      </c>
      <c r="D8" s="0" t="n">
        <v>0</v>
      </c>
      <c r="E8" s="0" t="n">
        <v>0</v>
      </c>
      <c r="F8" s="0" t="n">
        <v>0</v>
      </c>
      <c r="G8" s="0" t="n">
        <v>0</v>
      </c>
      <c r="H8" s="0" t="n">
        <v>0</v>
      </c>
      <c r="I8" s="0" t="n">
        <v>0</v>
      </c>
      <c r="J8" s="0" t="n">
        <v>0</v>
      </c>
      <c r="K8" s="1" t="s">
        <v>18</v>
      </c>
      <c r="M8" s="2" t="n">
        <v>7</v>
      </c>
      <c r="N8" s="2" t="n">
        <v>7</v>
      </c>
      <c r="O8" s="2" t="n">
        <v>7</v>
      </c>
      <c r="Q8" s="2" t="n">
        <v>7</v>
      </c>
    </row>
    <row r="9" customFormat="false" ht="12.8" hidden="false" customHeight="false" outlineLevel="0" collapsed="false">
      <c r="A9" s="0" t="n">
        <v>7</v>
      </c>
      <c r="B9" s="0" t="n">
        <v>0</v>
      </c>
      <c r="C9" s="0" t="n">
        <v>0</v>
      </c>
      <c r="D9" s="0" t="n">
        <v>0</v>
      </c>
      <c r="E9" s="0" t="n">
        <v>0</v>
      </c>
      <c r="F9" s="0" t="n">
        <v>0</v>
      </c>
      <c r="G9" s="0" t="n">
        <v>0</v>
      </c>
      <c r="H9" s="0" t="n">
        <v>0</v>
      </c>
      <c r="I9" s="0" t="n">
        <v>0</v>
      </c>
      <c r="J9" s="0" t="n">
        <v>0</v>
      </c>
      <c r="K9" s="1" t="s">
        <v>19</v>
      </c>
      <c r="M9" s="2" t="n">
        <v>7</v>
      </c>
      <c r="N9" s="2" t="n">
        <v>7</v>
      </c>
      <c r="O9" s="2" t="n">
        <v>7</v>
      </c>
      <c r="Q9" s="2" t="n">
        <v>7</v>
      </c>
    </row>
    <row r="10" customFormat="false" ht="12.8" hidden="false" customHeight="false" outlineLevel="0" collapsed="false">
      <c r="A10" s="0" t="n">
        <v>9</v>
      </c>
      <c r="B10" s="0" t="n">
        <v>0</v>
      </c>
      <c r="C10" s="0" t="n">
        <v>0</v>
      </c>
      <c r="D10" s="0" t="n">
        <v>0</v>
      </c>
      <c r="E10" s="0" t="n">
        <v>0</v>
      </c>
      <c r="F10" s="0" t="n">
        <v>0</v>
      </c>
      <c r="G10" s="0" t="n">
        <v>0</v>
      </c>
      <c r="H10" s="0" t="n">
        <v>0</v>
      </c>
      <c r="I10" s="0" t="n">
        <v>0</v>
      </c>
      <c r="J10" s="0" t="n">
        <v>0</v>
      </c>
      <c r="K10" s="1" t="s">
        <v>20</v>
      </c>
      <c r="M10" s="2" t="n">
        <v>9</v>
      </c>
      <c r="N10" s="2" t="n">
        <v>9</v>
      </c>
      <c r="O10" s="2" t="n">
        <v>9</v>
      </c>
      <c r="Q10" s="2" t="n">
        <v>9</v>
      </c>
    </row>
    <row r="11" customFormat="false" ht="12.8" hidden="false" customHeight="false" outlineLevel="0" collapsed="false">
      <c r="A11" s="0" t="n">
        <v>12</v>
      </c>
      <c r="B11" s="0" t="n">
        <v>0</v>
      </c>
      <c r="C11" s="0" t="n">
        <v>0</v>
      </c>
      <c r="D11" s="0" t="n">
        <v>0</v>
      </c>
      <c r="E11" s="0" t="n">
        <v>0</v>
      </c>
      <c r="F11" s="0" t="n">
        <v>0</v>
      </c>
      <c r="G11" s="0" t="n">
        <v>0</v>
      </c>
      <c r="H11" s="0" t="n">
        <v>0</v>
      </c>
      <c r="I11" s="0" t="n">
        <v>0</v>
      </c>
      <c r="J11" s="0" t="n">
        <v>0</v>
      </c>
      <c r="K11" s="1" t="s">
        <v>21</v>
      </c>
      <c r="M11" s="2" t="n">
        <v>12</v>
      </c>
      <c r="N11" s="2" t="n">
        <v>12</v>
      </c>
      <c r="O11" s="2" t="n">
        <v>12</v>
      </c>
      <c r="Q11" s="2" t="n">
        <v>12</v>
      </c>
    </row>
    <row r="12" customFormat="false" ht="12.8" hidden="false" customHeight="false" outlineLevel="0" collapsed="false">
      <c r="A12" s="0" t="n">
        <v>11</v>
      </c>
      <c r="B12" s="0" t="n">
        <v>0</v>
      </c>
      <c r="C12" s="0" t="n">
        <v>0</v>
      </c>
      <c r="D12" s="0" t="n">
        <v>0</v>
      </c>
      <c r="E12" s="0" t="n">
        <v>0</v>
      </c>
      <c r="F12" s="0" t="n">
        <v>0</v>
      </c>
      <c r="G12" s="0" t="n">
        <v>0</v>
      </c>
      <c r="H12" s="0" t="n">
        <v>0</v>
      </c>
      <c r="I12" s="0" t="n">
        <v>0</v>
      </c>
      <c r="J12" s="0" t="n">
        <v>0</v>
      </c>
      <c r="K12" s="1" t="s">
        <v>22</v>
      </c>
      <c r="M12" s="2" t="n">
        <v>11</v>
      </c>
      <c r="N12" s="2" t="n">
        <v>11</v>
      </c>
      <c r="O12" s="2" t="n">
        <v>11</v>
      </c>
      <c r="Q12" s="2" t="n">
        <v>11</v>
      </c>
    </row>
    <row r="13" customFormat="false" ht="12.8" hidden="false" customHeight="false" outlineLevel="0" collapsed="false">
      <c r="A13" s="0" t="n">
        <v>20</v>
      </c>
      <c r="B13" s="0" t="n">
        <v>0</v>
      </c>
      <c r="C13" s="0" t="n">
        <v>0</v>
      </c>
      <c r="D13" s="0" t="n">
        <v>0</v>
      </c>
      <c r="E13" s="0" t="n">
        <v>0</v>
      </c>
      <c r="F13" s="0" t="n">
        <v>0</v>
      </c>
      <c r="G13" s="0" t="n">
        <v>0</v>
      </c>
      <c r="H13" s="0" t="n">
        <v>0</v>
      </c>
      <c r="I13" s="0" t="n">
        <v>0</v>
      </c>
      <c r="J13" s="0" t="n">
        <v>0</v>
      </c>
      <c r="K13" s="1" t="s">
        <v>23</v>
      </c>
      <c r="M13" s="2" t="n">
        <v>20</v>
      </c>
      <c r="N13" s="2" t="n">
        <v>20</v>
      </c>
      <c r="O13" s="2" t="n">
        <v>20</v>
      </c>
      <c r="Q13" s="2" t="n">
        <v>20</v>
      </c>
    </row>
    <row r="14" customFormat="false" ht="12.8" hidden="false" customHeight="false" outlineLevel="0" collapsed="false">
      <c r="A14" s="0" t="n">
        <v>15</v>
      </c>
      <c r="B14" s="0" t="n">
        <v>0</v>
      </c>
      <c r="C14" s="0" t="n">
        <v>0</v>
      </c>
      <c r="D14" s="0" t="n">
        <f aca="false">E14-A14</f>
        <v>283</v>
      </c>
      <c r="E14" s="0" t="n">
        <v>298</v>
      </c>
      <c r="F14" s="0" t="n">
        <v>0</v>
      </c>
      <c r="G14" s="0" t="n">
        <v>0</v>
      </c>
      <c r="H14" s="0" t="n">
        <v>298</v>
      </c>
      <c r="I14" s="0" t="n">
        <v>298</v>
      </c>
      <c r="J14" s="0" t="n">
        <v>298</v>
      </c>
      <c r="K14" s="1" t="s">
        <v>24</v>
      </c>
      <c r="M14" s="3" t="n">
        <v>298</v>
      </c>
      <c r="N14" s="2" t="n">
        <v>15</v>
      </c>
      <c r="O14" s="2" t="n">
        <v>15</v>
      </c>
      <c r="Q14" s="4" t="n">
        <f aca="false">SUM(Q2:Q13)</f>
        <v>77</v>
      </c>
      <c r="R14" s="3" t="n">
        <v>298</v>
      </c>
    </row>
    <row r="15" customFormat="false" ht="12.8" hidden="false" customHeight="false" outlineLevel="0" collapsed="false">
      <c r="A15" s="0" t="n">
        <v>22</v>
      </c>
      <c r="B15" s="0" t="n">
        <v>0</v>
      </c>
      <c r="C15" s="0" t="n">
        <v>0</v>
      </c>
      <c r="D15" s="0" t="n">
        <f aca="false">E15-A15</f>
        <v>374</v>
      </c>
      <c r="E15" s="0" t="n">
        <v>396</v>
      </c>
      <c r="F15" s="0" t="n">
        <v>0</v>
      </c>
      <c r="G15" s="0" t="n">
        <v>0</v>
      </c>
      <c r="H15" s="0" t="n">
        <v>396</v>
      </c>
      <c r="I15" s="0" t="n">
        <v>396</v>
      </c>
      <c r="J15" s="0" t="n">
        <v>398</v>
      </c>
      <c r="K15" s="1" t="s">
        <v>25</v>
      </c>
      <c r="M15" s="3" t="n">
        <v>396</v>
      </c>
      <c r="N15" s="2" t="n">
        <v>22</v>
      </c>
      <c r="O15" s="2" t="n">
        <v>22</v>
      </c>
      <c r="R15" s="3" t="n">
        <v>396</v>
      </c>
    </row>
    <row r="16" customFormat="false" ht="12.8" hidden="false" customHeight="false" outlineLevel="0" collapsed="false">
      <c r="A16" s="0" t="n">
        <v>22</v>
      </c>
      <c r="B16" s="0" t="n">
        <v>0</v>
      </c>
      <c r="C16" s="0" t="n">
        <v>0</v>
      </c>
      <c r="D16" s="0" t="n">
        <f aca="false">E16-A16</f>
        <v>466</v>
      </c>
      <c r="E16" s="0" t="n">
        <v>488</v>
      </c>
      <c r="F16" s="0" t="n">
        <v>0</v>
      </c>
      <c r="G16" s="0" t="n">
        <v>0</v>
      </c>
      <c r="H16" s="0" t="n">
        <v>488</v>
      </c>
      <c r="I16" s="0" t="n">
        <v>477</v>
      </c>
      <c r="J16" s="0" t="n">
        <v>502</v>
      </c>
      <c r="K16" s="1" t="s">
        <v>26</v>
      </c>
      <c r="M16" s="3" t="n">
        <v>488</v>
      </c>
      <c r="N16" s="2" t="n">
        <v>22</v>
      </c>
      <c r="O16" s="2" t="n">
        <v>22</v>
      </c>
      <c r="R16" s="3" t="n">
        <v>488</v>
      </c>
    </row>
    <row r="17" customFormat="false" ht="12.8" hidden="false" customHeight="false" outlineLevel="0" collapsed="false">
      <c r="A17" s="0" t="n">
        <v>23</v>
      </c>
      <c r="B17" s="0" t="n">
        <v>0</v>
      </c>
      <c r="C17" s="0" t="n">
        <v>0</v>
      </c>
      <c r="D17" s="0" t="n">
        <f aca="false">E17-A17</f>
        <v>473</v>
      </c>
      <c r="E17" s="0" t="n">
        <v>496</v>
      </c>
      <c r="F17" s="0" t="n">
        <v>0</v>
      </c>
      <c r="G17" s="0" t="n">
        <v>0</v>
      </c>
      <c r="H17" s="0" t="n">
        <v>496</v>
      </c>
      <c r="I17" s="0" t="n">
        <v>478</v>
      </c>
      <c r="J17" s="0" t="n">
        <v>518</v>
      </c>
      <c r="K17" s="1" t="s">
        <v>27</v>
      </c>
      <c r="M17" s="3" t="n">
        <v>496</v>
      </c>
      <c r="N17" s="2" t="n">
        <v>23</v>
      </c>
      <c r="O17" s="2" t="n">
        <v>23</v>
      </c>
      <c r="R17" s="3" t="n">
        <v>496</v>
      </c>
    </row>
    <row r="18" customFormat="false" ht="12.8" hidden="false" customHeight="false" outlineLevel="0" collapsed="false">
      <c r="A18" s="0" t="n">
        <v>42</v>
      </c>
      <c r="B18" s="0" t="n">
        <v>0</v>
      </c>
      <c r="C18" s="0" t="n">
        <v>0</v>
      </c>
      <c r="D18" s="0" t="n">
        <f aca="false">E18-A18</f>
        <v>501</v>
      </c>
      <c r="E18" s="0" t="n">
        <v>543</v>
      </c>
      <c r="F18" s="0" t="n">
        <v>0</v>
      </c>
      <c r="G18" s="0" t="n">
        <v>0</v>
      </c>
      <c r="H18" s="0" t="n">
        <v>543</v>
      </c>
      <c r="I18" s="0" t="n">
        <v>520</v>
      </c>
      <c r="J18" s="0" t="n">
        <v>570</v>
      </c>
      <c r="K18" s="1" t="s">
        <v>28</v>
      </c>
      <c r="M18" s="3" t="n">
        <v>543</v>
      </c>
      <c r="N18" s="2" t="n">
        <v>42</v>
      </c>
      <c r="O18" s="2" t="n">
        <v>42</v>
      </c>
      <c r="R18" s="3" t="n">
        <v>543</v>
      </c>
    </row>
    <row r="19" customFormat="false" ht="12.8" hidden="false" customHeight="false" outlineLevel="0" collapsed="false">
      <c r="A19" s="0" t="n">
        <v>40</v>
      </c>
      <c r="B19" s="0" t="n">
        <v>0</v>
      </c>
      <c r="C19" s="0" t="n">
        <v>0</v>
      </c>
      <c r="D19" s="0" t="n">
        <f aca="false">E19-A19</f>
        <v>542</v>
      </c>
      <c r="E19" s="0" t="n">
        <v>582</v>
      </c>
      <c r="F19" s="0" t="n">
        <v>0</v>
      </c>
      <c r="G19" s="0" t="n">
        <v>0</v>
      </c>
      <c r="H19" s="0" t="n">
        <v>582</v>
      </c>
      <c r="I19" s="0" t="n">
        <v>553</v>
      </c>
      <c r="J19" s="0" t="n">
        <v>614</v>
      </c>
      <c r="K19" s="1" t="s">
        <v>29</v>
      </c>
      <c r="M19" s="3" t="n">
        <v>582</v>
      </c>
      <c r="N19" s="2" t="n">
        <v>40</v>
      </c>
      <c r="O19" s="2" t="n">
        <v>40</v>
      </c>
      <c r="R19" s="3" t="n">
        <v>582</v>
      </c>
    </row>
    <row r="20" customFormat="false" ht="12.8" hidden="false" customHeight="false" outlineLevel="0" collapsed="false">
      <c r="A20" s="0" t="n">
        <v>58</v>
      </c>
      <c r="B20" s="0" t="n">
        <v>0</v>
      </c>
      <c r="C20" s="0" t="n">
        <v>0</v>
      </c>
      <c r="D20" s="0" t="n">
        <f aca="false">E20-A20</f>
        <v>590</v>
      </c>
      <c r="E20" s="0" t="n">
        <v>648</v>
      </c>
      <c r="F20" s="0" t="n">
        <v>0</v>
      </c>
      <c r="G20" s="0" t="n">
        <v>0</v>
      </c>
      <c r="H20" s="0" t="n">
        <v>648</v>
      </c>
      <c r="I20" s="0" t="n">
        <v>613</v>
      </c>
      <c r="J20" s="0" t="n">
        <v>688</v>
      </c>
      <c r="K20" s="1" t="s">
        <v>30</v>
      </c>
      <c r="M20" s="3" t="n">
        <v>648</v>
      </c>
      <c r="N20" s="2" t="n">
        <v>58</v>
      </c>
      <c r="O20" s="2" t="n">
        <v>58</v>
      </c>
      <c r="R20" s="3" t="n">
        <v>648</v>
      </c>
    </row>
    <row r="21" customFormat="false" ht="12.8" hidden="false" customHeight="false" outlineLevel="0" collapsed="false">
      <c r="A21" s="0" t="n">
        <v>60</v>
      </c>
      <c r="B21" s="0" t="n">
        <v>0</v>
      </c>
      <c r="C21" s="0" t="n">
        <v>0</v>
      </c>
      <c r="D21" s="0" t="n">
        <f aca="false">E21-A21</f>
        <v>637</v>
      </c>
      <c r="E21" s="0" t="n">
        <v>697</v>
      </c>
      <c r="F21" s="0" t="n">
        <v>0</v>
      </c>
      <c r="G21" s="0" t="n">
        <v>0</v>
      </c>
      <c r="H21" s="0" t="n">
        <v>697</v>
      </c>
      <c r="I21" s="0" t="n">
        <v>655</v>
      </c>
      <c r="J21" s="0" t="n">
        <v>745</v>
      </c>
      <c r="K21" s="1" t="s">
        <v>31</v>
      </c>
      <c r="M21" s="3" t="n">
        <v>697</v>
      </c>
      <c r="N21" s="2" t="n">
        <v>60</v>
      </c>
      <c r="O21" s="2" t="n">
        <v>60</v>
      </c>
      <c r="R21" s="3" t="n">
        <v>697</v>
      </c>
    </row>
    <row r="22" customFormat="false" ht="12.8" hidden="false" customHeight="false" outlineLevel="0" collapsed="false">
      <c r="A22" s="0" t="n">
        <v>73</v>
      </c>
      <c r="B22" s="0" t="n">
        <v>0</v>
      </c>
      <c r="C22" s="0" t="n">
        <v>0</v>
      </c>
      <c r="D22" s="0" t="n">
        <f aca="false">E22-A22</f>
        <v>780</v>
      </c>
      <c r="E22" s="0" t="n">
        <v>853</v>
      </c>
      <c r="F22" s="0" t="n">
        <v>0</v>
      </c>
      <c r="G22" s="0" t="n">
        <v>0</v>
      </c>
      <c r="H22" s="0" t="n">
        <v>853</v>
      </c>
      <c r="I22" s="0" t="n">
        <v>800</v>
      </c>
      <c r="J22" s="0" t="n">
        <v>914</v>
      </c>
      <c r="K22" s="1" t="s">
        <v>32</v>
      </c>
      <c r="M22" s="3" t="n">
        <v>853</v>
      </c>
      <c r="N22" s="2" t="n">
        <v>73</v>
      </c>
      <c r="O22" s="2" t="n">
        <v>73</v>
      </c>
      <c r="R22" s="3" t="n">
        <v>853</v>
      </c>
    </row>
    <row r="23" customFormat="false" ht="12.8" hidden="false" customHeight="false" outlineLevel="0" collapsed="false">
      <c r="A23" s="0" t="n">
        <v>54</v>
      </c>
      <c r="B23" s="0" t="n">
        <v>0</v>
      </c>
      <c r="C23" s="0" t="n">
        <v>0</v>
      </c>
      <c r="D23" s="0" t="n">
        <f aca="false">E23-A23</f>
        <v>898</v>
      </c>
      <c r="E23" s="0" t="n">
        <v>952</v>
      </c>
      <c r="F23" s="0" t="n">
        <v>0</v>
      </c>
      <c r="G23" s="0" t="n">
        <v>0</v>
      </c>
      <c r="H23" s="0" t="n">
        <v>952</v>
      </c>
      <c r="I23" s="0" t="n">
        <v>888</v>
      </c>
      <c r="J23" s="0" t="n">
        <v>1023</v>
      </c>
      <c r="K23" s="1" t="s">
        <v>33</v>
      </c>
      <c r="M23" s="3" t="n">
        <v>952</v>
      </c>
      <c r="N23" s="2" t="n">
        <v>54</v>
      </c>
      <c r="O23" s="2" t="n">
        <v>54</v>
      </c>
      <c r="R23" s="3" t="n">
        <v>952</v>
      </c>
    </row>
    <row r="24" customFormat="false" ht="12.8" hidden="false" customHeight="false" outlineLevel="0" collapsed="false">
      <c r="A24" s="0" t="n">
        <v>67</v>
      </c>
      <c r="B24" s="0" t="n">
        <f aca="false">C24-A24</f>
        <v>368</v>
      </c>
      <c r="C24" s="0" t="n">
        <v>435</v>
      </c>
      <c r="D24" s="0" t="n">
        <f aca="false">E24-A24</f>
        <v>858</v>
      </c>
      <c r="E24" s="0" t="n">
        <v>925</v>
      </c>
      <c r="F24" s="0" t="n">
        <v>435</v>
      </c>
      <c r="G24" s="0" t="n">
        <v>435</v>
      </c>
      <c r="H24" s="0" t="n">
        <v>925</v>
      </c>
      <c r="I24" s="0" t="n">
        <v>855</v>
      </c>
      <c r="J24" s="0" t="n">
        <v>1001</v>
      </c>
      <c r="K24" s="1" t="s">
        <v>34</v>
      </c>
      <c r="M24" s="3" t="n">
        <v>925</v>
      </c>
      <c r="N24" s="3" t="n">
        <v>435</v>
      </c>
      <c r="O24" s="4" t="n">
        <f aca="false">SUM(O2:O23)</f>
        <v>486</v>
      </c>
      <c r="P24" s="3" t="n">
        <v>435</v>
      </c>
      <c r="R24" s="3" t="n">
        <v>925</v>
      </c>
    </row>
    <row r="25" customFormat="false" ht="12.8" hidden="false" customHeight="false" outlineLevel="0" collapsed="false">
      <c r="A25" s="0" t="n">
        <v>114</v>
      </c>
      <c r="B25" s="0" t="n">
        <f aca="false">C25-A25</f>
        <v>227</v>
      </c>
      <c r="C25" s="0" t="n">
        <v>341</v>
      </c>
      <c r="D25" s="0" t="n">
        <f aca="false">E25-A25</f>
        <v>726</v>
      </c>
      <c r="E25" s="0" t="n">
        <v>840</v>
      </c>
      <c r="F25" s="0" t="n">
        <v>341</v>
      </c>
      <c r="G25" s="0" t="n">
        <v>341</v>
      </c>
      <c r="H25" s="0" t="n">
        <v>840</v>
      </c>
      <c r="I25" s="0" t="n">
        <v>767</v>
      </c>
      <c r="J25" s="0" t="n">
        <v>918</v>
      </c>
      <c r="K25" s="1" t="s">
        <v>35</v>
      </c>
      <c r="M25" s="3" t="n">
        <v>840</v>
      </c>
      <c r="N25" s="3" t="n">
        <v>341</v>
      </c>
      <c r="P25" s="3" t="n">
        <v>341</v>
      </c>
      <c r="R25" s="3" t="n">
        <v>840</v>
      </c>
    </row>
    <row r="26" customFormat="false" ht="12.8" hidden="false" customHeight="false" outlineLevel="0" collapsed="false">
      <c r="A26" s="0" t="n">
        <v>133</v>
      </c>
      <c r="B26" s="0" t="n">
        <f aca="false">C26-A26</f>
        <v>206</v>
      </c>
      <c r="C26" s="0" t="n">
        <v>339</v>
      </c>
      <c r="D26" s="0" t="n">
        <f aca="false">E26-A26</f>
        <v>737</v>
      </c>
      <c r="E26" s="0" t="n">
        <v>870</v>
      </c>
      <c r="F26" s="0" t="n">
        <v>325</v>
      </c>
      <c r="G26" s="0" t="n">
        <v>355</v>
      </c>
      <c r="H26" s="0" t="n">
        <v>870</v>
      </c>
      <c r="I26" s="0" t="n">
        <v>787</v>
      </c>
      <c r="J26" s="0" t="n">
        <v>962</v>
      </c>
      <c r="K26" s="1" t="s">
        <v>36</v>
      </c>
      <c r="M26" s="3" t="n">
        <v>870</v>
      </c>
      <c r="N26" s="3" t="n">
        <v>339</v>
      </c>
      <c r="P26" s="3" t="n">
        <v>339</v>
      </c>
      <c r="R26" s="3" t="n">
        <v>870</v>
      </c>
    </row>
    <row r="27" customFormat="false" ht="12.8" hidden="false" customHeight="false" outlineLevel="0" collapsed="false">
      <c r="A27" s="0" t="n">
        <v>141</v>
      </c>
      <c r="B27" s="0" t="n">
        <f aca="false">C27-A27</f>
        <v>105</v>
      </c>
      <c r="C27" s="0" t="n">
        <v>246</v>
      </c>
      <c r="D27" s="0" t="n">
        <f aca="false">E27-A27</f>
        <v>531</v>
      </c>
      <c r="E27" s="0" t="n">
        <v>672</v>
      </c>
      <c r="F27" s="0" t="n">
        <v>229</v>
      </c>
      <c r="G27" s="0" t="n">
        <v>268</v>
      </c>
      <c r="H27" s="0" t="n">
        <v>672</v>
      </c>
      <c r="I27" s="0" t="n">
        <v>590</v>
      </c>
      <c r="J27" s="0" t="n">
        <v>758</v>
      </c>
      <c r="K27" s="1" t="s">
        <v>37</v>
      </c>
      <c r="M27" s="3" t="n">
        <v>672</v>
      </c>
      <c r="N27" s="3" t="n">
        <v>246</v>
      </c>
      <c r="P27" s="3" t="n">
        <v>246</v>
      </c>
      <c r="R27" s="3" t="n">
        <v>672</v>
      </c>
    </row>
    <row r="28" customFormat="false" ht="12.8" hidden="false" customHeight="false" outlineLevel="0" collapsed="false">
      <c r="A28" s="0" t="n">
        <v>115</v>
      </c>
      <c r="B28" s="0" t="n">
        <f aca="false">C28-A28</f>
        <v>198</v>
      </c>
      <c r="C28" s="0" t="n">
        <v>313</v>
      </c>
      <c r="D28" s="0" t="n">
        <f aca="false">E28-A28</f>
        <v>755</v>
      </c>
      <c r="E28" s="0" t="n">
        <v>870</v>
      </c>
      <c r="F28" s="0" t="n">
        <v>287</v>
      </c>
      <c r="G28" s="0" t="n">
        <v>342025</v>
      </c>
      <c r="H28" s="0" t="n">
        <v>870</v>
      </c>
      <c r="I28" s="0" t="n">
        <v>768</v>
      </c>
      <c r="J28" s="0" t="n">
        <v>984</v>
      </c>
      <c r="K28" s="1" t="s">
        <v>38</v>
      </c>
      <c r="M28" s="3" t="n">
        <v>870</v>
      </c>
      <c r="N28" s="3" t="n">
        <v>313</v>
      </c>
      <c r="P28" s="3" t="n">
        <v>313</v>
      </c>
      <c r="R28" s="3" t="n">
        <v>870</v>
      </c>
    </row>
    <row r="29" customFormat="false" ht="12.8" hidden="false" customHeight="false" outlineLevel="0" collapsed="false">
      <c r="A29" s="0" t="n">
        <v>68</v>
      </c>
      <c r="B29" s="0" t="n">
        <f aca="false">C29-A29</f>
        <v>240</v>
      </c>
      <c r="C29" s="0" t="n">
        <v>308</v>
      </c>
      <c r="D29" s="0" t="n">
        <f aca="false">E29-A29</f>
        <v>847</v>
      </c>
      <c r="E29" s="0" t="n">
        <v>915</v>
      </c>
      <c r="F29" s="0" t="n">
        <v>275</v>
      </c>
      <c r="G29" s="0" t="n">
        <v>346</v>
      </c>
      <c r="H29" s="0" t="n">
        <v>915</v>
      </c>
      <c r="I29" s="0" t="n">
        <v>794</v>
      </c>
      <c r="J29" s="0" t="n">
        <v>1052</v>
      </c>
      <c r="K29" s="1" t="s">
        <v>39</v>
      </c>
      <c r="M29" s="3" t="n">
        <v>915</v>
      </c>
      <c r="N29" s="3" t="n">
        <v>308</v>
      </c>
      <c r="P29" s="3" t="n">
        <v>308</v>
      </c>
      <c r="R29" s="3" t="n">
        <v>915</v>
      </c>
    </row>
    <row r="30" customFormat="false" ht="12.8" hidden="false" customHeight="false" outlineLevel="0" collapsed="false">
      <c r="A30" s="0" t="n">
        <v>99</v>
      </c>
      <c r="B30" s="0" t="n">
        <f aca="false">C30-A30</f>
        <v>265</v>
      </c>
      <c r="C30" s="0" t="n">
        <v>364</v>
      </c>
      <c r="D30" s="0" t="n">
        <f aca="false">E30-A30</f>
        <v>1003</v>
      </c>
      <c r="E30" s="0" t="n">
        <v>1102</v>
      </c>
      <c r="F30" s="0" t="n">
        <v>318</v>
      </c>
      <c r="G30" s="0" t="n">
        <v>417</v>
      </c>
      <c r="H30" s="0" t="n">
        <v>1102</v>
      </c>
      <c r="I30" s="0" t="n">
        <v>948</v>
      </c>
      <c r="J30" s="0" t="n">
        <v>1276</v>
      </c>
      <c r="K30" s="1" t="s">
        <v>40</v>
      </c>
      <c r="M30" s="3" t="n">
        <v>1102</v>
      </c>
      <c r="N30" s="3" t="n">
        <v>364</v>
      </c>
      <c r="P30" s="3" t="n">
        <v>364</v>
      </c>
      <c r="R30" s="3" t="n">
        <v>1102</v>
      </c>
    </row>
    <row r="31" customFormat="false" ht="12.8" hidden="false" customHeight="false" outlineLevel="0" collapsed="false">
      <c r="A31" s="0" t="n">
        <v>105</v>
      </c>
      <c r="B31" s="0" t="n">
        <f aca="false">C31-A31</f>
        <v>449</v>
      </c>
      <c r="C31" s="0" t="n">
        <v>554</v>
      </c>
      <c r="D31" s="0" t="n">
        <f aca="false">E31-A31</f>
        <v>1572</v>
      </c>
      <c r="E31" s="0" t="n">
        <v>1677</v>
      </c>
      <c r="F31" s="0" t="n">
        <v>479</v>
      </c>
      <c r="G31" s="0" t="n">
        <v>639</v>
      </c>
      <c r="H31" s="0" t="n">
        <v>1677</v>
      </c>
      <c r="I31" s="0" t="n">
        <v>1414975</v>
      </c>
      <c r="J31" s="0" t="n">
        <v>1966</v>
      </c>
      <c r="K31" s="1" t="s">
        <v>41</v>
      </c>
      <c r="M31" s="3" t="n">
        <v>1677</v>
      </c>
      <c r="N31" s="3" t="n">
        <v>554</v>
      </c>
      <c r="P31" s="3" t="n">
        <v>554</v>
      </c>
      <c r="R31" s="3" t="n">
        <v>1677</v>
      </c>
    </row>
    <row r="32" customFormat="false" ht="12.8" hidden="false" customHeight="false" outlineLevel="0" collapsed="false">
      <c r="A32" s="0" t="n">
        <v>204</v>
      </c>
      <c r="B32" s="0" t="n">
        <f aca="false">C32-A32</f>
        <v>93</v>
      </c>
      <c r="C32" s="0" t="n">
        <v>297</v>
      </c>
      <c r="D32" s="0" t="n">
        <f aca="false">E32-A32</f>
        <v>808</v>
      </c>
      <c r="E32" s="0" t="n">
        <v>1012</v>
      </c>
      <c r="F32" s="0" t="n">
        <v>230</v>
      </c>
      <c r="G32" s="0" t="n">
        <v>376</v>
      </c>
      <c r="H32" s="0" t="n">
        <v>1012</v>
      </c>
      <c r="I32" s="0" t="n">
        <v>792</v>
      </c>
      <c r="J32" s="0" t="n">
        <v>1270025</v>
      </c>
      <c r="K32" s="1" t="s">
        <v>42</v>
      </c>
      <c r="M32" s="3" t="n">
        <v>1012</v>
      </c>
      <c r="N32" s="3" t="n">
        <v>297</v>
      </c>
      <c r="P32" s="3" t="n">
        <v>297</v>
      </c>
      <c r="R32" s="3" t="n">
        <v>1012</v>
      </c>
    </row>
    <row r="33" customFormat="false" ht="12.8" hidden="false" customHeight="false" outlineLevel="0" collapsed="false">
      <c r="A33" s="0" t="n">
        <v>204</v>
      </c>
      <c r="B33" s="0" t="n">
        <v>0</v>
      </c>
      <c r="C33" s="0" t="n">
        <v>186</v>
      </c>
      <c r="D33" s="0" t="n">
        <f aca="false">E33-A33</f>
        <v>531</v>
      </c>
      <c r="E33" s="0" t="n">
        <v>735</v>
      </c>
      <c r="F33" s="0" t="n">
        <v>108</v>
      </c>
      <c r="G33" s="0" t="n">
        <v>297</v>
      </c>
      <c r="H33" s="0" t="n">
        <v>735</v>
      </c>
      <c r="I33" s="0" t="n">
        <v>468975</v>
      </c>
      <c r="J33" s="0" t="n">
        <v>1074</v>
      </c>
      <c r="K33" s="1" t="s">
        <v>43</v>
      </c>
      <c r="M33" s="3" t="n">
        <v>735</v>
      </c>
      <c r="N33" s="3" t="n">
        <v>186</v>
      </c>
      <c r="P33" s="3" t="n">
        <v>186</v>
      </c>
      <c r="R33" s="3" t="n">
        <v>735</v>
      </c>
    </row>
    <row r="34" customFormat="false" ht="12.8" hidden="false" customHeight="false" outlineLevel="0" collapsed="false">
      <c r="A34" s="0" t="n">
        <f aca="false">SUM(A2:A33)</f>
        <v>1736</v>
      </c>
      <c r="B34" s="0" t="n">
        <f aca="false">C34-A34</f>
        <v>1647</v>
      </c>
      <c r="C34" s="0" t="n">
        <f aca="false">SUM(C2:C33)</f>
        <v>3383</v>
      </c>
      <c r="D34" s="0" t="n">
        <f aca="false">E34-A34</f>
        <v>13835</v>
      </c>
      <c r="E34" s="0" t="n">
        <f aca="false">SUM(E2:E33)</f>
        <v>15571</v>
      </c>
      <c r="H34" s="0" t="n">
        <f aca="false">SUM(H2:H33)</f>
        <v>15571</v>
      </c>
      <c r="M34" s="4" t="n">
        <f aca="false">SUM(M2:M33)</f>
        <v>15648</v>
      </c>
      <c r="N34" s="4" t="n">
        <f aca="false">SUM(N2:N33)</f>
        <v>3869</v>
      </c>
      <c r="P34" s="4" t="n">
        <f aca="false">SUM(P24:P33)</f>
        <v>3383</v>
      </c>
      <c r="R34" s="4" t="n">
        <f aca="false">SUM(R14:R33)</f>
        <v>15571</v>
      </c>
    </row>
    <row r="35" customFormat="false" ht="12.8" hidden="false" customHeight="false" outlineLevel="0" collapsed="false">
      <c r="A35" s="0" t="n">
        <f aca="false">A34*1.5</f>
        <v>2604</v>
      </c>
      <c r="B35" s="0" t="n">
        <f aca="false">C35-A35</f>
        <v>-2604</v>
      </c>
      <c r="M35" s="0" t="n">
        <f aca="false">M34/1736</f>
        <v>9.01382488479263</v>
      </c>
      <c r="N35" s="0" t="n">
        <f aca="false">N34/1736</f>
        <v>2.2286866359447</v>
      </c>
      <c r="O35" s="0" t="s">
        <v>44</v>
      </c>
      <c r="P35" s="0" t="n">
        <f aca="false">(P34-O24)/1736</f>
        <v>1.66877880184332</v>
      </c>
      <c r="R35" s="0" t="n">
        <f aca="false">(R34-Q24)/1736</f>
        <v>8.96947004608295</v>
      </c>
    </row>
    <row r="36" customFormat="false" ht="12.8" hidden="false" customHeight="false" outlineLevel="0" collapsed="false">
      <c r="A36" s="0" t="n">
        <f aca="false">A34*2</f>
        <v>3472</v>
      </c>
      <c r="B36" s="0" t="n">
        <f aca="false">C36-A36</f>
        <v>-3472</v>
      </c>
      <c r="M36" s="0" t="n">
        <f aca="false">(M34-1736)/1736</f>
        <v>8.01382488479263</v>
      </c>
      <c r="N36" s="0" t="n">
        <f aca="false">(N34-1736)/1736</f>
        <v>1.2286866359447</v>
      </c>
    </row>
    <row r="37" customFormat="false" ht="12.8" hidden="false" customHeight="false" outlineLevel="0" collapsed="false">
      <c r="M37" s="0" t="n">
        <f aca="false">M34-1736</f>
        <v>13912</v>
      </c>
      <c r="N37" s="0" t="n">
        <f aca="false">N34-1736</f>
        <v>2133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59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2020-04-16T16:42:10Z</dcterms:modified>
  <cp:revision>3</cp:revision>
  <dc:subject/>
  <dc:title/>
</cp:coreProperties>
</file>