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cklin/DevProjects/jhu-wb-beta.equityschool.plus/assets/"/>
    </mc:Choice>
  </mc:AlternateContent>
  <xr:revisionPtr revIDLastSave="0" documentId="13_ncr:1_{00B6150B-1E02-054B-AA92-DCD8C665812B}" xr6:coauthVersionLast="46" xr6:coauthVersionMax="46" xr10:uidLastSave="{00000000-0000-0000-0000-000000000000}"/>
  <bookViews>
    <workbookView xWindow="100" yWindow="500" windowWidth="35740" windowHeight="21900" xr2:uid="{F5E6189F-DE60-DF43-930B-C0F3BD86E437}"/>
  </bookViews>
  <sheets>
    <sheet name="airtable" sheetId="1" r:id="rId1"/>
    <sheet name="wbList" sheetId="2" r:id="rId2"/>
    <sheet name="unicef mapping" sheetId="4" r:id="rId3"/>
  </sheets>
  <definedNames>
    <definedName name="_xlnm._FilterDatabase" localSheetId="1" hidden="1">wbList!$C:$C</definedName>
    <definedName name="_xlnm.Extract" localSheetId="1">wbList!$N$1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109" i="1"/>
  <c r="D10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" i="1"/>
  <c r="L180" i="1"/>
  <c r="K180" i="1"/>
  <c r="J180" i="1"/>
  <c r="I180" i="1"/>
  <c r="H180" i="1"/>
  <c r="G180" i="1"/>
  <c r="F180" i="1"/>
  <c r="L9" i="1"/>
  <c r="L47" i="1"/>
  <c r="L48" i="1"/>
  <c r="L59" i="1"/>
  <c r="L62" i="1"/>
  <c r="L82" i="1"/>
  <c r="L95" i="1"/>
  <c r="L108" i="1"/>
  <c r="L122" i="1"/>
  <c r="L133" i="1"/>
  <c r="L157" i="1"/>
  <c r="K9" i="1"/>
  <c r="K47" i="1"/>
  <c r="K48" i="1"/>
  <c r="K59" i="1"/>
  <c r="K62" i="1"/>
  <c r="K82" i="1"/>
  <c r="K95" i="1"/>
  <c r="K108" i="1"/>
  <c r="K122" i="1"/>
  <c r="K133" i="1"/>
  <c r="K157" i="1"/>
  <c r="J9" i="1"/>
  <c r="J47" i="1"/>
  <c r="J48" i="1"/>
  <c r="J59" i="1"/>
  <c r="J62" i="1"/>
  <c r="J82" i="1"/>
  <c r="J95" i="1"/>
  <c r="J108" i="1"/>
  <c r="J122" i="1"/>
  <c r="J133" i="1"/>
  <c r="J157" i="1"/>
  <c r="I9" i="1"/>
  <c r="I47" i="1"/>
  <c r="I48" i="1"/>
  <c r="I59" i="1"/>
  <c r="I62" i="1"/>
  <c r="I82" i="1"/>
  <c r="I95" i="1"/>
  <c r="I108" i="1"/>
  <c r="I122" i="1"/>
  <c r="I133" i="1"/>
  <c r="I157" i="1"/>
  <c r="H9" i="1"/>
  <c r="H47" i="1"/>
  <c r="H48" i="1"/>
  <c r="H59" i="1"/>
  <c r="H62" i="1"/>
  <c r="H82" i="1"/>
  <c r="H95" i="1"/>
  <c r="H108" i="1"/>
  <c r="H122" i="1"/>
  <c r="H133" i="1"/>
  <c r="H157" i="1"/>
  <c r="G47" i="1"/>
  <c r="G48" i="1"/>
  <c r="G59" i="1"/>
  <c r="G62" i="1"/>
  <c r="G82" i="1"/>
  <c r="G95" i="1"/>
  <c r="G108" i="1"/>
  <c r="G122" i="1"/>
  <c r="G133" i="1"/>
  <c r="G157" i="1"/>
  <c r="G9" i="1"/>
  <c r="F47" i="1"/>
  <c r="F48" i="1"/>
  <c r="F59" i="1"/>
  <c r="F62" i="1"/>
  <c r="F82" i="1"/>
  <c r="F95" i="1"/>
  <c r="F108" i="1"/>
  <c r="F122" i="1"/>
  <c r="F133" i="1"/>
  <c r="F157" i="1"/>
  <c r="F9" i="1"/>
  <c r="E3" i="1"/>
  <c r="E4" i="1"/>
  <c r="G4" i="1" s="1"/>
  <c r="E5" i="1"/>
  <c r="G5" i="1" s="1"/>
  <c r="E6" i="1"/>
  <c r="G6" i="1" s="1"/>
  <c r="E7" i="1"/>
  <c r="I7" i="1" s="1"/>
  <c r="E8" i="1"/>
  <c r="L8" i="1" s="1"/>
  <c r="E10" i="1"/>
  <c r="L10" i="1" s="1"/>
  <c r="E11" i="1"/>
  <c r="I11" i="1" s="1"/>
  <c r="E12" i="1"/>
  <c r="I12" i="1" s="1"/>
  <c r="E13" i="1"/>
  <c r="I13" i="1" s="1"/>
  <c r="E14" i="1"/>
  <c r="G14" i="1" s="1"/>
  <c r="E15" i="1"/>
  <c r="G15" i="1" s="1"/>
  <c r="E16" i="1"/>
  <c r="I16" i="1" s="1"/>
  <c r="E17" i="1"/>
  <c r="J17" i="1" s="1"/>
  <c r="E18" i="1"/>
  <c r="J18" i="1" s="1"/>
  <c r="E19" i="1"/>
  <c r="G19" i="1" s="1"/>
  <c r="E20" i="1"/>
  <c r="E21" i="1"/>
  <c r="G21" i="1" s="1"/>
  <c r="E22" i="1"/>
  <c r="I22" i="1" s="1"/>
  <c r="E23" i="1"/>
  <c r="G23" i="1" s="1"/>
  <c r="E24" i="1"/>
  <c r="I24" i="1" s="1"/>
  <c r="E25" i="1"/>
  <c r="L25" i="1" s="1"/>
  <c r="E26" i="1"/>
  <c r="L26" i="1" s="1"/>
  <c r="E27" i="1"/>
  <c r="G27" i="1" s="1"/>
  <c r="E28" i="1"/>
  <c r="G28" i="1" s="1"/>
  <c r="E29" i="1"/>
  <c r="F29" i="1" s="1"/>
  <c r="E30" i="1"/>
  <c r="K30" i="1" s="1"/>
  <c r="E31" i="1"/>
  <c r="F31" i="1" s="1"/>
  <c r="E32" i="1"/>
  <c r="F32" i="1" s="1"/>
  <c r="E33" i="1"/>
  <c r="F33" i="1" s="1"/>
  <c r="E34" i="1"/>
  <c r="E35" i="1"/>
  <c r="E36" i="1"/>
  <c r="E37" i="1"/>
  <c r="F37" i="1" s="1"/>
  <c r="E38" i="1"/>
  <c r="I38" i="1" s="1"/>
  <c r="E39" i="1"/>
  <c r="J39" i="1" s="1"/>
  <c r="E40" i="1"/>
  <c r="K40" i="1" s="1"/>
  <c r="E41" i="1"/>
  <c r="F41" i="1" s="1"/>
  <c r="E42" i="1"/>
  <c r="L42" i="1" s="1"/>
  <c r="E43" i="1"/>
  <c r="F43" i="1" s="1"/>
  <c r="E44" i="1"/>
  <c r="F44" i="1" s="1"/>
  <c r="E45" i="1"/>
  <c r="F45" i="1" s="1"/>
  <c r="E46" i="1"/>
  <c r="F46" i="1" s="1"/>
  <c r="E49" i="1"/>
  <c r="F49" i="1" s="1"/>
  <c r="E50" i="1"/>
  <c r="L50" i="1" s="1"/>
  <c r="E51" i="1"/>
  <c r="E52" i="1"/>
  <c r="E53" i="1"/>
  <c r="E54" i="1"/>
  <c r="I54" i="1" s="1"/>
  <c r="E55" i="1"/>
  <c r="J55" i="1" s="1"/>
  <c r="E56" i="1"/>
  <c r="L56" i="1" s="1"/>
  <c r="E57" i="1"/>
  <c r="F57" i="1" s="1"/>
  <c r="E58" i="1"/>
  <c r="L58" i="1" s="1"/>
  <c r="E60" i="1"/>
  <c r="H60" i="1" s="1"/>
  <c r="E61" i="1"/>
  <c r="L61" i="1" s="1"/>
  <c r="E63" i="1"/>
  <c r="H63" i="1" s="1"/>
  <c r="E64" i="1"/>
  <c r="F64" i="1" s="1"/>
  <c r="E65" i="1"/>
  <c r="H65" i="1" s="1"/>
  <c r="E66" i="1"/>
  <c r="F66" i="1" s="1"/>
  <c r="E67" i="1"/>
  <c r="H67" i="1" s="1"/>
  <c r="E68" i="1"/>
  <c r="H68" i="1" s="1"/>
  <c r="E69" i="1"/>
  <c r="E70" i="1"/>
  <c r="I70" i="1" s="1"/>
  <c r="E71" i="1"/>
  <c r="E72" i="1"/>
  <c r="F72" i="1" s="1"/>
  <c r="E73" i="1"/>
  <c r="F73" i="1" s="1"/>
  <c r="E74" i="1"/>
  <c r="L74" i="1" s="1"/>
  <c r="E75" i="1"/>
  <c r="J75" i="1" s="1"/>
  <c r="E76" i="1"/>
  <c r="J76" i="1" s="1"/>
  <c r="E77" i="1"/>
  <c r="F77" i="1" s="1"/>
  <c r="E78" i="1"/>
  <c r="F78" i="1" s="1"/>
  <c r="E79" i="1"/>
  <c r="J79" i="1" s="1"/>
  <c r="E80" i="1"/>
  <c r="K80" i="1" s="1"/>
  <c r="E81" i="1"/>
  <c r="J81" i="1" s="1"/>
  <c r="E83" i="1"/>
  <c r="K83" i="1" s="1"/>
  <c r="E84" i="1"/>
  <c r="J84" i="1" s="1"/>
  <c r="E85" i="1"/>
  <c r="K85" i="1" s="1"/>
  <c r="E86" i="1"/>
  <c r="I86" i="1" s="1"/>
  <c r="E87" i="1"/>
  <c r="J87" i="1" s="1"/>
  <c r="E88" i="1"/>
  <c r="J88" i="1" s="1"/>
  <c r="E89" i="1"/>
  <c r="F89" i="1" s="1"/>
  <c r="E90" i="1"/>
  <c r="L90" i="1" s="1"/>
  <c r="E91" i="1"/>
  <c r="J91" i="1" s="1"/>
  <c r="E92" i="1"/>
  <c r="J92" i="1" s="1"/>
  <c r="E93" i="1"/>
  <c r="L93" i="1" s="1"/>
  <c r="E94" i="1"/>
  <c r="K94" i="1" s="1"/>
  <c r="E96" i="1"/>
  <c r="K96" i="1" s="1"/>
  <c r="E97" i="1"/>
  <c r="K97" i="1" s="1"/>
  <c r="E98" i="1"/>
  <c r="I98" i="1" s="1"/>
  <c r="E99" i="1"/>
  <c r="K99" i="1" s="1"/>
  <c r="E100" i="1"/>
  <c r="F100" i="1" s="1"/>
  <c r="E101" i="1"/>
  <c r="K101" i="1" s="1"/>
  <c r="E102" i="1"/>
  <c r="I102" i="1" s="1"/>
  <c r="E103" i="1"/>
  <c r="K103" i="1" s="1"/>
  <c r="E104" i="1"/>
  <c r="F104" i="1" s="1"/>
  <c r="E105" i="1"/>
  <c r="F105" i="1" s="1"/>
  <c r="E106" i="1"/>
  <c r="L106" i="1" s="1"/>
  <c r="K107" i="1"/>
  <c r="E109" i="1"/>
  <c r="I109" i="1" s="1"/>
  <c r="E110" i="1"/>
  <c r="K110" i="1" s="1"/>
  <c r="E111" i="1"/>
  <c r="F111" i="1" s="1"/>
  <c r="E112" i="1"/>
  <c r="I112" i="1" s="1"/>
  <c r="E113" i="1"/>
  <c r="F113" i="1" s="1"/>
  <c r="E114" i="1"/>
  <c r="I114" i="1" s="1"/>
  <c r="E115" i="1"/>
  <c r="I115" i="1" s="1"/>
  <c r="E116" i="1"/>
  <c r="F116" i="1" s="1"/>
  <c r="E117" i="1"/>
  <c r="F117" i="1" s="1"/>
  <c r="E118" i="1"/>
  <c r="I118" i="1" s="1"/>
  <c r="E119" i="1"/>
  <c r="E120" i="1"/>
  <c r="F120" i="1" s="1"/>
  <c r="E121" i="1"/>
  <c r="F121" i="1" s="1"/>
  <c r="E123" i="1"/>
  <c r="E124" i="1"/>
  <c r="E125" i="1"/>
  <c r="F125" i="1" s="1"/>
  <c r="E126" i="1"/>
  <c r="G126" i="1" s="1"/>
  <c r="E127" i="1"/>
  <c r="G127" i="1" s="1"/>
  <c r="E128" i="1"/>
  <c r="G128" i="1" s="1"/>
  <c r="E129" i="1"/>
  <c r="G129" i="1" s="1"/>
  <c r="E130" i="1"/>
  <c r="L130" i="1" s="1"/>
  <c r="E131" i="1"/>
  <c r="G131" i="1" s="1"/>
  <c r="E132" i="1"/>
  <c r="L132" i="1" s="1"/>
  <c r="E134" i="1"/>
  <c r="I134" i="1" s="1"/>
  <c r="E135" i="1"/>
  <c r="L135" i="1" s="1"/>
  <c r="E136" i="1"/>
  <c r="G136" i="1" s="1"/>
  <c r="E137" i="1"/>
  <c r="F137" i="1" s="1"/>
  <c r="E138" i="1"/>
  <c r="L138" i="1" s="1"/>
  <c r="E139" i="1"/>
  <c r="E140" i="1"/>
  <c r="E141" i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J148" i="1" s="1"/>
  <c r="E149" i="1"/>
  <c r="G149" i="1" s="1"/>
  <c r="E150" i="1"/>
  <c r="I150" i="1" s="1"/>
  <c r="E151" i="1"/>
  <c r="L151" i="1" s="1"/>
  <c r="E152" i="1"/>
  <c r="K152" i="1" s="1"/>
  <c r="E153" i="1"/>
  <c r="F153" i="1" s="1"/>
  <c r="E154" i="1"/>
  <c r="L154" i="1" s="1"/>
  <c r="E155" i="1"/>
  <c r="E156" i="1"/>
  <c r="E158" i="1"/>
  <c r="E159" i="1"/>
  <c r="J159" i="1" s="1"/>
  <c r="E160" i="1"/>
  <c r="G160" i="1" s="1"/>
  <c r="E161" i="1"/>
  <c r="J161" i="1" s="1"/>
  <c r="E162" i="1"/>
  <c r="J162" i="1" s="1"/>
  <c r="E163" i="1"/>
  <c r="K163" i="1" s="1"/>
  <c r="E164" i="1"/>
  <c r="J164" i="1" s="1"/>
  <c r="E165" i="1"/>
  <c r="K165" i="1" s="1"/>
  <c r="E166" i="1"/>
  <c r="I166" i="1" s="1"/>
  <c r="E167" i="1"/>
  <c r="L167" i="1" s="1"/>
  <c r="E168" i="1"/>
  <c r="J168" i="1" s="1"/>
  <c r="E169" i="1"/>
  <c r="I169" i="1" s="1"/>
  <c r="E170" i="1"/>
  <c r="L170" i="1" s="1"/>
  <c r="E171" i="1"/>
  <c r="K171" i="1" s="1"/>
  <c r="E172" i="1"/>
  <c r="E173" i="1"/>
  <c r="L173" i="1" s="1"/>
  <c r="E174" i="1"/>
  <c r="E175" i="1"/>
  <c r="G175" i="1" s="1"/>
  <c r="E176" i="1"/>
  <c r="G176" i="1" s="1"/>
  <c r="E177" i="1"/>
  <c r="H177" i="1" s="1"/>
  <c r="E178" i="1"/>
  <c r="G178" i="1" s="1"/>
  <c r="E179" i="1"/>
  <c r="H179" i="1" s="1"/>
  <c r="E181" i="1"/>
  <c r="I181" i="1" s="1"/>
  <c r="E182" i="1"/>
  <c r="L182" i="1" s="1"/>
  <c r="E183" i="1"/>
  <c r="J183" i="1" s="1"/>
  <c r="E184" i="1"/>
  <c r="J184" i="1" s="1"/>
  <c r="E185" i="1"/>
  <c r="L185" i="1" s="1"/>
  <c r="E186" i="1"/>
  <c r="H186" i="1" s="1"/>
  <c r="E187" i="1"/>
  <c r="H187" i="1" s="1"/>
  <c r="E188" i="1"/>
  <c r="H188" i="1" s="1"/>
  <c r="H190" i="1"/>
  <c r="I191" i="1"/>
  <c r="E192" i="1"/>
  <c r="F192" i="1" s="1"/>
  <c r="E193" i="1"/>
  <c r="F193" i="1" s="1"/>
  <c r="E194" i="1"/>
  <c r="H194" i="1" s="1"/>
  <c r="E195" i="1"/>
  <c r="G195" i="1" s="1"/>
  <c r="J196" i="1"/>
  <c r="E197" i="1"/>
  <c r="I197" i="1" s="1"/>
  <c r="E198" i="1"/>
  <c r="L198" i="1" s="1"/>
  <c r="E199" i="1"/>
  <c r="K199" i="1" s="1"/>
  <c r="E200" i="1"/>
  <c r="J200" i="1" s="1"/>
  <c r="E201" i="1"/>
  <c r="L201" i="1" s="1"/>
  <c r="E202" i="1"/>
  <c r="E203" i="1"/>
  <c r="E204" i="1"/>
  <c r="L204" i="1" s="1"/>
  <c r="E205" i="1"/>
  <c r="F205" i="1" s="1"/>
  <c r="E206" i="1"/>
  <c r="H206" i="1" s="1"/>
  <c r="E207" i="1"/>
  <c r="F207" i="1" s="1"/>
  <c r="E208" i="1"/>
  <c r="J208" i="1" s="1"/>
  <c r="E209" i="1"/>
  <c r="J209" i="1" s="1"/>
  <c r="E210" i="1"/>
  <c r="K210" i="1" s="1"/>
  <c r="E211" i="1"/>
  <c r="J211" i="1" s="1"/>
  <c r="E212" i="1"/>
  <c r="J212" i="1" s="1"/>
  <c r="E213" i="1"/>
  <c r="I213" i="1" s="1"/>
  <c r="E214" i="1"/>
  <c r="I214" i="1" s="1"/>
  <c r="E215" i="1"/>
  <c r="I215" i="1" s="1"/>
  <c r="E216" i="1"/>
  <c r="I216" i="1" s="1"/>
  <c r="E217" i="1"/>
  <c r="L217" i="1" s="1"/>
  <c r="J218" i="1"/>
  <c r="E219" i="1"/>
  <c r="I219" i="1" s="1"/>
  <c r="E220" i="1"/>
  <c r="K220" i="1" s="1"/>
  <c r="E222" i="1"/>
  <c r="F222" i="1" s="1"/>
  <c r="E223" i="1"/>
  <c r="K223" i="1" s="1"/>
  <c r="E2" i="1"/>
  <c r="K2" i="1" s="1"/>
  <c r="F182" i="1" l="1"/>
  <c r="F181" i="1"/>
  <c r="F58" i="1"/>
  <c r="F56" i="1"/>
  <c r="F55" i="1"/>
  <c r="F21" i="1"/>
  <c r="F7" i="1"/>
  <c r="I21" i="1"/>
  <c r="F6" i="1"/>
  <c r="F5" i="1"/>
  <c r="H24" i="1"/>
  <c r="F76" i="1"/>
  <c r="F75" i="1"/>
  <c r="F74" i="1"/>
  <c r="F23" i="1"/>
  <c r="F22" i="1"/>
  <c r="F12" i="1"/>
  <c r="F4" i="1"/>
  <c r="G58" i="1"/>
  <c r="H22" i="1"/>
  <c r="G57" i="1"/>
  <c r="F40" i="1"/>
  <c r="G56" i="1"/>
  <c r="H6" i="1"/>
  <c r="F39" i="1"/>
  <c r="H4" i="1"/>
  <c r="F38" i="1"/>
  <c r="G24" i="1"/>
  <c r="F92" i="1"/>
  <c r="F24" i="1"/>
  <c r="G7" i="1"/>
  <c r="J189" i="1"/>
  <c r="L189" i="1"/>
  <c r="J174" i="1"/>
  <c r="L174" i="1"/>
  <c r="J158" i="1"/>
  <c r="L158" i="1"/>
  <c r="J141" i="1"/>
  <c r="K141" i="1"/>
  <c r="G141" i="1"/>
  <c r="K124" i="1"/>
  <c r="L124" i="1"/>
  <c r="K36" i="1"/>
  <c r="I36" i="1"/>
  <c r="K20" i="1"/>
  <c r="I20" i="1"/>
  <c r="L3" i="1"/>
  <c r="J3" i="1"/>
  <c r="F216" i="1"/>
  <c r="F200" i="1"/>
  <c r="F184" i="1"/>
  <c r="F169" i="1"/>
  <c r="F152" i="1"/>
  <c r="F135" i="1"/>
  <c r="F118" i="1"/>
  <c r="F101" i="1"/>
  <c r="F84" i="1"/>
  <c r="F67" i="1"/>
  <c r="F50" i="1"/>
  <c r="G36" i="1"/>
  <c r="G223" i="1"/>
  <c r="G206" i="1"/>
  <c r="G189" i="1"/>
  <c r="G170" i="1"/>
  <c r="G153" i="1"/>
  <c r="G135" i="1"/>
  <c r="G117" i="1"/>
  <c r="G99" i="1"/>
  <c r="G81" i="1"/>
  <c r="G63" i="1"/>
  <c r="G46" i="1"/>
  <c r="H171" i="1"/>
  <c r="H152" i="1"/>
  <c r="H111" i="1"/>
  <c r="H91" i="1"/>
  <c r="H72" i="1"/>
  <c r="H49" i="1"/>
  <c r="H29" i="1"/>
  <c r="I209" i="1"/>
  <c r="I187" i="1"/>
  <c r="I168" i="1"/>
  <c r="I146" i="1"/>
  <c r="I124" i="1"/>
  <c r="I104" i="1"/>
  <c r="I83" i="1"/>
  <c r="I61" i="1"/>
  <c r="I42" i="1"/>
  <c r="J220" i="1"/>
  <c r="J199" i="1"/>
  <c r="J177" i="1"/>
  <c r="J154" i="1"/>
  <c r="J63" i="1"/>
  <c r="J42" i="1"/>
  <c r="J20" i="1"/>
  <c r="K217" i="1"/>
  <c r="K196" i="1"/>
  <c r="K151" i="1"/>
  <c r="K128" i="1"/>
  <c r="K105" i="1"/>
  <c r="K38" i="1"/>
  <c r="L141" i="1"/>
  <c r="L111" i="1"/>
  <c r="J204" i="1"/>
  <c r="K204" i="1"/>
  <c r="J188" i="1"/>
  <c r="K188" i="1"/>
  <c r="G188" i="1"/>
  <c r="J173" i="1"/>
  <c r="K173" i="1"/>
  <c r="G173" i="1"/>
  <c r="K156" i="1"/>
  <c r="L156" i="1"/>
  <c r="K140" i="1"/>
  <c r="L140" i="1"/>
  <c r="L123" i="1"/>
  <c r="G123" i="1"/>
  <c r="H71" i="1"/>
  <c r="L71" i="1"/>
  <c r="J53" i="1"/>
  <c r="H53" i="1"/>
  <c r="L35" i="1"/>
  <c r="J35" i="1"/>
  <c r="L19" i="1"/>
  <c r="J19" i="1"/>
  <c r="F2" i="1"/>
  <c r="F11" i="1"/>
  <c r="F215" i="1"/>
  <c r="F199" i="1"/>
  <c r="F183" i="1"/>
  <c r="F168" i="1"/>
  <c r="F151" i="1"/>
  <c r="F134" i="1"/>
  <c r="F83" i="1"/>
  <c r="G35" i="1"/>
  <c r="G18" i="1"/>
  <c r="G222" i="1"/>
  <c r="G205" i="1"/>
  <c r="G187" i="1"/>
  <c r="G169" i="1"/>
  <c r="G152" i="1"/>
  <c r="G134" i="1"/>
  <c r="G116" i="1"/>
  <c r="G98" i="1"/>
  <c r="G80" i="1"/>
  <c r="H2" i="1"/>
  <c r="H205" i="1"/>
  <c r="H170" i="1"/>
  <c r="H151" i="1"/>
  <c r="H132" i="1"/>
  <c r="H110" i="1"/>
  <c r="H90" i="1"/>
  <c r="H70" i="1"/>
  <c r="H28" i="1"/>
  <c r="H8" i="1"/>
  <c r="I207" i="1"/>
  <c r="I186" i="1"/>
  <c r="I167" i="1"/>
  <c r="I144" i="1"/>
  <c r="I123" i="1"/>
  <c r="I103" i="1"/>
  <c r="I60" i="1"/>
  <c r="I41" i="1"/>
  <c r="I19" i="1"/>
  <c r="J219" i="1"/>
  <c r="J198" i="1"/>
  <c r="J175" i="1"/>
  <c r="J153" i="1"/>
  <c r="J132" i="1"/>
  <c r="J107" i="1"/>
  <c r="J86" i="1"/>
  <c r="J41" i="1"/>
  <c r="K216" i="1"/>
  <c r="K194" i="1"/>
  <c r="K170" i="1"/>
  <c r="K150" i="1"/>
  <c r="K126" i="1"/>
  <c r="K104" i="1"/>
  <c r="K58" i="1"/>
  <c r="K37" i="1"/>
  <c r="K8" i="1"/>
  <c r="L200" i="1"/>
  <c r="L169" i="1"/>
  <c r="L137" i="1"/>
  <c r="L109" i="1"/>
  <c r="L77" i="1"/>
  <c r="J221" i="1"/>
  <c r="L221" i="1"/>
  <c r="K203" i="1"/>
  <c r="L203" i="1"/>
  <c r="K187" i="1"/>
  <c r="L187" i="1"/>
  <c r="K172" i="1"/>
  <c r="L172" i="1"/>
  <c r="L155" i="1"/>
  <c r="G155" i="1"/>
  <c r="L139" i="1"/>
  <c r="G139" i="1"/>
  <c r="H87" i="1"/>
  <c r="L87" i="1"/>
  <c r="K52" i="1"/>
  <c r="I52" i="1"/>
  <c r="H34" i="1"/>
  <c r="K34" i="1"/>
  <c r="H18" i="1"/>
  <c r="K18" i="1"/>
  <c r="L18" i="1"/>
  <c r="F26" i="1"/>
  <c r="F10" i="1"/>
  <c r="F214" i="1"/>
  <c r="F198" i="1"/>
  <c r="F167" i="1"/>
  <c r="F150" i="1"/>
  <c r="F99" i="1"/>
  <c r="F65" i="1"/>
  <c r="G34" i="1"/>
  <c r="G17" i="1"/>
  <c r="G221" i="1"/>
  <c r="G204" i="1"/>
  <c r="G185" i="1"/>
  <c r="G168" i="1"/>
  <c r="G151" i="1"/>
  <c r="G115" i="1"/>
  <c r="G97" i="1"/>
  <c r="G79" i="1"/>
  <c r="G60" i="1"/>
  <c r="H222" i="1"/>
  <c r="H204" i="1"/>
  <c r="H169" i="1"/>
  <c r="H150" i="1"/>
  <c r="H131" i="1"/>
  <c r="H109" i="1"/>
  <c r="H89" i="1"/>
  <c r="H27" i="1"/>
  <c r="I205" i="1"/>
  <c r="I185" i="1"/>
  <c r="I165" i="1"/>
  <c r="I142" i="1"/>
  <c r="I101" i="1"/>
  <c r="I80" i="1"/>
  <c r="I40" i="1"/>
  <c r="I18" i="1"/>
  <c r="J197" i="1"/>
  <c r="J172" i="1"/>
  <c r="J152" i="1"/>
  <c r="J130" i="1"/>
  <c r="J106" i="1"/>
  <c r="J60" i="1"/>
  <c r="J40" i="1"/>
  <c r="K215" i="1"/>
  <c r="K192" i="1"/>
  <c r="K169" i="1"/>
  <c r="K149" i="1"/>
  <c r="K123" i="1"/>
  <c r="K57" i="1"/>
  <c r="K35" i="1"/>
  <c r="K7" i="1"/>
  <c r="L199" i="1"/>
  <c r="L168" i="1"/>
  <c r="L136" i="1"/>
  <c r="L73" i="1"/>
  <c r="L218" i="1"/>
  <c r="G218" i="1"/>
  <c r="L202" i="1"/>
  <c r="G202" i="1"/>
  <c r="L186" i="1"/>
  <c r="G186" i="1"/>
  <c r="L171" i="1"/>
  <c r="G171" i="1"/>
  <c r="H103" i="1"/>
  <c r="L103" i="1"/>
  <c r="J69" i="1"/>
  <c r="H69" i="1"/>
  <c r="L51" i="1"/>
  <c r="J51" i="1"/>
  <c r="I33" i="1"/>
  <c r="L33" i="1"/>
  <c r="I17" i="1"/>
  <c r="K17" i="1"/>
  <c r="L17" i="1"/>
  <c r="F25" i="1"/>
  <c r="F213" i="1"/>
  <c r="F197" i="1"/>
  <c r="F166" i="1"/>
  <c r="F149" i="1"/>
  <c r="F132" i="1"/>
  <c r="F115" i="1"/>
  <c r="F98" i="1"/>
  <c r="F81" i="1"/>
  <c r="F30" i="1"/>
  <c r="G33" i="1"/>
  <c r="G16" i="1"/>
  <c r="G220" i="1"/>
  <c r="G203" i="1"/>
  <c r="G184" i="1"/>
  <c r="G167" i="1"/>
  <c r="G150" i="1"/>
  <c r="G132" i="1"/>
  <c r="G114" i="1"/>
  <c r="G96" i="1"/>
  <c r="G78" i="1"/>
  <c r="H221" i="1"/>
  <c r="H203" i="1"/>
  <c r="H185" i="1"/>
  <c r="H168" i="1"/>
  <c r="H148" i="1"/>
  <c r="H129" i="1"/>
  <c r="H88" i="1"/>
  <c r="H46" i="1"/>
  <c r="H26" i="1"/>
  <c r="I204" i="1"/>
  <c r="I184" i="1"/>
  <c r="I163" i="1"/>
  <c r="I141" i="1"/>
  <c r="I121" i="1"/>
  <c r="I99" i="1"/>
  <c r="I78" i="1"/>
  <c r="I58" i="1"/>
  <c r="I39" i="1"/>
  <c r="J217" i="1"/>
  <c r="J195" i="1"/>
  <c r="J171" i="1"/>
  <c r="J151" i="1"/>
  <c r="J129" i="1"/>
  <c r="J105" i="1"/>
  <c r="J15" i="1"/>
  <c r="K214" i="1"/>
  <c r="K191" i="1"/>
  <c r="K168" i="1"/>
  <c r="K147" i="1"/>
  <c r="K102" i="1"/>
  <c r="K81" i="1"/>
  <c r="K56" i="1"/>
  <c r="K33" i="1"/>
  <c r="K6" i="1"/>
  <c r="L197" i="1"/>
  <c r="L166" i="1"/>
  <c r="L134" i="1"/>
  <c r="L105" i="1"/>
  <c r="L72" i="1"/>
  <c r="L45" i="1"/>
  <c r="H119" i="1"/>
  <c r="L119" i="1"/>
  <c r="J85" i="1"/>
  <c r="H85" i="1"/>
  <c r="K68" i="1"/>
  <c r="I68" i="1"/>
  <c r="H50" i="1"/>
  <c r="K50" i="1"/>
  <c r="H32" i="1"/>
  <c r="J32" i="1"/>
  <c r="L32" i="1"/>
  <c r="H16" i="1"/>
  <c r="J16" i="1"/>
  <c r="L16" i="1"/>
  <c r="F8" i="1"/>
  <c r="F212" i="1"/>
  <c r="F196" i="1"/>
  <c r="F165" i="1"/>
  <c r="F148" i="1"/>
  <c r="F131" i="1"/>
  <c r="F114" i="1"/>
  <c r="F97" i="1"/>
  <c r="F80" i="1"/>
  <c r="F63" i="1"/>
  <c r="G32" i="1"/>
  <c r="G219" i="1"/>
  <c r="G201" i="1"/>
  <c r="G183" i="1"/>
  <c r="G166" i="1"/>
  <c r="G113" i="1"/>
  <c r="G76" i="1"/>
  <c r="H220" i="1"/>
  <c r="H202" i="1"/>
  <c r="H184" i="1"/>
  <c r="H167" i="1"/>
  <c r="H147" i="1"/>
  <c r="H127" i="1"/>
  <c r="H107" i="1"/>
  <c r="H86" i="1"/>
  <c r="H45" i="1"/>
  <c r="H25" i="1"/>
  <c r="H3" i="1"/>
  <c r="I203" i="1"/>
  <c r="I183" i="1"/>
  <c r="I162" i="1"/>
  <c r="I140" i="1"/>
  <c r="I120" i="1"/>
  <c r="I77" i="1"/>
  <c r="I57" i="1"/>
  <c r="I37" i="1"/>
  <c r="I14" i="1"/>
  <c r="J216" i="1"/>
  <c r="J193" i="1"/>
  <c r="J170" i="1"/>
  <c r="J150" i="1"/>
  <c r="J127" i="1"/>
  <c r="J104" i="1"/>
  <c r="J58" i="1"/>
  <c r="J38" i="1"/>
  <c r="J12" i="1"/>
  <c r="K213" i="1"/>
  <c r="K189" i="1"/>
  <c r="K167" i="1"/>
  <c r="K145" i="1"/>
  <c r="K121" i="1"/>
  <c r="K55" i="1"/>
  <c r="K32" i="1"/>
  <c r="K5" i="1"/>
  <c r="L196" i="1"/>
  <c r="L165" i="1"/>
  <c r="L104" i="1"/>
  <c r="L70" i="1"/>
  <c r="L41" i="1"/>
  <c r="J101" i="1"/>
  <c r="H101" i="1"/>
  <c r="K84" i="1"/>
  <c r="I84" i="1"/>
  <c r="L67" i="1"/>
  <c r="J67" i="1"/>
  <c r="I49" i="1"/>
  <c r="L49" i="1"/>
  <c r="I31" i="1"/>
  <c r="K31" i="1"/>
  <c r="L31" i="1"/>
  <c r="I15" i="1"/>
  <c r="K15" i="1"/>
  <c r="L15" i="1"/>
  <c r="F211" i="1"/>
  <c r="F195" i="1"/>
  <c r="F164" i="1"/>
  <c r="F147" i="1"/>
  <c r="F130" i="1"/>
  <c r="F96" i="1"/>
  <c r="F79" i="1"/>
  <c r="F28" i="1"/>
  <c r="G31" i="1"/>
  <c r="G217" i="1"/>
  <c r="G200" i="1"/>
  <c r="G182" i="1"/>
  <c r="G165" i="1"/>
  <c r="G148" i="1"/>
  <c r="G130" i="1"/>
  <c r="G112" i="1"/>
  <c r="G94" i="1"/>
  <c r="G74" i="1"/>
  <c r="H219" i="1"/>
  <c r="H201" i="1"/>
  <c r="H183" i="1"/>
  <c r="H166" i="1"/>
  <c r="H145" i="1"/>
  <c r="H126" i="1"/>
  <c r="H106" i="1"/>
  <c r="H84" i="1"/>
  <c r="H44" i="1"/>
  <c r="I223" i="1"/>
  <c r="I202" i="1"/>
  <c r="I182" i="1"/>
  <c r="I160" i="1"/>
  <c r="I139" i="1"/>
  <c r="I119" i="1"/>
  <c r="I96" i="1"/>
  <c r="I76" i="1"/>
  <c r="I56" i="1"/>
  <c r="I35" i="1"/>
  <c r="J215" i="1"/>
  <c r="J192" i="1"/>
  <c r="J169" i="1"/>
  <c r="J124" i="1"/>
  <c r="J103" i="1"/>
  <c r="J57" i="1"/>
  <c r="J36" i="1"/>
  <c r="J11" i="1"/>
  <c r="K212" i="1"/>
  <c r="K186" i="1"/>
  <c r="K166" i="1"/>
  <c r="K144" i="1"/>
  <c r="K120" i="1"/>
  <c r="K78" i="1"/>
  <c r="K54" i="1"/>
  <c r="K3" i="1"/>
  <c r="L195" i="1"/>
  <c r="L164" i="1"/>
  <c r="L102" i="1"/>
  <c r="L69" i="1"/>
  <c r="L40" i="1"/>
  <c r="J117" i="1"/>
  <c r="H117" i="1"/>
  <c r="K100" i="1"/>
  <c r="I100" i="1"/>
  <c r="L83" i="1"/>
  <c r="J83" i="1"/>
  <c r="H66" i="1"/>
  <c r="K66" i="1"/>
  <c r="J46" i="1"/>
  <c r="L46" i="1"/>
  <c r="J30" i="1"/>
  <c r="L30" i="1"/>
  <c r="J14" i="1"/>
  <c r="L14" i="1"/>
  <c r="F210" i="1"/>
  <c r="F194" i="1"/>
  <c r="F179" i="1"/>
  <c r="F163" i="1"/>
  <c r="F146" i="1"/>
  <c r="F129" i="1"/>
  <c r="F112" i="1"/>
  <c r="F61" i="1"/>
  <c r="F27" i="1"/>
  <c r="G30" i="1"/>
  <c r="G12" i="1"/>
  <c r="G216" i="1"/>
  <c r="G199" i="1"/>
  <c r="G181" i="1"/>
  <c r="G164" i="1"/>
  <c r="G111" i="1"/>
  <c r="G92" i="1"/>
  <c r="G73" i="1"/>
  <c r="H218" i="1"/>
  <c r="H200" i="1"/>
  <c r="H182" i="1"/>
  <c r="H164" i="1"/>
  <c r="H143" i="1"/>
  <c r="H125" i="1"/>
  <c r="H105" i="1"/>
  <c r="H83" i="1"/>
  <c r="H43" i="1"/>
  <c r="I221" i="1"/>
  <c r="I201" i="1"/>
  <c r="I158" i="1"/>
  <c r="I138" i="1"/>
  <c r="I117" i="1"/>
  <c r="I75" i="1"/>
  <c r="I55" i="1"/>
  <c r="I34" i="1"/>
  <c r="J214" i="1"/>
  <c r="J190" i="1"/>
  <c r="J146" i="1"/>
  <c r="J123" i="1"/>
  <c r="J102" i="1"/>
  <c r="J56" i="1"/>
  <c r="J34" i="1"/>
  <c r="J10" i="1"/>
  <c r="K185" i="1"/>
  <c r="K142" i="1"/>
  <c r="K119" i="1"/>
  <c r="K74" i="1"/>
  <c r="K53" i="1"/>
  <c r="K26" i="1"/>
  <c r="L222" i="1"/>
  <c r="L193" i="1"/>
  <c r="L162" i="1"/>
  <c r="L101" i="1"/>
  <c r="L68" i="1"/>
  <c r="L38" i="1"/>
  <c r="I206" i="1"/>
  <c r="K206" i="1"/>
  <c r="K116" i="1"/>
  <c r="I116" i="1"/>
  <c r="L99" i="1"/>
  <c r="J99" i="1"/>
  <c r="I81" i="1"/>
  <c r="L81" i="1"/>
  <c r="I65" i="1"/>
  <c r="L65" i="1"/>
  <c r="J45" i="1"/>
  <c r="K45" i="1"/>
  <c r="G45" i="1"/>
  <c r="J29" i="1"/>
  <c r="K29" i="1"/>
  <c r="G29" i="1"/>
  <c r="J13" i="1"/>
  <c r="K13" i="1"/>
  <c r="G13" i="1"/>
  <c r="L13" i="1"/>
  <c r="F209" i="1"/>
  <c r="F178" i="1"/>
  <c r="F162" i="1"/>
  <c r="F145" i="1"/>
  <c r="F128" i="1"/>
  <c r="F94" i="1"/>
  <c r="F60" i="1"/>
  <c r="F223" i="1"/>
  <c r="G11" i="1"/>
  <c r="G215" i="1"/>
  <c r="G198" i="1"/>
  <c r="G163" i="1"/>
  <c r="G110" i="1"/>
  <c r="G90" i="1"/>
  <c r="G72" i="1"/>
  <c r="G55" i="1"/>
  <c r="H217" i="1"/>
  <c r="H199" i="1"/>
  <c r="H181" i="1"/>
  <c r="H163" i="1"/>
  <c r="H142" i="1"/>
  <c r="H124" i="1"/>
  <c r="H104" i="1"/>
  <c r="H61" i="1"/>
  <c r="H42" i="1"/>
  <c r="H20" i="1"/>
  <c r="I220" i="1"/>
  <c r="I200" i="1"/>
  <c r="I179" i="1"/>
  <c r="I137" i="1"/>
  <c r="I94" i="1"/>
  <c r="I74" i="1"/>
  <c r="I53" i="1"/>
  <c r="I32" i="1"/>
  <c r="J213" i="1"/>
  <c r="J187" i="1"/>
  <c r="J167" i="1"/>
  <c r="J145" i="1"/>
  <c r="J100" i="1"/>
  <c r="J33" i="1"/>
  <c r="K208" i="1"/>
  <c r="K184" i="1"/>
  <c r="K139" i="1"/>
  <c r="K118" i="1"/>
  <c r="K73" i="1"/>
  <c r="K51" i="1"/>
  <c r="K25" i="1"/>
  <c r="L220" i="1"/>
  <c r="L190" i="1"/>
  <c r="L159" i="1"/>
  <c r="L127" i="1"/>
  <c r="L100" i="1"/>
  <c r="L66" i="1"/>
  <c r="L37" i="1"/>
  <c r="J149" i="1"/>
  <c r="H149" i="1"/>
  <c r="K132" i="1"/>
  <c r="I132" i="1"/>
  <c r="L115" i="1"/>
  <c r="J115" i="1"/>
  <c r="H98" i="1"/>
  <c r="K98" i="1"/>
  <c r="H80" i="1"/>
  <c r="J80" i="1"/>
  <c r="L80" i="1"/>
  <c r="H64" i="1"/>
  <c r="J64" i="1"/>
  <c r="L64" i="1"/>
  <c r="K44" i="1"/>
  <c r="L44" i="1"/>
  <c r="K28" i="1"/>
  <c r="L28" i="1"/>
  <c r="K12" i="1"/>
  <c r="L12" i="1"/>
  <c r="F20" i="1"/>
  <c r="F208" i="1"/>
  <c r="F177" i="1"/>
  <c r="F161" i="1"/>
  <c r="F144" i="1"/>
  <c r="F127" i="1"/>
  <c r="F110" i="1"/>
  <c r="F93" i="1"/>
  <c r="F42" i="1"/>
  <c r="G44" i="1"/>
  <c r="G10" i="1"/>
  <c r="G214" i="1"/>
  <c r="G197" i="1"/>
  <c r="G162" i="1"/>
  <c r="G89" i="1"/>
  <c r="G71" i="1"/>
  <c r="G54" i="1"/>
  <c r="H216" i="1"/>
  <c r="H198" i="1"/>
  <c r="H161" i="1"/>
  <c r="H141" i="1"/>
  <c r="H123" i="1"/>
  <c r="H102" i="1"/>
  <c r="H81" i="1"/>
  <c r="H41" i="1"/>
  <c r="H19" i="1"/>
  <c r="I199" i="1"/>
  <c r="I178" i="1"/>
  <c r="I156" i="1"/>
  <c r="I136" i="1"/>
  <c r="I93" i="1"/>
  <c r="I73" i="1"/>
  <c r="I51" i="1"/>
  <c r="I30" i="1"/>
  <c r="I10" i="1"/>
  <c r="J186" i="1"/>
  <c r="J166" i="1"/>
  <c r="J143" i="1"/>
  <c r="J121" i="1"/>
  <c r="J98" i="1"/>
  <c r="J74" i="1"/>
  <c r="J54" i="1"/>
  <c r="J31" i="1"/>
  <c r="J8" i="1"/>
  <c r="K207" i="1"/>
  <c r="K183" i="1"/>
  <c r="K161" i="1"/>
  <c r="K138" i="1"/>
  <c r="K117" i="1"/>
  <c r="K72" i="1"/>
  <c r="K49" i="1"/>
  <c r="K24" i="1"/>
  <c r="L216" i="1"/>
  <c r="L188" i="1"/>
  <c r="L125" i="1"/>
  <c r="L98" i="1"/>
  <c r="L36" i="1"/>
  <c r="J165" i="1"/>
  <c r="H165" i="1"/>
  <c r="K148" i="1"/>
  <c r="I148" i="1"/>
  <c r="L131" i="1"/>
  <c r="J131" i="1"/>
  <c r="H114" i="1"/>
  <c r="K114" i="1"/>
  <c r="I97" i="1"/>
  <c r="L97" i="1"/>
  <c r="I79" i="1"/>
  <c r="K79" i="1"/>
  <c r="L79" i="1"/>
  <c r="I63" i="1"/>
  <c r="K63" i="1"/>
  <c r="L63" i="1"/>
  <c r="K43" i="1"/>
  <c r="L43" i="1"/>
  <c r="K27" i="1"/>
  <c r="L27" i="1"/>
  <c r="K11" i="1"/>
  <c r="L11" i="1"/>
  <c r="F19" i="1"/>
  <c r="F3" i="1"/>
  <c r="F191" i="1"/>
  <c r="F176" i="1"/>
  <c r="F160" i="1"/>
  <c r="F143" i="1"/>
  <c r="F126" i="1"/>
  <c r="F109" i="1"/>
  <c r="G43" i="1"/>
  <c r="G26" i="1"/>
  <c r="G213" i="1"/>
  <c r="G196" i="1"/>
  <c r="G179" i="1"/>
  <c r="G161" i="1"/>
  <c r="G106" i="1"/>
  <c r="G88" i="1"/>
  <c r="G70" i="1"/>
  <c r="G53" i="1"/>
  <c r="H215" i="1"/>
  <c r="H197" i="1"/>
  <c r="H159" i="1"/>
  <c r="H140" i="1"/>
  <c r="H100" i="1"/>
  <c r="H79" i="1"/>
  <c r="H40" i="1"/>
  <c r="H17" i="1"/>
  <c r="I218" i="1"/>
  <c r="I198" i="1"/>
  <c r="I176" i="1"/>
  <c r="I155" i="1"/>
  <c r="I135" i="1"/>
  <c r="I92" i="1"/>
  <c r="I72" i="1"/>
  <c r="I50" i="1"/>
  <c r="I29" i="1"/>
  <c r="J185" i="1"/>
  <c r="J140" i="1"/>
  <c r="J120" i="1"/>
  <c r="J97" i="1"/>
  <c r="J73" i="1"/>
  <c r="J52" i="1"/>
  <c r="J28" i="1"/>
  <c r="J7" i="1"/>
  <c r="K205" i="1"/>
  <c r="K182" i="1"/>
  <c r="K160" i="1"/>
  <c r="K137" i="1"/>
  <c r="K115" i="1"/>
  <c r="K71" i="1"/>
  <c r="K23" i="1"/>
  <c r="L215" i="1"/>
  <c r="L184" i="1"/>
  <c r="L153" i="1"/>
  <c r="L34" i="1"/>
  <c r="K219" i="1"/>
  <c r="L219" i="1"/>
  <c r="K164" i="1"/>
  <c r="I164" i="1"/>
  <c r="L147" i="1"/>
  <c r="J147" i="1"/>
  <c r="H130" i="1"/>
  <c r="K130" i="1"/>
  <c r="I113" i="1"/>
  <c r="L113" i="1"/>
  <c r="H96" i="1"/>
  <c r="J96" i="1"/>
  <c r="L96" i="1"/>
  <c r="J78" i="1"/>
  <c r="L78" i="1"/>
  <c r="J61" i="1"/>
  <c r="K61" i="1"/>
  <c r="G61" i="1"/>
  <c r="F18" i="1"/>
  <c r="F206" i="1"/>
  <c r="F190" i="1"/>
  <c r="F175" i="1"/>
  <c r="F159" i="1"/>
  <c r="F142" i="1"/>
  <c r="F91" i="1"/>
  <c r="G42" i="1"/>
  <c r="G25" i="1"/>
  <c r="G8" i="1"/>
  <c r="G212" i="1"/>
  <c r="G124" i="1"/>
  <c r="G105" i="1"/>
  <c r="G87" i="1"/>
  <c r="G69" i="1"/>
  <c r="G52" i="1"/>
  <c r="H214" i="1"/>
  <c r="H196" i="1"/>
  <c r="H158" i="1"/>
  <c r="H139" i="1"/>
  <c r="H121" i="1"/>
  <c r="H99" i="1"/>
  <c r="H78" i="1"/>
  <c r="H58" i="1"/>
  <c r="H38" i="1"/>
  <c r="H15" i="1"/>
  <c r="I217" i="1"/>
  <c r="I196" i="1"/>
  <c r="I174" i="1"/>
  <c r="I154" i="1"/>
  <c r="I110" i="1"/>
  <c r="I91" i="1"/>
  <c r="I71" i="1"/>
  <c r="I28" i="1"/>
  <c r="I8" i="1"/>
  <c r="J139" i="1"/>
  <c r="J119" i="1"/>
  <c r="J72" i="1"/>
  <c r="J50" i="1"/>
  <c r="J27" i="1"/>
  <c r="J6" i="1"/>
  <c r="K202" i="1"/>
  <c r="K181" i="1"/>
  <c r="K158" i="1"/>
  <c r="K136" i="1"/>
  <c r="K113" i="1"/>
  <c r="K91" i="1"/>
  <c r="K70" i="1"/>
  <c r="K22" i="1"/>
  <c r="L214" i="1"/>
  <c r="L183" i="1"/>
  <c r="L152" i="1"/>
  <c r="L121" i="1"/>
  <c r="L29" i="1"/>
  <c r="K211" i="1"/>
  <c r="I211" i="1"/>
  <c r="K195" i="1"/>
  <c r="I195" i="1"/>
  <c r="L163" i="1"/>
  <c r="J163" i="1"/>
  <c r="H146" i="1"/>
  <c r="K146" i="1"/>
  <c r="I129" i="1"/>
  <c r="L129" i="1"/>
  <c r="H112" i="1"/>
  <c r="J112" i="1"/>
  <c r="L112" i="1"/>
  <c r="J94" i="1"/>
  <c r="L94" i="1"/>
  <c r="J77" i="1"/>
  <c r="K77" i="1"/>
  <c r="G77" i="1"/>
  <c r="K60" i="1"/>
  <c r="L60" i="1"/>
  <c r="F17" i="1"/>
  <c r="F221" i="1"/>
  <c r="F189" i="1"/>
  <c r="F174" i="1"/>
  <c r="F158" i="1"/>
  <c r="F141" i="1"/>
  <c r="F124" i="1"/>
  <c r="F107" i="1"/>
  <c r="F90" i="1"/>
  <c r="G41" i="1"/>
  <c r="G211" i="1"/>
  <c r="G194" i="1"/>
  <c r="G177" i="1"/>
  <c r="G159" i="1"/>
  <c r="G104" i="1"/>
  <c r="G86" i="1"/>
  <c r="G68" i="1"/>
  <c r="G51" i="1"/>
  <c r="H213" i="1"/>
  <c r="H195" i="1"/>
  <c r="H138" i="1"/>
  <c r="H120" i="1"/>
  <c r="H97" i="1"/>
  <c r="H77" i="1"/>
  <c r="H57" i="1"/>
  <c r="H36" i="1"/>
  <c r="H14" i="1"/>
  <c r="I194" i="1"/>
  <c r="I173" i="1"/>
  <c r="I153" i="1"/>
  <c r="I131" i="1"/>
  <c r="I90" i="1"/>
  <c r="I69" i="1"/>
  <c r="I27" i="1"/>
  <c r="J206" i="1"/>
  <c r="J138" i="1"/>
  <c r="J118" i="1"/>
  <c r="J71" i="1"/>
  <c r="J49" i="1"/>
  <c r="J26" i="1"/>
  <c r="J4" i="1"/>
  <c r="K201" i="1"/>
  <c r="K135" i="1"/>
  <c r="K112" i="1"/>
  <c r="K90" i="1"/>
  <c r="K69" i="1"/>
  <c r="K46" i="1"/>
  <c r="K21" i="1"/>
  <c r="L213" i="1"/>
  <c r="L181" i="1"/>
  <c r="L150" i="1"/>
  <c r="L120" i="1"/>
  <c r="L89" i="1"/>
  <c r="L57" i="1"/>
  <c r="L24" i="1"/>
  <c r="J205" i="1"/>
  <c r="L205" i="1"/>
  <c r="L210" i="1"/>
  <c r="J210" i="1"/>
  <c r="L179" i="1"/>
  <c r="J179" i="1"/>
  <c r="H209" i="1"/>
  <c r="K209" i="1"/>
  <c r="H193" i="1"/>
  <c r="K193" i="1"/>
  <c r="H178" i="1"/>
  <c r="K178" i="1"/>
  <c r="H162" i="1"/>
  <c r="K162" i="1"/>
  <c r="I145" i="1"/>
  <c r="L145" i="1"/>
  <c r="H128" i="1"/>
  <c r="J128" i="1"/>
  <c r="L128" i="1"/>
  <c r="I111" i="1"/>
  <c r="K111" i="1"/>
  <c r="J93" i="1"/>
  <c r="K93" i="1"/>
  <c r="G93" i="1"/>
  <c r="K76" i="1"/>
  <c r="L76" i="1"/>
  <c r="H7" i="1"/>
  <c r="L7" i="1"/>
  <c r="F16" i="1"/>
  <c r="F220" i="1"/>
  <c r="F204" i="1"/>
  <c r="F188" i="1"/>
  <c r="F173" i="1"/>
  <c r="F140" i="1"/>
  <c r="F123" i="1"/>
  <c r="F106" i="1"/>
  <c r="F88" i="1"/>
  <c r="F71" i="1"/>
  <c r="F54" i="1"/>
  <c r="G40" i="1"/>
  <c r="G210" i="1"/>
  <c r="G193" i="1"/>
  <c r="G158" i="1"/>
  <c r="G140" i="1"/>
  <c r="G121" i="1"/>
  <c r="G103" i="1"/>
  <c r="G85" i="1"/>
  <c r="G67" i="1"/>
  <c r="G50" i="1"/>
  <c r="H212" i="1"/>
  <c r="H175" i="1"/>
  <c r="H156" i="1"/>
  <c r="H137" i="1"/>
  <c r="H118" i="1"/>
  <c r="H76" i="1"/>
  <c r="H56" i="1"/>
  <c r="H35" i="1"/>
  <c r="H13" i="1"/>
  <c r="I193" i="1"/>
  <c r="I172" i="1"/>
  <c r="I152" i="1"/>
  <c r="I130" i="1"/>
  <c r="I89" i="1"/>
  <c r="I67" i="1"/>
  <c r="I46" i="1"/>
  <c r="I26" i="1"/>
  <c r="I5" i="1"/>
  <c r="J203" i="1"/>
  <c r="J182" i="1"/>
  <c r="J137" i="1"/>
  <c r="J116" i="1"/>
  <c r="J70" i="1"/>
  <c r="J25" i="1"/>
  <c r="K200" i="1"/>
  <c r="K179" i="1"/>
  <c r="K155" i="1"/>
  <c r="K134" i="1"/>
  <c r="K89" i="1"/>
  <c r="K67" i="1"/>
  <c r="K42" i="1"/>
  <c r="K19" i="1"/>
  <c r="L212" i="1"/>
  <c r="L149" i="1"/>
  <c r="L118" i="1"/>
  <c r="L88" i="1"/>
  <c r="L22" i="1"/>
  <c r="L194" i="1"/>
  <c r="J194" i="1"/>
  <c r="G2" i="1"/>
  <c r="I2" i="1"/>
  <c r="L2" i="1"/>
  <c r="I208" i="1"/>
  <c r="L208" i="1"/>
  <c r="I192" i="1"/>
  <c r="L192" i="1"/>
  <c r="I177" i="1"/>
  <c r="L177" i="1"/>
  <c r="I161" i="1"/>
  <c r="L161" i="1"/>
  <c r="H144" i="1"/>
  <c r="J144" i="1"/>
  <c r="L144" i="1"/>
  <c r="I127" i="1"/>
  <c r="K127" i="1"/>
  <c r="J110" i="1"/>
  <c r="L110" i="1"/>
  <c r="K92" i="1"/>
  <c r="L92" i="1"/>
  <c r="K75" i="1"/>
  <c r="L75" i="1"/>
  <c r="G75" i="1"/>
  <c r="H39" i="1"/>
  <c r="L39" i="1"/>
  <c r="H23" i="1"/>
  <c r="L23" i="1"/>
  <c r="I6" i="1"/>
  <c r="L6" i="1"/>
  <c r="F15" i="1"/>
  <c r="F219" i="1"/>
  <c r="F203" i="1"/>
  <c r="F187" i="1"/>
  <c r="F172" i="1"/>
  <c r="F156" i="1"/>
  <c r="F139" i="1"/>
  <c r="F87" i="1"/>
  <c r="F70" i="1"/>
  <c r="F53" i="1"/>
  <c r="F36" i="1"/>
  <c r="G39" i="1"/>
  <c r="G22" i="1"/>
  <c r="G209" i="1"/>
  <c r="G192" i="1"/>
  <c r="G138" i="1"/>
  <c r="G120" i="1"/>
  <c r="G102" i="1"/>
  <c r="G84" i="1"/>
  <c r="G66" i="1"/>
  <c r="G49" i="1"/>
  <c r="H211" i="1"/>
  <c r="H192" i="1"/>
  <c r="H174" i="1"/>
  <c r="H155" i="1"/>
  <c r="H136" i="1"/>
  <c r="H116" i="1"/>
  <c r="H94" i="1"/>
  <c r="H75" i="1"/>
  <c r="H54" i="1"/>
  <c r="H33" i="1"/>
  <c r="H12" i="1"/>
  <c r="I171" i="1"/>
  <c r="I151" i="1"/>
  <c r="I128" i="1"/>
  <c r="I107" i="1"/>
  <c r="I88" i="1"/>
  <c r="I66" i="1"/>
  <c r="I45" i="1"/>
  <c r="I25" i="1"/>
  <c r="I3" i="1"/>
  <c r="J202" i="1"/>
  <c r="J181" i="1"/>
  <c r="J136" i="1"/>
  <c r="J114" i="1"/>
  <c r="J90" i="1"/>
  <c r="J68" i="1"/>
  <c r="J24" i="1"/>
  <c r="K177" i="1"/>
  <c r="K154" i="1"/>
  <c r="K88" i="1"/>
  <c r="K65" i="1"/>
  <c r="K41" i="1"/>
  <c r="K16" i="1"/>
  <c r="L211" i="1"/>
  <c r="L148" i="1"/>
  <c r="L117" i="1"/>
  <c r="L86" i="1"/>
  <c r="L54" i="1"/>
  <c r="L21" i="1"/>
  <c r="I222" i="1"/>
  <c r="K222" i="1"/>
  <c r="H223" i="1"/>
  <c r="J223" i="1"/>
  <c r="L223" i="1"/>
  <c r="H207" i="1"/>
  <c r="J207" i="1"/>
  <c r="L207" i="1"/>
  <c r="H191" i="1"/>
  <c r="J191" i="1"/>
  <c r="L191" i="1"/>
  <c r="H176" i="1"/>
  <c r="J176" i="1"/>
  <c r="L176" i="1"/>
  <c r="H160" i="1"/>
  <c r="J160" i="1"/>
  <c r="L160" i="1"/>
  <c r="I143" i="1"/>
  <c r="K143" i="1"/>
  <c r="J126" i="1"/>
  <c r="L126" i="1"/>
  <c r="J109" i="1"/>
  <c r="K109" i="1"/>
  <c r="G109" i="1"/>
  <c r="L91" i="1"/>
  <c r="G91" i="1"/>
  <c r="J5" i="1"/>
  <c r="L5" i="1"/>
  <c r="H5" i="1"/>
  <c r="F14" i="1"/>
  <c r="F218" i="1"/>
  <c r="F202" i="1"/>
  <c r="F186" i="1"/>
  <c r="F171" i="1"/>
  <c r="F155" i="1"/>
  <c r="F138" i="1"/>
  <c r="F103" i="1"/>
  <c r="F86" i="1"/>
  <c r="F69" i="1"/>
  <c r="F52" i="1"/>
  <c r="F35" i="1"/>
  <c r="G38" i="1"/>
  <c r="G208" i="1"/>
  <c r="G191" i="1"/>
  <c r="G174" i="1"/>
  <c r="G156" i="1"/>
  <c r="G137" i="1"/>
  <c r="G119" i="1"/>
  <c r="G101" i="1"/>
  <c r="G83" i="1"/>
  <c r="G65" i="1"/>
  <c r="H210" i="1"/>
  <c r="H173" i="1"/>
  <c r="H154" i="1"/>
  <c r="H135" i="1"/>
  <c r="H115" i="1"/>
  <c r="H93" i="1"/>
  <c r="H74" i="1"/>
  <c r="H52" i="1"/>
  <c r="H31" i="1"/>
  <c r="H11" i="1"/>
  <c r="I212" i="1"/>
  <c r="I189" i="1"/>
  <c r="I170" i="1"/>
  <c r="I149" i="1"/>
  <c r="I126" i="1"/>
  <c r="I106" i="1"/>
  <c r="I87" i="1"/>
  <c r="I64" i="1"/>
  <c r="I44" i="1"/>
  <c r="J2" i="1"/>
  <c r="J201" i="1"/>
  <c r="J156" i="1"/>
  <c r="J135" i="1"/>
  <c r="J113" i="1"/>
  <c r="J89" i="1"/>
  <c r="J66" i="1"/>
  <c r="J44" i="1"/>
  <c r="J23" i="1"/>
  <c r="K221" i="1"/>
  <c r="K198" i="1"/>
  <c r="K176" i="1"/>
  <c r="K153" i="1"/>
  <c r="K131" i="1"/>
  <c r="K87" i="1"/>
  <c r="K64" i="1"/>
  <c r="K14" i="1"/>
  <c r="L209" i="1"/>
  <c r="L178" i="1"/>
  <c r="L146" i="1"/>
  <c r="L116" i="1"/>
  <c r="L85" i="1"/>
  <c r="L53" i="1"/>
  <c r="L20" i="1"/>
  <c r="I190" i="1"/>
  <c r="K190" i="1"/>
  <c r="I175" i="1"/>
  <c r="K175" i="1"/>
  <c r="I159" i="1"/>
  <c r="K159" i="1"/>
  <c r="J142" i="1"/>
  <c r="L142" i="1"/>
  <c r="J125" i="1"/>
  <c r="K125" i="1"/>
  <c r="G125" i="1"/>
  <c r="L107" i="1"/>
  <c r="G107" i="1"/>
  <c r="H55" i="1"/>
  <c r="L55" i="1"/>
  <c r="J37" i="1"/>
  <c r="H37" i="1"/>
  <c r="J21" i="1"/>
  <c r="H21" i="1"/>
  <c r="K4" i="1"/>
  <c r="L4" i="1"/>
  <c r="I4" i="1"/>
  <c r="F13" i="1"/>
  <c r="F217" i="1"/>
  <c r="F201" i="1"/>
  <c r="F185" i="1"/>
  <c r="F170" i="1"/>
  <c r="F154" i="1"/>
  <c r="F136" i="1"/>
  <c r="F119" i="1"/>
  <c r="F102" i="1"/>
  <c r="F85" i="1"/>
  <c r="F68" i="1"/>
  <c r="F51" i="1"/>
  <c r="F34" i="1"/>
  <c r="G37" i="1"/>
  <c r="G20" i="1"/>
  <c r="G3" i="1"/>
  <c r="G207" i="1"/>
  <c r="G190" i="1"/>
  <c r="G172" i="1"/>
  <c r="G154" i="1"/>
  <c r="G118" i="1"/>
  <c r="G100" i="1"/>
  <c r="G64" i="1"/>
  <c r="H208" i="1"/>
  <c r="H189" i="1"/>
  <c r="H172" i="1"/>
  <c r="H153" i="1"/>
  <c r="H134" i="1"/>
  <c r="H113" i="1"/>
  <c r="H92" i="1"/>
  <c r="H73" i="1"/>
  <c r="H51" i="1"/>
  <c r="H30" i="1"/>
  <c r="H10" i="1"/>
  <c r="I210" i="1"/>
  <c r="I188" i="1"/>
  <c r="I147" i="1"/>
  <c r="I125" i="1"/>
  <c r="I105" i="1"/>
  <c r="I85" i="1"/>
  <c r="I43" i="1"/>
  <c r="I23" i="1"/>
  <c r="J222" i="1"/>
  <c r="J178" i="1"/>
  <c r="J155" i="1"/>
  <c r="J134" i="1"/>
  <c r="J111" i="1"/>
  <c r="J65" i="1"/>
  <c r="J43" i="1"/>
  <c r="J22" i="1"/>
  <c r="K218" i="1"/>
  <c r="K197" i="1"/>
  <c r="K174" i="1"/>
  <c r="K129" i="1"/>
  <c r="K106" i="1"/>
  <c r="K86" i="1"/>
  <c r="K39" i="1"/>
  <c r="K10" i="1"/>
  <c r="L206" i="1"/>
  <c r="L175" i="1"/>
  <c r="L143" i="1"/>
  <c r="L114" i="1"/>
  <c r="L84" i="1"/>
  <c r="L52" i="1"/>
</calcChain>
</file>

<file path=xl/sharedStrings.xml><?xml version="1.0" encoding="utf-8"?>
<sst xmlns="http://schemas.openxmlformats.org/spreadsheetml/2006/main" count="2748" uniqueCount="603">
  <si>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</si>
  <si>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</si>
  <si>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</si>
  <si>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</si>
  <si>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</si>
  <si>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</si>
  <si>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</si>
  <si>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 (OECS)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</si>
  <si>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</si>
  <si>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</si>
  <si>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</si>
  <si>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</si>
  <si>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</si>
  <si>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</si>
  <si>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</si>
  <si>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</si>
  <si>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</si>
  <si>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</si>
  <si>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</si>
  <si>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</si>
  <si>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</si>
  <si>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</si>
  <si>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</si>
  <si>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</si>
  <si>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</si>
  <si>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</si>
  <si>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</si>
  <si>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</si>
  <si>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</si>
  <si>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</si>
  <si>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</si>
  <si>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</si>
  <si>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</si>
  <si>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</si>
  <si>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</si>
  <si>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</si>
  <si>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</si>
  <si>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</si>
  <si>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</si>
  <si>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</si>
  <si>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</si>
  <si>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</si>
  <si>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</si>
  <si>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</si>
  <si>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</si>
  <si>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</si>
  <si>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</si>
  <si>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</si>
  <si>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</si>
  <si>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</si>
  <si>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</si>
  <si>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</si>
  <si>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</si>
  <si>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</si>
  <si>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</si>
  <si>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</si>
  <si>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</si>
  <si>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 (OECS)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</si>
  <si>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</si>
  <si>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</si>
  <si>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</si>
  <si>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</si>
  <si>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</si>
  <si>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</si>
  <si>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</si>
  <si>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</si>
  <si>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</si>
  <si>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</si>
  <si>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</si>
  <si>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</si>
  <si>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</si>
  <si>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</si>
  <si>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</si>
  <si>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</si>
  <si>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</si>
  <si>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</si>
  <si>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</si>
  <si>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</si>
  <si>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</si>
  <si>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</si>
  <si>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 (OECS)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</si>
  <si>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</si>
  <si>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</si>
  <si>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</si>
  <si>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</si>
  <si>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</si>
  <si>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</si>
  <si>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</si>
  <si>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</si>
  <si>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</si>
  <si>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</si>
  <si>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</si>
  <si>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</si>
  <si>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</si>
  <si>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</si>
  <si>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</si>
  <si>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</si>
  <si>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</si>
  <si>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</si>
  <si>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</si>
  <si>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</si>
  <si>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</si>
  <si>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</si>
  <si>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</si>
  <si>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</si>
  <si>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 People’s Rep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</si>
  <si>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</si>
  <si>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</si>
  <si>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</si>
  <si>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</si>
  <si>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</si>
  <si>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</si>
  <si>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</si>
  <si>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</si>
  <si>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</si>
  <si>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</si>
  <si>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</si>
  <si>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</si>
  <si>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</si>
  <si>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</si>
  <si>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</si>
  <si>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</si>
  <si>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</si>
  <si>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</si>
  <si>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</si>
  <si>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</si>
  <si>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</si>
  <si>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</si>
  <si>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</si>
  <si>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</si>
  <si>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</si>
  <si>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</si>
  <si>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</si>
  <si>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</si>
  <si>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</si>
  <si>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</si>
  <si>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</si>
  <si>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</si>
  <si>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</si>
  <si>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</si>
  <si>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</si>
  <si>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</si>
  <si>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</si>
  <si>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</si>
  <si>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</si>
  <si>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</si>
  <si>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</si>
  <si>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</si>
  <si>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</si>
  <si>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</si>
  <si>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</si>
  <si>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</si>
  <si>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</si>
  <si>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</si>
  <si>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</si>
  <si>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</si>
  <si>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</si>
  <si>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</si>
  <si>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</si>
  <si>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</si>
  <si>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</si>
  <si>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</si>
  <si>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</si>
  <si>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</si>
  <si>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</si>
  <si>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</si>
  <si>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</si>
  <si>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</si>
  <si>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</si>
  <si>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</si>
  <si>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</si>
  <si>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</si>
  <si>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</si>
  <si>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</si>
  <si>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</si>
  <si>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</si>
  <si>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</si>
  <si>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</si>
  <si>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</si>
  <si>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</si>
  <si>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</si>
  <si>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</si>
  <si>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</si>
  <si>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</si>
  <si>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</si>
  <si>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</si>
  <si>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</si>
  <si>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Martin (French part)</t>
  </si>
  <si>
    <t>St. Kitts and Nevis (OECS)</t>
  </si>
  <si>
    <t>St. Lucia (OECS)</t>
  </si>
  <si>
    <t>St. Vincent and the Grenadines (OECS)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</si>
  <si>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</si>
  <si>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</si>
  <si>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</si>
  <si>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</si>
  <si>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</si>
  <si>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</si>
  <si>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</si>
  <si>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</si>
  <si>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</si>
  <si>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</si>
  <si>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</si>
  <si>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</si>
  <si>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</si>
  <si>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</si>
  <si>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</si>
  <si>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</si>
  <si>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</si>
  <si>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</si>
  <si>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</si>
  <si>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</si>
  <si>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</si>
  <si>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</si>
  <si>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</si>
  <si>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</si>
  <si>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</si>
  <si>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</si>
  <si>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</si>
  <si>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</si>
  <si>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(US)</t>
  </si>
  <si>
    <t>Yemen, Rep.</t>
  </si>
  <si>
    <t>Zambia</t>
  </si>
  <si>
    <t>Zimbabwe</t>
  </si>
  <si>
    <t>AFG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</si>
  <si>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</si>
  <si>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</si>
  <si>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</si>
  <si>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</si>
  <si>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</si>
  <si>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</si>
  <si>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</si>
  <si>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</si>
  <si>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</si>
  <si>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</si>
  <si>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</si>
  <si>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</si>
  <si>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</si>
  <si>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</si>
  <si>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</si>
  <si>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</si>
  <si>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</si>
  <si>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</si>
  <si>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</si>
  <si>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</si>
  <si>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</si>
  <si>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</si>
  <si>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</si>
  <si>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</si>
  <si>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</si>
  <si>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</si>
  <si>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</si>
  <si>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</si>
  <si>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</si>
  <si>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</si>
  <si>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</si>
  <si>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</si>
  <si>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</si>
  <si>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</si>
  <si>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</si>
  <si>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</si>
  <si>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</si>
  <si>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</si>
  <si>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</si>
  <si>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</si>
  <si>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</si>
  <si>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</si>
  <si>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</si>
  <si>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</si>
  <si>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</si>
  <si>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</si>
  <si>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</si>
  <si>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</si>
  <si>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</si>
  <si>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</si>
  <si>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</si>
  <si>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</si>
  <si>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</si>
  <si>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</si>
  <si>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</si>
  <si>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</si>
  <si>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</si>
  <si>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</si>
  <si>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</si>
  <si>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</si>
  <si>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</si>
  <si>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</si>
  <si>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</si>
  <si>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</si>
  <si>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</si>
  <si>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</si>
  <si>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</si>
  <si>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</si>
  <si>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</si>
  <si>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</si>
  <si>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</si>
  <si>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</si>
  <si>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</si>
  <si>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</si>
  <si>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</si>
  <si>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</si>
  <si>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</si>
  <si>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</si>
  <si>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</si>
  <si>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</si>
  <si>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</si>
  <si>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</si>
  <si>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</si>
  <si>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</si>
  <si>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</si>
  <si>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</si>
  <si>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</si>
  <si>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</si>
  <si>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</si>
  <si>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</si>
  <si>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</si>
  <si>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</si>
  <si>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</si>
  <si>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</si>
  <si>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</si>
  <si>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</si>
  <si>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</si>
  <si>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</si>
  <si>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</si>
  <si>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</si>
  <si>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</si>
  <si>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</si>
  <si>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</si>
  <si>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</si>
  <si>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</si>
  <si>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</si>
  <si>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</si>
  <si>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</si>
  <si>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</si>
  <si>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</si>
  <si>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</si>
  <si>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</si>
  <si>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</si>
  <si>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</si>
  <si>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</si>
  <si>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</si>
  <si>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</si>
  <si>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</si>
  <si>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</si>
  <si>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</si>
  <si>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</si>
  <si>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</si>
  <si>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</si>
  <si>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</si>
  <si>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</si>
  <si>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</si>
  <si>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MUS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</si>
  <si>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</si>
  <si>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</si>
  <si>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</si>
  <si>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</si>
  <si>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</si>
  <si>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</si>
  <si>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</si>
  <si>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</si>
  <si>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</si>
  <si>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</si>
  <si>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</si>
  <si>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</si>
  <si>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</si>
  <si>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</si>
  <si>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</si>
  <si>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</si>
  <si>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</si>
  <si>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</si>
  <si>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</si>
  <si>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</si>
  <si>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</si>
  <si>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</si>
  <si>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</si>
  <si>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</si>
  <si>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</si>
  <si>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</si>
  <si>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</si>
  <si>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</si>
  <si>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</si>
  <si>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</si>
  <si>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</si>
  <si>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</si>
  <si>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</si>
  <si>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</si>
  <si>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</si>
  <si>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</si>
  <si>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</si>
  <si>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</si>
  <si>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</si>
  <si>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</si>
  <si>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</si>
  <si>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</si>
  <si>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</si>
  <si>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</si>
  <si>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</si>
  <si>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</si>
  <si>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</si>
  <si>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</si>
  <si>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</si>
  <si>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</si>
  <si>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</si>
  <si>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</si>
  <si>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</si>
  <si>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</si>
  <si>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</si>
  <si>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</si>
  <si>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MAF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</si>
  <si>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</si>
  <si>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</si>
  <si>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</si>
  <si>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</si>
  <si>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</si>
  <si>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</si>
  <si>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</si>
  <si>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</si>
  <si>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</si>
  <si>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</si>
  <si>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</si>
  <si>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</si>
  <si>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</si>
  <si>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</si>
  <si>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</si>
  <si>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</si>
  <si>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</si>
  <si>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</si>
  <si>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</si>
  <si>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</si>
  <si>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</si>
  <si>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</si>
  <si>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</si>
  <si>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</si>
  <si>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</si>
  <si>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</si>
  <si>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</si>
  <si>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</si>
  <si>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</si>
  <si>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</si>
  <si>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</si>
  <si>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</si>
  <si>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YEM</t>
  </si>
  <si>
    <t>ZMB</t>
  </si>
  <si>
    <t>ZWE</t>
  </si>
  <si>
    <t>countrycode</t>
  </si>
  <si>
    <t>countryname</t>
  </si>
  <si>
    <t>region_wbg</t>
  </si>
  <si>
    <t>regionname_wbg</t>
  </si>
  <si>
    <t>incomelevel</t>
  </si>
  <si>
    <t>incomelevelname</t>
  </si>
  <si>
    <t>lendingtype</t>
  </si>
  <si>
    <t>lendingtypename</t>
  </si>
  <si>
    <t>LCN</t>
  </si>
  <si>
    <t>Latin America and Caribbean</t>
  </si>
  <si>
    <t>HIC</t>
  </si>
  <si>
    <t>High income</t>
  </si>
  <si>
    <t>LNX</t>
  </si>
  <si>
    <t>Not classified</t>
  </si>
  <si>
    <t>SAS</t>
  </si>
  <si>
    <t>South Asia</t>
  </si>
  <si>
    <t>LIC</t>
  </si>
  <si>
    <t>Low income</t>
  </si>
  <si>
    <t>IDX</t>
  </si>
  <si>
    <t>IDA</t>
  </si>
  <si>
    <t>SSF</t>
  </si>
  <si>
    <t>Sub-Saharan Africa</t>
  </si>
  <si>
    <t>LMC</t>
  </si>
  <si>
    <t>Lower middle income</t>
  </si>
  <si>
    <t>IBD</t>
  </si>
  <si>
    <t>IBRD</t>
  </si>
  <si>
    <t>LAC</t>
  </si>
  <si>
    <t>ECS</t>
  </si>
  <si>
    <t>Europe and Central Asia</t>
  </si>
  <si>
    <t>UMC</t>
  </si>
  <si>
    <t>Upper middle income</t>
  </si>
  <si>
    <t>MEA</t>
  </si>
  <si>
    <t>Middle East and North Africa</t>
  </si>
  <si>
    <t>EAS</t>
  </si>
  <si>
    <t>East Asia and Pacific</t>
  </si>
  <si>
    <t>Antigua and Barbuda</t>
  </si>
  <si>
    <t>NAC</t>
  </si>
  <si>
    <t>North America</t>
  </si>
  <si>
    <t>CHI</t>
  </si>
  <si>
    <t>IDB</t>
  </si>
  <si>
    <t>Blend</t>
  </si>
  <si>
    <t>Congo, Dem Rep</t>
  </si>
  <si>
    <t>Congo, Rep</t>
  </si>
  <si>
    <t>Dominica</t>
  </si>
  <si>
    <t>Egypt, Arab Rep</t>
  </si>
  <si>
    <t>Micronesia, Fed Sts</t>
  </si>
  <si>
    <t>Grenada</t>
  </si>
  <si>
    <t>Iran, Islamic Rep</t>
  </si>
  <si>
    <t>St Kitts and Nevis</t>
  </si>
  <si>
    <t>Korea, Rep</t>
  </si>
  <si>
    <t>St Lucia</t>
  </si>
  <si>
    <t>North Macedonia</t>
  </si>
  <si>
    <t>MRT</t>
  </si>
  <si>
    <t>Korea, Dem People√¢¬Ä¬ôs Rep</t>
  </si>
  <si>
    <t>West Bank and Gaza</t>
  </si>
  <si>
    <t>Syrian Arab Republic</t>
  </si>
  <si>
    <t>St Vincent and the Grenadines</t>
  </si>
  <si>
    <t>Venezuela, RB</t>
  </si>
  <si>
    <t>XKX</t>
  </si>
  <si>
    <t>Yemen, Rep</t>
  </si>
  <si>
    <t>countryName</t>
  </si>
  <si>
    <t>iso31166Alpha3Code</t>
  </si>
  <si>
    <t>wbCountryCode</t>
  </si>
  <si>
    <t>wbRegionCode</t>
  </si>
  <si>
    <t>wbRedionName</t>
  </si>
  <si>
    <t>wbIncomeLevelCode</t>
  </si>
  <si>
    <t>wbIncomLevelName</t>
  </si>
  <si>
    <t>wbLendingTypeCode</t>
  </si>
  <si>
    <t>wbLendingTypeName</t>
  </si>
  <si>
    <t>XXK</t>
  </si>
  <si>
    <t>m49code</t>
  </si>
  <si>
    <t>iso3</t>
  </si>
  <si>
    <t>Åland Islands</t>
  </si>
  <si>
    <t>ALA</t>
  </si>
  <si>
    <t>Antarctica</t>
  </si>
  <si>
    <t>ATA</t>
  </si>
  <si>
    <t>Bahamas</t>
  </si>
  <si>
    <t>Bolivia (Plurinational State of)</t>
  </si>
  <si>
    <t>Bonaire, Sint Eustatius and Saba</t>
  </si>
  <si>
    <t>BES</t>
  </si>
  <si>
    <t>Bouvet Island</t>
  </si>
  <si>
    <t>BVT</t>
  </si>
  <si>
    <t>British Indian Ocean Territory</t>
  </si>
  <si>
    <t>IOT</t>
  </si>
  <si>
    <t>China, Hong Kong Special Administrative Region</t>
  </si>
  <si>
    <t>China, Macao Special Administrative Region</t>
  </si>
  <si>
    <t>Christmas Island</t>
  </si>
  <si>
    <t>CXR</t>
  </si>
  <si>
    <t>Cocos (Keeling) Islands</t>
  </si>
  <si>
    <t>CCK</t>
  </si>
  <si>
    <t>Congo</t>
  </si>
  <si>
    <t>Côte d’Ivoire</t>
  </si>
  <si>
    <t>Curaçao</t>
  </si>
  <si>
    <t>Czechia</t>
  </si>
  <si>
    <t>Democratic People's Republic of Korea</t>
  </si>
  <si>
    <t>Democratic Republic of the Congo</t>
  </si>
  <si>
    <t>Egypt</t>
  </si>
  <si>
    <t>Falkland Islands (Malvinas)</t>
  </si>
  <si>
    <t>FLK</t>
  </si>
  <si>
    <t>French Guiana</t>
  </si>
  <si>
    <t>GUF</t>
  </si>
  <si>
    <t>French Southern Territories</t>
  </si>
  <si>
    <t>ATF</t>
  </si>
  <si>
    <t>Gambia</t>
  </si>
  <si>
    <t>Guadeloupe</t>
  </si>
  <si>
    <t>GLP</t>
  </si>
  <si>
    <t>Guernsey</t>
  </si>
  <si>
    <t>GGY</t>
  </si>
  <si>
    <t>Heard Island and McDonald Islands</t>
  </si>
  <si>
    <t>HMD</t>
  </si>
  <si>
    <t>Holy See</t>
  </si>
  <si>
    <t>VAT</t>
  </si>
  <si>
    <t>Iran (Islamic Republic of)</t>
  </si>
  <si>
    <t>Jersey</t>
  </si>
  <si>
    <t>JEY</t>
  </si>
  <si>
    <t>Kyrgyzstan</t>
  </si>
  <si>
    <t>Lao People's Democratic Republic</t>
  </si>
  <si>
    <t>Martinique</t>
  </si>
  <si>
    <t>Mayotte</t>
  </si>
  <si>
    <t>MYT</t>
  </si>
  <si>
    <t>Micronesia (Federated States of)</t>
  </si>
  <si>
    <t>Norfolk Island</t>
  </si>
  <si>
    <t>NFK</t>
  </si>
  <si>
    <t>Pitcairn</t>
  </si>
  <si>
    <t>PCN</t>
  </si>
  <si>
    <t>Republic of Korea</t>
  </si>
  <si>
    <t>Republic of Moldova</t>
  </si>
  <si>
    <t>Réunion</t>
  </si>
  <si>
    <t>REU</t>
  </si>
  <si>
    <t>Saint Barthélemy</t>
  </si>
  <si>
    <t>BLM</t>
  </si>
  <si>
    <t>Saint Helena</t>
  </si>
  <si>
    <t>SHN</t>
  </si>
  <si>
    <t>Saint Kitts and Nevis</t>
  </si>
  <si>
    <t>Saint Lucia</t>
  </si>
  <si>
    <t>Saint Martin (French Part)</t>
  </si>
  <si>
    <t>Saint Pierre and Miquelon</t>
  </si>
  <si>
    <t>SPM</t>
  </si>
  <si>
    <t>Saint Vincent and the Grenadines</t>
  </si>
  <si>
    <t>Sark</t>
  </si>
  <si>
    <t>South Georgia and the South Sandwich Islands</t>
  </si>
  <si>
    <t>SGS</t>
  </si>
  <si>
    <t>State of Palestine</t>
  </si>
  <si>
    <t>Svalbard and Jan Mayen Islands</t>
  </si>
  <si>
    <t>SJM</t>
  </si>
  <si>
    <t>United Kingdom of Great Britain and Northern Ireland</t>
  </si>
  <si>
    <t>United Republic of Tanzania</t>
  </si>
  <si>
    <t>United States Minor Outlying Islands</t>
  </si>
  <si>
    <t>UMI</t>
  </si>
  <si>
    <t>United States of America</t>
  </si>
  <si>
    <t>United States Virgin Islands</t>
  </si>
  <si>
    <t>Venezuela (Bolivarian Republic of)</t>
  </si>
  <si>
    <t>Viet Nam</t>
  </si>
  <si>
    <t>Wallis and Futuna Islands</t>
  </si>
  <si>
    <t>WLF</t>
  </si>
  <si>
    <t>Western Sahara</t>
  </si>
  <si>
    <t>ESH</t>
  </si>
  <si>
    <t>Yemen</t>
  </si>
  <si>
    <t>wbList Row Pointer</t>
  </si>
  <si>
    <t>unicef Row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</si>
</sst>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3A3A-206F-B34C-AF02-AF9D74674666}">
  <dimension ref="A1:L223"/>
  <sheetViews>
    <sheetView tabSelected="1" workbookViewId="0"/>
  </sheetViews>
  <sheetFormatPr baseColWidth="10" defaultRowHeight="16" x14ac:dyDescent="0.2"/>
  <cols>
    <col min="1" max="1" width="24" style="1" customWidth="1"/>
    <col min="2" max="4" width="22.1640625" customWidth="1"/>
    <col min="5" max="6" width="21" customWidth="1"/>
    <col min="7" max="7" width="20.5" customWidth="1"/>
    <col min="8" max="8" width="30.1640625" customWidth="1"/>
    <col min="9" max="9" width="21" customWidth="1"/>
    <col min="10" max="10" width="25.1640625" customWidth="1"/>
    <col min="11" max="11" width="18" customWidth="1"/>
    <col min="12" max="12" width="20.33203125" customWidth="1"/>
  </cols>
  <sheetData>
    <row r="1" spans="1:12" x14ac:dyDescent="0.2">
      <c r="A1" s="1" t="s">
        <v>503</v>
      </c>
      <c r="B1" t="s">
        <v>504</v>
      </c>
      <c r="C1" t="s">
        <v>602</v>
      </c>
      <c r="D1" t="s">
        <v>513</v>
      </c>
      <c r="E1" t="s">
        <v>601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</row>
    <row r="2" spans="1:12" x14ac:dyDescent="0.2">
      <c r="A2" s="1" t="s">
        <v>0</v>
      </c>
      <c r="B2" t="s">
        <v>223</v>
      </c>
      <c r="C2">
        <f>MATCH(B2,'unicef mapping'!C:C, 0)</f>
        <v>2</v>
      </c>
      <c r="D2">
        <f>INDEX('unicef mapping'!B:B,airtable!C2)</f>
        <v>4</v>
      </c>
      <c r="E2">
        <f>MATCH(A2,wbList!B:B,0)</f>
        <v>3</v>
      </c>
      <c r="F2" t="str">
        <f>INDEX(wbList!A:A,airtable!E2)</f>
        <v>AFG</v>
      </c>
      <c r="G2" t="str">
        <f>INDEX(wbList!C:C, airtable!E2)</f>
        <v>SAS</v>
      </c>
      <c r="H2" t="str">
        <f>INDEX(wbList!D:D,airtable!E2)</f>
        <v>South Asia</v>
      </c>
      <c r="I2" t="str">
        <f>INDEX(wbList!E:E,airtable!E2)</f>
        <v>LIC</v>
      </c>
      <c r="J2" t="str">
        <f>INDEX(wbList!F:F,E2)</f>
        <v>Low income</v>
      </c>
      <c r="K2" t="str">
        <f>INDEX(wbList!G:G, E2)</f>
        <v>IDX</v>
      </c>
      <c r="L2" t="str">
        <f>INDEX(wbList!H:H, E2)</f>
        <v>IDA</v>
      </c>
    </row>
    <row r="3" spans="1:12" x14ac:dyDescent="0.2">
      <c r="A3" s="1" t="s">
        <v>1</v>
      </c>
      <c r="B3" t="s">
        <v>224</v>
      </c>
      <c r="C3">
        <f>MATCH(B3,'unicef mapping'!C:C, 0)</f>
        <v>4</v>
      </c>
      <c r="D3">
        <f>INDEX('unicef mapping'!B:B,airtable!C3)</f>
        <v>8</v>
      </c>
      <c r="E3">
        <f>MATCH(A3,wbList!B:B,0)</f>
        <v>6</v>
      </c>
      <c r="F3" t="str">
        <f>INDEX(wbList!A:A,airtable!E3)</f>
        <v>ALB</v>
      </c>
      <c r="G3" t="str">
        <f>INDEX(wbList!C:C, airtable!E3)</f>
        <v>ECS</v>
      </c>
      <c r="H3" t="str">
        <f>INDEX(wbList!D:D,airtable!E3)</f>
        <v>Europe and Central Asia</v>
      </c>
      <c r="I3" t="str">
        <f>INDEX(wbList!E:E,airtable!E3)</f>
        <v>UMC</v>
      </c>
      <c r="J3" t="str">
        <f>INDEX(wbList!F:F,E3)</f>
        <v>Upper middle income</v>
      </c>
      <c r="K3" t="str">
        <f>INDEX(wbList!G:G, E3)</f>
        <v>IBD</v>
      </c>
      <c r="L3" t="str">
        <f>INDEX(wbList!H:H, E3)</f>
        <v>IBRD</v>
      </c>
    </row>
    <row r="4" spans="1:12" x14ac:dyDescent="0.2">
      <c r="A4" s="1" t="s">
        <v>2</v>
      </c>
      <c r="B4" t="s">
        <v>225</v>
      </c>
      <c r="C4">
        <f>MATCH(B4,'unicef mapping'!C:C, 0)</f>
        <v>5</v>
      </c>
      <c r="D4">
        <f>INDEX('unicef mapping'!B:B,airtable!C4)</f>
        <v>12</v>
      </c>
      <c r="E4">
        <f>MATCH(A4,wbList!B:B,0)</f>
        <v>59</v>
      </c>
      <c r="F4" t="str">
        <f>INDEX(wbList!A:A,airtable!E4)</f>
        <v>DZA</v>
      </c>
      <c r="G4" t="str">
        <f>INDEX(wbList!C:C, airtable!E4)</f>
        <v>MEA</v>
      </c>
      <c r="H4" t="str">
        <f>INDEX(wbList!D:D,airtable!E4)</f>
        <v>Middle East and North Africa</v>
      </c>
      <c r="I4" t="str">
        <f>INDEX(wbList!E:E,airtable!E4)</f>
        <v>LMC</v>
      </c>
      <c r="J4" t="str">
        <f>INDEX(wbList!F:F,E4)</f>
        <v>Lower middle income</v>
      </c>
      <c r="K4" t="str">
        <f>INDEX(wbList!G:G, E4)</f>
        <v>IBD</v>
      </c>
      <c r="L4" t="str">
        <f>INDEX(wbList!H:H, E4)</f>
        <v>IBRD</v>
      </c>
    </row>
    <row r="5" spans="1:12" x14ac:dyDescent="0.2">
      <c r="A5" s="1" t="s">
        <v>3</v>
      </c>
      <c r="B5" t="s">
        <v>226</v>
      </c>
      <c r="C5">
        <f>MATCH(B5,'unicef mapping'!C:C, 0)</f>
        <v>6</v>
      </c>
      <c r="D5">
        <f>INDEX('unicef mapping'!B:B,airtable!C5)</f>
        <v>16</v>
      </c>
      <c r="E5">
        <f>MATCH(A5,wbList!B:B,0)</f>
        <v>11</v>
      </c>
      <c r="F5" t="str">
        <f>INDEX(wbList!A:A,airtable!E5)</f>
        <v>ASM</v>
      </c>
      <c r="G5" t="str">
        <f>INDEX(wbList!C:C, airtable!E5)</f>
        <v>EAS</v>
      </c>
      <c r="H5" t="str">
        <f>INDEX(wbList!D:D,airtable!E5)</f>
        <v>East Asia and Pacific</v>
      </c>
      <c r="I5" t="str">
        <f>INDEX(wbList!E:E,airtable!E5)</f>
        <v>UMC</v>
      </c>
      <c r="J5" t="str">
        <f>INDEX(wbList!F:F,E5)</f>
        <v>Upper middle income</v>
      </c>
      <c r="K5" t="str">
        <f>INDEX(wbList!G:G, E5)</f>
        <v>LNX</v>
      </c>
      <c r="L5" t="str">
        <f>INDEX(wbList!H:H, E5)</f>
        <v>Not classified</v>
      </c>
    </row>
    <row r="6" spans="1:12" x14ac:dyDescent="0.2">
      <c r="A6" s="1" t="s">
        <v>4</v>
      </c>
      <c r="B6" t="s">
        <v>227</v>
      </c>
      <c r="C6">
        <f>MATCH(B6,'unicef mapping'!C:C, 0)</f>
        <v>7</v>
      </c>
      <c r="D6">
        <f>INDEX('unicef mapping'!B:B,airtable!C6)</f>
        <v>20</v>
      </c>
      <c r="E6">
        <f>MATCH(A6,wbList!B:B,0)</f>
        <v>7</v>
      </c>
      <c r="F6" t="str">
        <f>INDEX(wbList!A:A,airtable!E6)</f>
        <v>AND</v>
      </c>
      <c r="G6" t="str">
        <f>INDEX(wbList!C:C, airtable!E6)</f>
        <v>ECS</v>
      </c>
      <c r="H6" t="str">
        <f>INDEX(wbList!D:D,airtable!E6)</f>
        <v>Europe and Central Asia</v>
      </c>
      <c r="I6" t="str">
        <f>INDEX(wbList!E:E,airtable!E6)</f>
        <v>HIC</v>
      </c>
      <c r="J6" t="str">
        <f>INDEX(wbList!F:F,E6)</f>
        <v>High income</v>
      </c>
      <c r="K6" t="str">
        <f>INDEX(wbList!G:G, E6)</f>
        <v>LNX</v>
      </c>
      <c r="L6" t="str">
        <f>INDEX(wbList!H:H, E6)</f>
        <v>Not classified</v>
      </c>
    </row>
    <row r="7" spans="1:12" x14ac:dyDescent="0.2">
      <c r="A7" s="1" t="s">
        <v>5</v>
      </c>
      <c r="B7" t="s">
        <v>228</v>
      </c>
      <c r="C7">
        <f>MATCH(B7,'unicef mapping'!C:C, 0)</f>
        <v>8</v>
      </c>
      <c r="D7">
        <f>INDEX('unicef mapping'!B:B,airtable!C7)</f>
        <v>24</v>
      </c>
      <c r="E7">
        <f>MATCH(A7,wbList!B:B,0)</f>
        <v>4</v>
      </c>
      <c r="F7" t="str">
        <f>INDEX(wbList!A:A,airtable!E7)</f>
        <v>AGO</v>
      </c>
      <c r="G7" t="str">
        <f>INDEX(wbList!C:C, airtable!E7)</f>
        <v>SSF</v>
      </c>
      <c r="H7" t="str">
        <f>INDEX(wbList!D:D,airtable!E7)</f>
        <v>Sub-Saharan Africa</v>
      </c>
      <c r="I7" t="str">
        <f>INDEX(wbList!E:E,airtable!E7)</f>
        <v>LMC</v>
      </c>
      <c r="J7" t="str">
        <f>INDEX(wbList!F:F,E7)</f>
        <v>Lower middle income</v>
      </c>
      <c r="K7" t="str">
        <f>INDEX(wbList!G:G, E7)</f>
        <v>IBD</v>
      </c>
      <c r="L7" t="str">
        <f>INDEX(wbList!H:H, E7)</f>
        <v>IBRD</v>
      </c>
    </row>
    <row r="8" spans="1:12" x14ac:dyDescent="0.2">
      <c r="A8" s="1" t="s">
        <v>6</v>
      </c>
      <c r="B8" t="s">
        <v>229</v>
      </c>
      <c r="C8">
        <f>MATCH(B8,'unicef mapping'!C:C, 0)</f>
        <v>9</v>
      </c>
      <c r="D8">
        <f>INDEX('unicef mapping'!B:B,airtable!C8)</f>
        <v>660</v>
      </c>
      <c r="E8">
        <f>MATCH(A8,wbList!B:B,0)</f>
        <v>5</v>
      </c>
      <c r="F8" t="str">
        <f>INDEX(wbList!A:A,airtable!E8)</f>
        <v>AIA</v>
      </c>
      <c r="G8" t="str">
        <f>INDEX(wbList!C:C, airtable!E8)</f>
        <v>LAC</v>
      </c>
      <c r="H8" t="str">
        <f>INDEX(wbList!D:D,airtable!E8)</f>
        <v>Latin America and Caribbean</v>
      </c>
      <c r="I8" t="str">
        <f>INDEX(wbList!E:E,airtable!E8)</f>
        <v>HIC</v>
      </c>
      <c r="J8" t="str">
        <f>INDEX(wbList!F:F,E8)</f>
        <v>High income</v>
      </c>
      <c r="K8" t="str">
        <f>INDEX(wbList!G:G, E8)</f>
        <v>LNX</v>
      </c>
      <c r="L8" t="str">
        <f>INDEX(wbList!H:H, E8)</f>
        <v>Not classified</v>
      </c>
    </row>
    <row r="9" spans="1:12" x14ac:dyDescent="0.2">
      <c r="A9" s="1" t="s">
        <v>7</v>
      </c>
      <c r="B9" t="s">
        <v>230</v>
      </c>
      <c r="C9">
        <f>MATCH(B9,'unicef mapping'!C:C, 0)</f>
        <v>11</v>
      </c>
      <c r="D9">
        <f>INDEX('unicef mapping'!B:B,airtable!C9)</f>
        <v>28</v>
      </c>
      <c r="E9">
        <v>12</v>
      </c>
      <c r="F9" t="str">
        <f>INDEX(wbList!A:A,airtable!E9)</f>
        <v>ATG</v>
      </c>
      <c r="G9" t="str">
        <f>INDEX(wbList!C:C, airtable!E9)</f>
        <v>LCN</v>
      </c>
      <c r="H9" t="str">
        <f>INDEX(wbList!D:D,airtable!E9)</f>
        <v>Latin America and Caribbean</v>
      </c>
      <c r="I9" t="str">
        <f>INDEX(wbList!E:E,airtable!E9)</f>
        <v>HIC</v>
      </c>
      <c r="J9" t="str">
        <f>INDEX(wbList!F:F,E9)</f>
        <v>High income</v>
      </c>
      <c r="K9" t="str">
        <f>INDEX(wbList!G:G, E9)</f>
        <v>IBD</v>
      </c>
      <c r="L9" t="str">
        <f>INDEX(wbList!H:H, E9)</f>
        <v>IBRD</v>
      </c>
    </row>
    <row r="10" spans="1:12" x14ac:dyDescent="0.2">
      <c r="A10" s="1" t="s">
        <v>8</v>
      </c>
      <c r="B10" t="s">
        <v>231</v>
      </c>
      <c r="C10">
        <f>MATCH(B10,'unicef mapping'!C:C, 0)</f>
        <v>12</v>
      </c>
      <c r="D10">
        <f>INDEX('unicef mapping'!B:B,airtable!C10)</f>
        <v>32</v>
      </c>
      <c r="E10">
        <f>MATCH(A10,wbList!B:B,0)</f>
        <v>9</v>
      </c>
      <c r="F10" t="str">
        <f>INDEX(wbList!A:A,airtable!E10)</f>
        <v>ARG</v>
      </c>
      <c r="G10" t="str">
        <f>INDEX(wbList!C:C, airtable!E10)</f>
        <v>LCN</v>
      </c>
      <c r="H10" t="str">
        <f>INDEX(wbList!D:D,airtable!E10)</f>
        <v>Latin America and Caribbean</v>
      </c>
      <c r="I10" t="str">
        <f>INDEX(wbList!E:E,airtable!E10)</f>
        <v>UMC</v>
      </c>
      <c r="J10" t="str">
        <f>INDEX(wbList!F:F,E10)</f>
        <v>Upper middle income</v>
      </c>
      <c r="K10" t="str">
        <f>INDEX(wbList!G:G, E10)</f>
        <v>IBD</v>
      </c>
      <c r="L10" t="str">
        <f>INDEX(wbList!H:H, E10)</f>
        <v>IBRD</v>
      </c>
    </row>
    <row r="11" spans="1:12" x14ac:dyDescent="0.2">
      <c r="A11" s="1" t="s">
        <v>9</v>
      </c>
      <c r="B11" t="s">
        <v>232</v>
      </c>
      <c r="C11">
        <f>MATCH(B11,'unicef mapping'!C:C, 0)</f>
        <v>13</v>
      </c>
      <c r="D11">
        <f>INDEX('unicef mapping'!B:B,airtable!C11)</f>
        <v>51</v>
      </c>
      <c r="E11">
        <f>MATCH(A11,wbList!B:B,0)</f>
        <v>10</v>
      </c>
      <c r="F11" t="str">
        <f>INDEX(wbList!A:A,airtable!E11)</f>
        <v>ARM</v>
      </c>
      <c r="G11" t="str">
        <f>INDEX(wbList!C:C, airtable!E11)</f>
        <v>ECS</v>
      </c>
      <c r="H11" t="str">
        <f>INDEX(wbList!D:D,airtable!E11)</f>
        <v>Europe and Central Asia</v>
      </c>
      <c r="I11" t="str">
        <f>INDEX(wbList!E:E,airtable!E11)</f>
        <v>UMC</v>
      </c>
      <c r="J11" t="str">
        <f>INDEX(wbList!F:F,E11)</f>
        <v>Upper middle income</v>
      </c>
      <c r="K11" t="str">
        <f>INDEX(wbList!G:G, E11)</f>
        <v>IBD</v>
      </c>
      <c r="L11" t="str">
        <f>INDEX(wbList!H:H, E11)</f>
        <v>IBRD</v>
      </c>
    </row>
    <row r="12" spans="1:12" x14ac:dyDescent="0.2">
      <c r="A12" s="1" t="s">
        <v>10</v>
      </c>
      <c r="B12" t="s">
        <v>233</v>
      </c>
      <c r="C12">
        <f>MATCH(B12,'unicef mapping'!C:C, 0)</f>
        <v>14</v>
      </c>
      <c r="D12">
        <f>INDEX('unicef mapping'!B:B,airtable!C12)</f>
        <v>533</v>
      </c>
      <c r="E12">
        <f>MATCH(A12,wbList!B:B,0)</f>
        <v>2</v>
      </c>
      <c r="F12" t="str">
        <f>INDEX(wbList!A:A,airtable!E12)</f>
        <v>ABW</v>
      </c>
      <c r="G12" t="str">
        <f>INDEX(wbList!C:C, airtable!E12)</f>
        <v>LCN</v>
      </c>
      <c r="H12" t="str">
        <f>INDEX(wbList!D:D,airtable!E12)</f>
        <v>Latin America and Caribbean</v>
      </c>
      <c r="I12" t="str">
        <f>INDEX(wbList!E:E,airtable!E12)</f>
        <v>HIC</v>
      </c>
      <c r="J12" t="str">
        <f>INDEX(wbList!F:F,E12)</f>
        <v>High income</v>
      </c>
      <c r="K12" t="str">
        <f>INDEX(wbList!G:G, E12)</f>
        <v>LNX</v>
      </c>
      <c r="L12" t="str">
        <f>INDEX(wbList!H:H, E12)</f>
        <v>Not classified</v>
      </c>
    </row>
    <row r="13" spans="1:12" x14ac:dyDescent="0.2">
      <c r="A13" s="1" t="s">
        <v>11</v>
      </c>
      <c r="B13" t="s">
        <v>234</v>
      </c>
      <c r="C13">
        <f>MATCH(B13,'unicef mapping'!C:C, 0)</f>
        <v>15</v>
      </c>
      <c r="D13">
        <f>INDEX('unicef mapping'!B:B,airtable!C13)</f>
        <v>36</v>
      </c>
      <c r="E13">
        <f>MATCH(A13,wbList!B:B,0)</f>
        <v>13</v>
      </c>
      <c r="F13" t="str">
        <f>INDEX(wbList!A:A,airtable!E13)</f>
        <v>AUS</v>
      </c>
      <c r="G13" t="str">
        <f>INDEX(wbList!C:C, airtable!E13)</f>
        <v>EAS</v>
      </c>
      <c r="H13" t="str">
        <f>INDEX(wbList!D:D,airtable!E13)</f>
        <v>East Asia and Pacific</v>
      </c>
      <c r="I13" t="str">
        <f>INDEX(wbList!E:E,airtable!E13)</f>
        <v>HIC</v>
      </c>
      <c r="J13" t="str">
        <f>INDEX(wbList!F:F,E13)</f>
        <v>High income</v>
      </c>
      <c r="K13" t="str">
        <f>INDEX(wbList!G:G, E13)</f>
        <v>LNX</v>
      </c>
      <c r="L13" t="str">
        <f>INDEX(wbList!H:H, E13)</f>
        <v>Not classified</v>
      </c>
    </row>
    <row r="14" spans="1:12" x14ac:dyDescent="0.2">
      <c r="A14" s="1" t="s">
        <v>12</v>
      </c>
      <c r="B14" t="s">
        <v>235</v>
      </c>
      <c r="C14">
        <f>MATCH(B14,'unicef mapping'!C:C, 0)</f>
        <v>16</v>
      </c>
      <c r="D14">
        <f>INDEX('unicef mapping'!B:B,airtable!C14)</f>
        <v>40</v>
      </c>
      <c r="E14">
        <f>MATCH(A14,wbList!B:B,0)</f>
        <v>14</v>
      </c>
      <c r="F14" t="str">
        <f>INDEX(wbList!A:A,airtable!E14)</f>
        <v>AUT</v>
      </c>
      <c r="G14" t="str">
        <f>INDEX(wbList!C:C, airtable!E14)</f>
        <v>ECS</v>
      </c>
      <c r="H14" t="str">
        <f>INDEX(wbList!D:D,airtable!E14)</f>
        <v>Europe and Central Asia</v>
      </c>
      <c r="I14" t="str">
        <f>INDEX(wbList!E:E,airtable!E14)</f>
        <v>HIC</v>
      </c>
      <c r="J14" t="str">
        <f>INDEX(wbList!F:F,E14)</f>
        <v>High income</v>
      </c>
      <c r="K14" t="str">
        <f>INDEX(wbList!G:G, E14)</f>
        <v>LNX</v>
      </c>
      <c r="L14" t="str">
        <f>INDEX(wbList!H:H, E14)</f>
        <v>Not classified</v>
      </c>
    </row>
    <row r="15" spans="1:12" x14ac:dyDescent="0.2">
      <c r="A15" s="1" t="s">
        <v>13</v>
      </c>
      <c r="B15" t="s">
        <v>236</v>
      </c>
      <c r="C15">
        <f>MATCH(B15,'unicef mapping'!C:C, 0)</f>
        <v>17</v>
      </c>
      <c r="D15">
        <f>INDEX('unicef mapping'!B:B,airtable!C15)</f>
        <v>31</v>
      </c>
      <c r="E15">
        <f>MATCH(A15,wbList!B:B,0)</f>
        <v>15</v>
      </c>
      <c r="F15" t="str">
        <f>INDEX(wbList!A:A,airtable!E15)</f>
        <v>AZE</v>
      </c>
      <c r="G15" t="str">
        <f>INDEX(wbList!C:C, airtable!E15)</f>
        <v>ECS</v>
      </c>
      <c r="H15" t="str">
        <f>INDEX(wbList!D:D,airtable!E15)</f>
        <v>Europe and Central Asia</v>
      </c>
      <c r="I15" t="str">
        <f>INDEX(wbList!E:E,airtable!E15)</f>
        <v>UMC</v>
      </c>
      <c r="J15" t="str">
        <f>INDEX(wbList!F:F,E15)</f>
        <v>Upper middle income</v>
      </c>
      <c r="K15" t="str">
        <f>INDEX(wbList!G:G, E15)</f>
        <v>IBD</v>
      </c>
      <c r="L15" t="str">
        <f>INDEX(wbList!H:H, E15)</f>
        <v>IBRD</v>
      </c>
    </row>
    <row r="16" spans="1:12" x14ac:dyDescent="0.2">
      <c r="A16" s="1" t="s">
        <v>14</v>
      </c>
      <c r="B16" t="s">
        <v>237</v>
      </c>
      <c r="C16">
        <f>MATCH(B16,'unicef mapping'!C:C, 0)</f>
        <v>18</v>
      </c>
      <c r="D16">
        <f>INDEX('unicef mapping'!B:B,airtable!C16)</f>
        <v>44</v>
      </c>
      <c r="E16">
        <f>MATCH(A16,wbList!B:B,0)</f>
        <v>23</v>
      </c>
      <c r="F16" t="str">
        <f>INDEX(wbList!A:A,airtable!E16)</f>
        <v>BHS</v>
      </c>
      <c r="G16" t="str">
        <f>INDEX(wbList!C:C, airtable!E16)</f>
        <v>LCN</v>
      </c>
      <c r="H16" t="str">
        <f>INDEX(wbList!D:D,airtable!E16)</f>
        <v>Latin America and Caribbean</v>
      </c>
      <c r="I16" t="str">
        <f>INDEX(wbList!E:E,airtable!E16)</f>
        <v>HIC</v>
      </c>
      <c r="J16" t="str">
        <f>INDEX(wbList!F:F,E16)</f>
        <v>High income</v>
      </c>
      <c r="K16" t="str">
        <f>INDEX(wbList!G:G, E16)</f>
        <v>LNX</v>
      </c>
      <c r="L16" t="str">
        <f>INDEX(wbList!H:H, E16)</f>
        <v>Not classified</v>
      </c>
    </row>
    <row r="17" spans="1:12" x14ac:dyDescent="0.2">
      <c r="A17" s="1" t="s">
        <v>15</v>
      </c>
      <c r="B17" t="s">
        <v>238</v>
      </c>
      <c r="C17">
        <f>MATCH(B17,'unicef mapping'!C:C, 0)</f>
        <v>19</v>
      </c>
      <c r="D17">
        <f>INDEX('unicef mapping'!B:B,airtable!C17)</f>
        <v>48</v>
      </c>
      <c r="E17">
        <f>MATCH(A17,wbList!B:B,0)</f>
        <v>22</v>
      </c>
      <c r="F17" t="str">
        <f>INDEX(wbList!A:A,airtable!E17)</f>
        <v>BHR</v>
      </c>
      <c r="G17" t="str">
        <f>INDEX(wbList!C:C, airtable!E17)</f>
        <v>MEA</v>
      </c>
      <c r="H17" t="str">
        <f>INDEX(wbList!D:D,airtable!E17)</f>
        <v>Middle East and North Africa</v>
      </c>
      <c r="I17" t="str">
        <f>INDEX(wbList!E:E,airtable!E17)</f>
        <v>HIC</v>
      </c>
      <c r="J17" t="str">
        <f>INDEX(wbList!F:F,E17)</f>
        <v>High income</v>
      </c>
      <c r="K17" t="str">
        <f>INDEX(wbList!G:G, E17)</f>
        <v>LNX</v>
      </c>
      <c r="L17" t="str">
        <f>INDEX(wbList!H:H, E17)</f>
        <v>Not classified</v>
      </c>
    </row>
    <row r="18" spans="1:12" x14ac:dyDescent="0.2">
      <c r="A18" s="1" t="s">
        <v>16</v>
      </c>
      <c r="B18" t="s">
        <v>239</v>
      </c>
      <c r="C18">
        <f>MATCH(B18,'unicef mapping'!C:C, 0)</f>
        <v>20</v>
      </c>
      <c r="D18">
        <f>INDEX('unicef mapping'!B:B,airtable!C18)</f>
        <v>50</v>
      </c>
      <c r="E18">
        <f>MATCH(A18,wbList!B:B,0)</f>
        <v>20</v>
      </c>
      <c r="F18" t="str">
        <f>INDEX(wbList!A:A,airtable!E18)</f>
        <v>BGD</v>
      </c>
      <c r="G18" t="str">
        <f>INDEX(wbList!C:C, airtable!E18)</f>
        <v>SAS</v>
      </c>
      <c r="H18" t="str">
        <f>INDEX(wbList!D:D,airtable!E18)</f>
        <v>South Asia</v>
      </c>
      <c r="I18" t="str">
        <f>INDEX(wbList!E:E,airtable!E18)</f>
        <v>LMC</v>
      </c>
      <c r="J18" t="str">
        <f>INDEX(wbList!F:F,E18)</f>
        <v>Lower middle income</v>
      </c>
      <c r="K18" t="str">
        <f>INDEX(wbList!G:G, E18)</f>
        <v>IDX</v>
      </c>
      <c r="L18" t="str">
        <f>INDEX(wbList!H:H, E18)</f>
        <v>IDA</v>
      </c>
    </row>
    <row r="19" spans="1:12" x14ac:dyDescent="0.2">
      <c r="A19" s="1" t="s">
        <v>17</v>
      </c>
      <c r="B19" t="s">
        <v>240</v>
      </c>
      <c r="C19">
        <f>MATCH(B19,'unicef mapping'!C:C, 0)</f>
        <v>21</v>
      </c>
      <c r="D19">
        <f>INDEX('unicef mapping'!B:B,airtable!C19)</f>
        <v>52</v>
      </c>
      <c r="E19">
        <f>MATCH(A19,wbList!B:B,0)</f>
        <v>30</v>
      </c>
      <c r="F19" t="str">
        <f>INDEX(wbList!A:A,airtable!E19)</f>
        <v>BRB</v>
      </c>
      <c r="G19" t="str">
        <f>INDEX(wbList!C:C, airtable!E19)</f>
        <v>LCN</v>
      </c>
      <c r="H19" t="str">
        <f>INDEX(wbList!D:D,airtable!E19)</f>
        <v>Latin America and Caribbean</v>
      </c>
      <c r="I19" t="str">
        <f>INDEX(wbList!E:E,airtable!E19)</f>
        <v>HIC</v>
      </c>
      <c r="J19" t="str">
        <f>INDEX(wbList!F:F,E19)</f>
        <v>High income</v>
      </c>
      <c r="K19" t="str">
        <f>INDEX(wbList!G:G, E19)</f>
        <v>LNX</v>
      </c>
      <c r="L19" t="str">
        <f>INDEX(wbList!H:H, E19)</f>
        <v>Not classified</v>
      </c>
    </row>
    <row r="20" spans="1:12" x14ac:dyDescent="0.2">
      <c r="A20" s="1" t="s">
        <v>18</v>
      </c>
      <c r="B20" t="s">
        <v>241</v>
      </c>
      <c r="C20">
        <f>MATCH(B20,'unicef mapping'!C:C, 0)</f>
        <v>22</v>
      </c>
      <c r="D20">
        <f>INDEX('unicef mapping'!B:B,airtable!C20)</f>
        <v>112</v>
      </c>
      <c r="E20">
        <f>MATCH(A20,wbList!B:B,0)</f>
        <v>25</v>
      </c>
      <c r="F20" t="str">
        <f>INDEX(wbList!A:A,airtable!E20)</f>
        <v>BLR</v>
      </c>
      <c r="G20" t="str">
        <f>INDEX(wbList!C:C, airtable!E20)</f>
        <v>ECS</v>
      </c>
      <c r="H20" t="str">
        <f>INDEX(wbList!D:D,airtable!E20)</f>
        <v>Europe and Central Asia</v>
      </c>
      <c r="I20" t="str">
        <f>INDEX(wbList!E:E,airtable!E20)</f>
        <v>UMC</v>
      </c>
      <c r="J20" t="str">
        <f>INDEX(wbList!F:F,E20)</f>
        <v>Upper middle income</v>
      </c>
      <c r="K20" t="str">
        <f>INDEX(wbList!G:G, E20)</f>
        <v>IBD</v>
      </c>
      <c r="L20" t="str">
        <f>INDEX(wbList!H:H, E20)</f>
        <v>IBRD</v>
      </c>
    </row>
    <row r="21" spans="1:12" x14ac:dyDescent="0.2">
      <c r="A21" s="1" t="s">
        <v>19</v>
      </c>
      <c r="B21" t="s">
        <v>242</v>
      </c>
      <c r="C21">
        <f>MATCH(B21,'unicef mapping'!C:C, 0)</f>
        <v>23</v>
      </c>
      <c r="D21">
        <f>INDEX('unicef mapping'!B:B,airtable!C21)</f>
        <v>56</v>
      </c>
      <c r="E21">
        <f>MATCH(A21,wbList!B:B,0)</f>
        <v>17</v>
      </c>
      <c r="F21" t="str">
        <f>INDEX(wbList!A:A,airtable!E21)</f>
        <v>BEL</v>
      </c>
      <c r="G21" t="str">
        <f>INDEX(wbList!C:C, airtable!E21)</f>
        <v>ECS</v>
      </c>
      <c r="H21" t="str">
        <f>INDEX(wbList!D:D,airtable!E21)</f>
        <v>Europe and Central Asia</v>
      </c>
      <c r="I21" t="str">
        <f>INDEX(wbList!E:E,airtable!E21)</f>
        <v>HIC</v>
      </c>
      <c r="J21" t="str">
        <f>INDEX(wbList!F:F,E21)</f>
        <v>High income</v>
      </c>
      <c r="K21" t="str">
        <f>INDEX(wbList!G:G, E21)</f>
        <v>LNX</v>
      </c>
      <c r="L21" t="str">
        <f>INDEX(wbList!H:H, E21)</f>
        <v>Not classified</v>
      </c>
    </row>
    <row r="22" spans="1:12" x14ac:dyDescent="0.2">
      <c r="A22" s="1" t="s">
        <v>20</v>
      </c>
      <c r="B22" t="s">
        <v>243</v>
      </c>
      <c r="C22">
        <f>MATCH(B22,'unicef mapping'!C:C, 0)</f>
        <v>24</v>
      </c>
      <c r="D22">
        <f>INDEX('unicef mapping'!B:B,airtable!C22)</f>
        <v>84</v>
      </c>
      <c r="E22">
        <f>MATCH(A22,wbList!B:B,0)</f>
        <v>26</v>
      </c>
      <c r="F22" t="str">
        <f>INDEX(wbList!A:A,airtable!E22)</f>
        <v>BLZ</v>
      </c>
      <c r="G22" t="str">
        <f>INDEX(wbList!C:C, airtable!E22)</f>
        <v>LCN</v>
      </c>
      <c r="H22" t="str">
        <f>INDEX(wbList!D:D,airtable!E22)</f>
        <v>Latin America and Caribbean</v>
      </c>
      <c r="I22" t="str">
        <f>INDEX(wbList!E:E,airtable!E22)</f>
        <v>UMC</v>
      </c>
      <c r="J22" t="str">
        <f>INDEX(wbList!F:F,E22)</f>
        <v>Upper middle income</v>
      </c>
      <c r="K22" t="str">
        <f>INDEX(wbList!G:G, E22)</f>
        <v>IBD</v>
      </c>
      <c r="L22" t="str">
        <f>INDEX(wbList!H:H, E22)</f>
        <v>IBRD</v>
      </c>
    </row>
    <row r="23" spans="1:12" x14ac:dyDescent="0.2">
      <c r="A23" s="1" t="s">
        <v>21</v>
      </c>
      <c r="B23" t="s">
        <v>244</v>
      </c>
      <c r="C23">
        <f>MATCH(B23,'unicef mapping'!C:C, 0)</f>
        <v>25</v>
      </c>
      <c r="D23">
        <f>INDEX('unicef mapping'!B:B,airtable!C23)</f>
        <v>204</v>
      </c>
      <c r="E23">
        <f>MATCH(A23,wbList!B:B,0)</f>
        <v>18</v>
      </c>
      <c r="F23" t="str">
        <f>INDEX(wbList!A:A,airtable!E23)</f>
        <v>BEN</v>
      </c>
      <c r="G23" t="str">
        <f>INDEX(wbList!C:C, airtable!E23)</f>
        <v>SSF</v>
      </c>
      <c r="H23" t="str">
        <f>INDEX(wbList!D:D,airtable!E23)</f>
        <v>Sub-Saharan Africa</v>
      </c>
      <c r="I23" t="str">
        <f>INDEX(wbList!E:E,airtable!E23)</f>
        <v>LMC</v>
      </c>
      <c r="J23" t="str">
        <f>INDEX(wbList!F:F,E23)</f>
        <v>Lower middle income</v>
      </c>
      <c r="K23" t="str">
        <f>INDEX(wbList!G:G, E23)</f>
        <v>IDX</v>
      </c>
      <c r="L23" t="str">
        <f>INDEX(wbList!H:H, E23)</f>
        <v>IDA</v>
      </c>
    </row>
    <row r="24" spans="1:12" x14ac:dyDescent="0.2">
      <c r="A24" s="1" t="s">
        <v>22</v>
      </c>
      <c r="B24" t="s">
        <v>245</v>
      </c>
      <c r="C24">
        <f>MATCH(B24,'unicef mapping'!C:C, 0)</f>
        <v>26</v>
      </c>
      <c r="D24">
        <f>INDEX('unicef mapping'!B:B,airtable!C24)</f>
        <v>60</v>
      </c>
      <c r="E24">
        <f>MATCH(A24,wbList!B:B,0)</f>
        <v>27</v>
      </c>
      <c r="F24" t="str">
        <f>INDEX(wbList!A:A,airtable!E24)</f>
        <v>BMU</v>
      </c>
      <c r="G24" t="str">
        <f>INDEX(wbList!C:C, airtable!E24)</f>
        <v>NAC</v>
      </c>
      <c r="H24" t="str">
        <f>INDEX(wbList!D:D,airtable!E24)</f>
        <v>North America</v>
      </c>
      <c r="I24" t="str">
        <f>INDEX(wbList!E:E,airtable!E24)</f>
        <v>HIC</v>
      </c>
      <c r="J24" t="str">
        <f>INDEX(wbList!F:F,E24)</f>
        <v>High income</v>
      </c>
      <c r="K24" t="str">
        <f>INDEX(wbList!G:G, E24)</f>
        <v>LNX</v>
      </c>
      <c r="L24" t="str">
        <f>INDEX(wbList!H:H, E24)</f>
        <v>Not classified</v>
      </c>
    </row>
    <row r="25" spans="1:12" x14ac:dyDescent="0.2">
      <c r="A25" s="1" t="s">
        <v>23</v>
      </c>
      <c r="B25" t="s">
        <v>246</v>
      </c>
      <c r="C25">
        <f>MATCH(B25,'unicef mapping'!C:C, 0)</f>
        <v>27</v>
      </c>
      <c r="D25">
        <f>INDEX('unicef mapping'!B:B,airtable!C25)</f>
        <v>64</v>
      </c>
      <c r="E25">
        <f>MATCH(A25,wbList!B:B,0)</f>
        <v>32</v>
      </c>
      <c r="F25" t="str">
        <f>INDEX(wbList!A:A,airtable!E25)</f>
        <v>BTN</v>
      </c>
      <c r="G25" t="str">
        <f>INDEX(wbList!C:C, airtable!E25)</f>
        <v>SAS</v>
      </c>
      <c r="H25" t="str">
        <f>INDEX(wbList!D:D,airtable!E25)</f>
        <v>South Asia</v>
      </c>
      <c r="I25" t="str">
        <f>INDEX(wbList!E:E,airtable!E25)</f>
        <v>LMC</v>
      </c>
      <c r="J25" t="str">
        <f>INDEX(wbList!F:F,E25)</f>
        <v>Lower middle income</v>
      </c>
      <c r="K25" t="str">
        <f>INDEX(wbList!G:G, E25)</f>
        <v>IDX</v>
      </c>
      <c r="L25" t="str">
        <f>INDEX(wbList!H:H, E25)</f>
        <v>IDA</v>
      </c>
    </row>
    <row r="26" spans="1:12" x14ac:dyDescent="0.2">
      <c r="A26" s="1" t="s">
        <v>24</v>
      </c>
      <c r="B26" t="s">
        <v>247</v>
      </c>
      <c r="C26">
        <f>MATCH(B26,'unicef mapping'!C:C, 0)</f>
        <v>28</v>
      </c>
      <c r="D26">
        <f>INDEX('unicef mapping'!B:B,airtable!C26)</f>
        <v>68</v>
      </c>
      <c r="E26">
        <f>MATCH(A26,wbList!B:B,0)</f>
        <v>28</v>
      </c>
      <c r="F26" t="str">
        <f>INDEX(wbList!A:A,airtable!E26)</f>
        <v>BOL</v>
      </c>
      <c r="G26" t="str">
        <f>INDEX(wbList!C:C, airtable!E26)</f>
        <v>LCN</v>
      </c>
      <c r="H26" t="str">
        <f>INDEX(wbList!D:D,airtable!E26)</f>
        <v>Latin America and Caribbean</v>
      </c>
      <c r="I26" t="str">
        <f>INDEX(wbList!E:E,airtable!E26)</f>
        <v>LMC</v>
      </c>
      <c r="J26" t="str">
        <f>INDEX(wbList!F:F,E26)</f>
        <v>Lower middle income</v>
      </c>
      <c r="K26" t="str">
        <f>INDEX(wbList!G:G, E26)</f>
        <v>IBD</v>
      </c>
      <c r="L26" t="str">
        <f>INDEX(wbList!H:H, E26)</f>
        <v>IBRD</v>
      </c>
    </row>
    <row r="27" spans="1:12" x14ac:dyDescent="0.2">
      <c r="A27" s="1" t="s">
        <v>25</v>
      </c>
      <c r="B27" t="s">
        <v>248</v>
      </c>
      <c r="C27">
        <f>MATCH(B27,'unicef mapping'!C:C, 0)</f>
        <v>30</v>
      </c>
      <c r="D27">
        <f>INDEX('unicef mapping'!B:B,airtable!C27)</f>
        <v>70</v>
      </c>
      <c r="E27">
        <f>MATCH(A27,wbList!B:B,0)</f>
        <v>24</v>
      </c>
      <c r="F27" t="str">
        <f>INDEX(wbList!A:A,airtable!E27)</f>
        <v>BIH</v>
      </c>
      <c r="G27" t="str">
        <f>INDEX(wbList!C:C, airtable!E27)</f>
        <v>ECS</v>
      </c>
      <c r="H27" t="str">
        <f>INDEX(wbList!D:D,airtable!E27)</f>
        <v>Europe and Central Asia</v>
      </c>
      <c r="I27" t="str">
        <f>INDEX(wbList!E:E,airtable!E27)</f>
        <v>UMC</v>
      </c>
      <c r="J27" t="str">
        <f>INDEX(wbList!F:F,E27)</f>
        <v>Upper middle income</v>
      </c>
      <c r="K27" t="str">
        <f>INDEX(wbList!G:G, E27)</f>
        <v>IBD</v>
      </c>
      <c r="L27" t="str">
        <f>INDEX(wbList!H:H, E27)</f>
        <v>IBRD</v>
      </c>
    </row>
    <row r="28" spans="1:12" x14ac:dyDescent="0.2">
      <c r="A28" s="1" t="s">
        <v>26</v>
      </c>
      <c r="B28" t="s">
        <v>249</v>
      </c>
      <c r="C28">
        <f>MATCH(B28,'unicef mapping'!C:C, 0)</f>
        <v>31</v>
      </c>
      <c r="D28">
        <f>INDEX('unicef mapping'!B:B,airtable!C28)</f>
        <v>72</v>
      </c>
      <c r="E28">
        <f>MATCH(A28,wbList!B:B,0)</f>
        <v>33</v>
      </c>
      <c r="F28" t="str">
        <f>INDEX(wbList!A:A,airtable!E28)</f>
        <v>BWA</v>
      </c>
      <c r="G28" t="str">
        <f>INDEX(wbList!C:C, airtable!E28)</f>
        <v>SSF</v>
      </c>
      <c r="H28" t="str">
        <f>INDEX(wbList!D:D,airtable!E28)</f>
        <v>Sub-Saharan Africa</v>
      </c>
      <c r="I28" t="str">
        <f>INDEX(wbList!E:E,airtable!E28)</f>
        <v>UMC</v>
      </c>
      <c r="J28" t="str">
        <f>INDEX(wbList!F:F,E28)</f>
        <v>Upper middle income</v>
      </c>
      <c r="K28" t="str">
        <f>INDEX(wbList!G:G, E28)</f>
        <v>IBD</v>
      </c>
      <c r="L28" t="str">
        <f>INDEX(wbList!H:H, E28)</f>
        <v>IBRD</v>
      </c>
    </row>
    <row r="29" spans="1:12" x14ac:dyDescent="0.2">
      <c r="A29" s="1" t="s">
        <v>27</v>
      </c>
      <c r="B29" t="s">
        <v>250</v>
      </c>
      <c r="C29">
        <f>MATCH(B29,'unicef mapping'!C:C, 0)</f>
        <v>33</v>
      </c>
      <c r="D29">
        <f>INDEX('unicef mapping'!B:B,airtable!C29)</f>
        <v>76</v>
      </c>
      <c r="E29">
        <f>MATCH(A29,wbList!B:B,0)</f>
        <v>29</v>
      </c>
      <c r="F29" t="str">
        <f>INDEX(wbList!A:A,airtable!E29)</f>
        <v>BRA</v>
      </c>
      <c r="G29" t="str">
        <f>INDEX(wbList!C:C, airtable!E29)</f>
        <v>LCN</v>
      </c>
      <c r="H29" t="str">
        <f>INDEX(wbList!D:D,airtable!E29)</f>
        <v>Latin America and Caribbean</v>
      </c>
      <c r="I29" t="str">
        <f>INDEX(wbList!E:E,airtable!E29)</f>
        <v>UMC</v>
      </c>
      <c r="J29" t="str">
        <f>INDEX(wbList!F:F,E29)</f>
        <v>Upper middle income</v>
      </c>
      <c r="K29" t="str">
        <f>INDEX(wbList!G:G, E29)</f>
        <v>IBD</v>
      </c>
      <c r="L29" t="str">
        <f>INDEX(wbList!H:H, E29)</f>
        <v>IBRD</v>
      </c>
    </row>
    <row r="30" spans="1:12" x14ac:dyDescent="0.2">
      <c r="A30" s="1" t="s">
        <v>28</v>
      </c>
      <c r="B30" t="s">
        <v>251</v>
      </c>
      <c r="C30">
        <f>MATCH(B30,'unicef mapping'!C:C, 0)</f>
        <v>35</v>
      </c>
      <c r="D30">
        <f>INDEX('unicef mapping'!B:B,airtable!C30)</f>
        <v>92</v>
      </c>
      <c r="E30">
        <f>MATCH(A30,wbList!B:B,0)</f>
        <v>214</v>
      </c>
      <c r="F30" t="str">
        <f>INDEX(wbList!A:A,airtable!E30)</f>
        <v>VGB</v>
      </c>
      <c r="G30" t="str">
        <f>INDEX(wbList!C:C, airtable!E30)</f>
        <v>LCN</v>
      </c>
      <c r="H30" t="str">
        <f>INDEX(wbList!D:D,airtable!E30)</f>
        <v>Latin America and Caribbean</v>
      </c>
      <c r="I30" t="str">
        <f>INDEX(wbList!E:E,airtable!E30)</f>
        <v>HIC</v>
      </c>
      <c r="J30" t="str">
        <f>INDEX(wbList!F:F,E30)</f>
        <v>High income</v>
      </c>
      <c r="K30" t="str">
        <f>INDEX(wbList!G:G, E30)</f>
        <v>LNX</v>
      </c>
      <c r="L30" t="str">
        <f>INDEX(wbList!H:H, E30)</f>
        <v>Not classified</v>
      </c>
    </row>
    <row r="31" spans="1:12" x14ac:dyDescent="0.2">
      <c r="A31" s="1" t="s">
        <v>29</v>
      </c>
      <c r="B31" t="s">
        <v>252</v>
      </c>
      <c r="C31">
        <f>MATCH(B31,'unicef mapping'!C:C, 0)</f>
        <v>36</v>
      </c>
      <c r="D31">
        <f>INDEX('unicef mapping'!B:B,airtable!C31)</f>
        <v>96</v>
      </c>
      <c r="E31">
        <f>MATCH(A31,wbList!B:B,0)</f>
        <v>31</v>
      </c>
      <c r="F31" t="str">
        <f>INDEX(wbList!A:A,airtable!E31)</f>
        <v>BRN</v>
      </c>
      <c r="G31" t="str">
        <f>INDEX(wbList!C:C, airtable!E31)</f>
        <v>EAS</v>
      </c>
      <c r="H31" t="str">
        <f>INDEX(wbList!D:D,airtable!E31)</f>
        <v>East Asia and Pacific</v>
      </c>
      <c r="I31" t="str">
        <f>INDEX(wbList!E:E,airtable!E31)</f>
        <v>HIC</v>
      </c>
      <c r="J31" t="str">
        <f>INDEX(wbList!F:F,E31)</f>
        <v>High income</v>
      </c>
      <c r="K31" t="str">
        <f>INDEX(wbList!G:G, E31)</f>
        <v>LNX</v>
      </c>
      <c r="L31" t="str">
        <f>INDEX(wbList!H:H, E31)</f>
        <v>Not classified</v>
      </c>
    </row>
    <row r="32" spans="1:12" x14ac:dyDescent="0.2">
      <c r="A32" s="1" t="s">
        <v>30</v>
      </c>
      <c r="B32" t="s">
        <v>253</v>
      </c>
      <c r="C32">
        <f>MATCH(B32,'unicef mapping'!C:C, 0)</f>
        <v>37</v>
      </c>
      <c r="D32">
        <f>INDEX('unicef mapping'!B:B,airtable!C32)</f>
        <v>100</v>
      </c>
      <c r="E32">
        <f>MATCH(A32,wbList!B:B,0)</f>
        <v>21</v>
      </c>
      <c r="F32" t="str">
        <f>INDEX(wbList!A:A,airtable!E32)</f>
        <v>BGR</v>
      </c>
      <c r="G32" t="str">
        <f>INDEX(wbList!C:C, airtable!E32)</f>
        <v>ECS</v>
      </c>
      <c r="H32" t="str">
        <f>INDEX(wbList!D:D,airtable!E32)</f>
        <v>Europe and Central Asia</v>
      </c>
      <c r="I32" t="str">
        <f>INDEX(wbList!E:E,airtable!E32)</f>
        <v>UMC</v>
      </c>
      <c r="J32" t="str">
        <f>INDEX(wbList!F:F,E32)</f>
        <v>Upper middle income</v>
      </c>
      <c r="K32" t="str">
        <f>INDEX(wbList!G:G, E32)</f>
        <v>IBD</v>
      </c>
      <c r="L32" t="str">
        <f>INDEX(wbList!H:H, E32)</f>
        <v>IBRD</v>
      </c>
    </row>
    <row r="33" spans="1:12" x14ac:dyDescent="0.2">
      <c r="A33" s="1" t="s">
        <v>31</v>
      </c>
      <c r="B33" t="s">
        <v>254</v>
      </c>
      <c r="C33">
        <f>MATCH(B33,'unicef mapping'!C:C, 0)</f>
        <v>38</v>
      </c>
      <c r="D33">
        <f>INDEX('unicef mapping'!B:B,airtable!C33)</f>
        <v>854</v>
      </c>
      <c r="E33">
        <f>MATCH(A33,wbList!B:B,0)</f>
        <v>19</v>
      </c>
      <c r="F33" t="str">
        <f>INDEX(wbList!A:A,airtable!E33)</f>
        <v>BFA</v>
      </c>
      <c r="G33" t="str">
        <f>INDEX(wbList!C:C, airtable!E33)</f>
        <v>SSF</v>
      </c>
      <c r="H33" t="str">
        <f>INDEX(wbList!D:D,airtable!E33)</f>
        <v>Sub-Saharan Africa</v>
      </c>
      <c r="I33" t="str">
        <f>INDEX(wbList!E:E,airtable!E33)</f>
        <v>LIC</v>
      </c>
      <c r="J33" t="str">
        <f>INDEX(wbList!F:F,E33)</f>
        <v>Low income</v>
      </c>
      <c r="K33" t="str">
        <f>INDEX(wbList!G:G, E33)</f>
        <v>IDX</v>
      </c>
      <c r="L33" t="str">
        <f>INDEX(wbList!H:H, E33)</f>
        <v>IDA</v>
      </c>
    </row>
    <row r="34" spans="1:12" x14ac:dyDescent="0.2">
      <c r="A34" s="1" t="s">
        <v>32</v>
      </c>
      <c r="B34" t="s">
        <v>255</v>
      </c>
      <c r="C34">
        <f>MATCH(B34,'unicef mapping'!C:C, 0)</f>
        <v>39</v>
      </c>
      <c r="D34">
        <f>INDEX('unicef mapping'!B:B,airtable!C34)</f>
        <v>108</v>
      </c>
      <c r="E34">
        <f>MATCH(A34,wbList!B:B,0)</f>
        <v>16</v>
      </c>
      <c r="F34" t="str">
        <f>INDEX(wbList!A:A,airtable!E34)</f>
        <v>BDI</v>
      </c>
      <c r="G34" t="str">
        <f>INDEX(wbList!C:C, airtable!E34)</f>
        <v>SSF</v>
      </c>
      <c r="H34" t="str">
        <f>INDEX(wbList!D:D,airtable!E34)</f>
        <v>Sub-Saharan Africa</v>
      </c>
      <c r="I34" t="str">
        <f>INDEX(wbList!E:E,airtable!E34)</f>
        <v>LIC</v>
      </c>
      <c r="J34" t="str">
        <f>INDEX(wbList!F:F,E34)</f>
        <v>Low income</v>
      </c>
      <c r="K34" t="str">
        <f>INDEX(wbList!G:G, E34)</f>
        <v>IDX</v>
      </c>
      <c r="L34" t="str">
        <f>INDEX(wbList!H:H, E34)</f>
        <v>IDA</v>
      </c>
    </row>
    <row r="35" spans="1:12" x14ac:dyDescent="0.2">
      <c r="A35" s="1" t="s">
        <v>33</v>
      </c>
      <c r="B35" t="s">
        <v>256</v>
      </c>
      <c r="C35">
        <f>MATCH(B35,'unicef mapping'!C:C, 0)</f>
        <v>40</v>
      </c>
      <c r="D35">
        <f>INDEX('unicef mapping'!B:B,airtable!C35)</f>
        <v>132</v>
      </c>
      <c r="E35">
        <f>MATCH(A35,wbList!B:B,0)</f>
        <v>47</v>
      </c>
      <c r="F35" t="str">
        <f>INDEX(wbList!A:A,airtable!E35)</f>
        <v>CPV</v>
      </c>
      <c r="G35" t="str">
        <f>INDEX(wbList!C:C, airtable!E35)</f>
        <v>SSF</v>
      </c>
      <c r="H35" t="str">
        <f>INDEX(wbList!D:D,airtable!E35)</f>
        <v>Sub-Saharan Africa</v>
      </c>
      <c r="I35" t="str">
        <f>INDEX(wbList!E:E,airtable!E35)</f>
        <v>LMC</v>
      </c>
      <c r="J35" t="str">
        <f>INDEX(wbList!F:F,E35)</f>
        <v>Lower middle income</v>
      </c>
      <c r="K35" t="str">
        <f>INDEX(wbList!G:G, E35)</f>
        <v>IDB</v>
      </c>
      <c r="L35" t="str">
        <f>INDEX(wbList!H:H, E35)</f>
        <v>Blend</v>
      </c>
    </row>
    <row r="36" spans="1:12" x14ac:dyDescent="0.2">
      <c r="A36" s="1" t="s">
        <v>34</v>
      </c>
      <c r="B36" t="s">
        <v>257</v>
      </c>
      <c r="C36">
        <f>MATCH(B36,'unicef mapping'!C:C, 0)</f>
        <v>41</v>
      </c>
      <c r="D36">
        <f>INDEX('unicef mapping'!B:B,airtable!C36)</f>
        <v>116</v>
      </c>
      <c r="E36">
        <f>MATCH(A36,wbList!B:B,0)</f>
        <v>106</v>
      </c>
      <c r="F36" t="str">
        <f>INDEX(wbList!A:A,airtable!E36)</f>
        <v>KHM</v>
      </c>
      <c r="G36" t="str">
        <f>INDEX(wbList!C:C, airtable!E36)</f>
        <v>EAS</v>
      </c>
      <c r="H36" t="str">
        <f>INDEX(wbList!D:D,airtable!E36)</f>
        <v>East Asia and Pacific</v>
      </c>
      <c r="I36" t="str">
        <f>INDEX(wbList!E:E,airtable!E36)</f>
        <v>LMC</v>
      </c>
      <c r="J36" t="str">
        <f>INDEX(wbList!F:F,E36)</f>
        <v>Lower middle income</v>
      </c>
      <c r="K36" t="str">
        <f>INDEX(wbList!G:G, E36)</f>
        <v>IDX</v>
      </c>
      <c r="L36" t="str">
        <f>INDEX(wbList!H:H, E36)</f>
        <v>IDA</v>
      </c>
    </row>
    <row r="37" spans="1:12" x14ac:dyDescent="0.2">
      <c r="A37" s="1" t="s">
        <v>35</v>
      </c>
      <c r="B37" t="s">
        <v>258</v>
      </c>
      <c r="C37">
        <f>MATCH(B37,'unicef mapping'!C:C, 0)</f>
        <v>42</v>
      </c>
      <c r="D37">
        <f>INDEX('unicef mapping'!B:B,airtable!C37)</f>
        <v>120</v>
      </c>
      <c r="E37">
        <f>MATCH(A37,wbList!B:B,0)</f>
        <v>41</v>
      </c>
      <c r="F37" t="str">
        <f>INDEX(wbList!A:A,airtable!E37)</f>
        <v>CMR</v>
      </c>
      <c r="G37" t="str">
        <f>INDEX(wbList!C:C, airtable!E37)</f>
        <v>SSF</v>
      </c>
      <c r="H37" t="str">
        <f>INDEX(wbList!D:D,airtable!E37)</f>
        <v>Sub-Saharan Africa</v>
      </c>
      <c r="I37" t="str">
        <f>INDEX(wbList!E:E,airtable!E37)</f>
        <v>LMC</v>
      </c>
      <c r="J37" t="str">
        <f>INDEX(wbList!F:F,E37)</f>
        <v>Lower middle income</v>
      </c>
      <c r="K37" t="str">
        <f>INDEX(wbList!G:G, E37)</f>
        <v>IDB</v>
      </c>
      <c r="L37" t="str">
        <f>INDEX(wbList!H:H, E37)</f>
        <v>Blend</v>
      </c>
    </row>
    <row r="38" spans="1:12" x14ac:dyDescent="0.2">
      <c r="A38" s="1" t="s">
        <v>36</v>
      </c>
      <c r="B38" t="s">
        <v>259</v>
      </c>
      <c r="C38">
        <f>MATCH(B38,'unicef mapping'!C:C, 0)</f>
        <v>43</v>
      </c>
      <c r="D38">
        <f>INDEX('unicef mapping'!B:B,airtable!C38)</f>
        <v>124</v>
      </c>
      <c r="E38">
        <f>MATCH(A38,wbList!B:B,0)</f>
        <v>35</v>
      </c>
      <c r="F38" t="str">
        <f>INDEX(wbList!A:A,airtable!E38)</f>
        <v>CAN</v>
      </c>
      <c r="G38" t="str">
        <f>INDEX(wbList!C:C, airtable!E38)</f>
        <v>NAC</v>
      </c>
      <c r="H38" t="str">
        <f>INDEX(wbList!D:D,airtable!E38)</f>
        <v>North America</v>
      </c>
      <c r="I38" t="str">
        <f>INDEX(wbList!E:E,airtable!E38)</f>
        <v>HIC</v>
      </c>
      <c r="J38" t="str">
        <f>INDEX(wbList!F:F,E38)</f>
        <v>High income</v>
      </c>
      <c r="K38" t="str">
        <f>INDEX(wbList!G:G, E38)</f>
        <v>LNX</v>
      </c>
      <c r="L38" t="str">
        <f>INDEX(wbList!H:H, E38)</f>
        <v>Not classified</v>
      </c>
    </row>
    <row r="39" spans="1:12" x14ac:dyDescent="0.2">
      <c r="A39" s="1" t="s">
        <v>37</v>
      </c>
      <c r="B39" t="s">
        <v>260</v>
      </c>
      <c r="C39">
        <f>MATCH(B39,'unicef mapping'!C:C, 0)</f>
        <v>44</v>
      </c>
      <c r="D39">
        <f>INDEX('unicef mapping'!B:B,airtable!C39)</f>
        <v>136</v>
      </c>
      <c r="E39">
        <f>MATCH(A39,wbList!B:B,0)</f>
        <v>51</v>
      </c>
      <c r="F39" t="str">
        <f>INDEX(wbList!A:A,airtable!E39)</f>
        <v>CYM</v>
      </c>
      <c r="G39" t="str">
        <f>INDEX(wbList!C:C, airtable!E39)</f>
        <v>LCN</v>
      </c>
      <c r="H39" t="str">
        <f>INDEX(wbList!D:D,airtable!E39)</f>
        <v>Latin America and Caribbean</v>
      </c>
      <c r="I39" t="str">
        <f>INDEX(wbList!E:E,airtable!E39)</f>
        <v>HIC</v>
      </c>
      <c r="J39" t="str">
        <f>INDEX(wbList!F:F,E39)</f>
        <v>High income</v>
      </c>
      <c r="K39" t="str">
        <f>INDEX(wbList!G:G, E39)</f>
        <v>LNX</v>
      </c>
      <c r="L39" t="str">
        <f>INDEX(wbList!H:H, E39)</f>
        <v>Not classified</v>
      </c>
    </row>
    <row r="40" spans="1:12" x14ac:dyDescent="0.2">
      <c r="A40" s="1" t="s">
        <v>38</v>
      </c>
      <c r="B40" t="s">
        <v>261</v>
      </c>
      <c r="C40">
        <f>MATCH(B40,'unicef mapping'!C:C, 0)</f>
        <v>45</v>
      </c>
      <c r="D40">
        <f>INDEX('unicef mapping'!B:B,airtable!C40)</f>
        <v>140</v>
      </c>
      <c r="E40">
        <f>MATCH(A40,wbList!B:B,0)</f>
        <v>34</v>
      </c>
      <c r="F40" t="str">
        <f>INDEX(wbList!A:A,airtable!E40)</f>
        <v>CAF</v>
      </c>
      <c r="G40" t="str">
        <f>INDEX(wbList!C:C, airtable!E40)</f>
        <v>SSF</v>
      </c>
      <c r="H40" t="str">
        <f>INDEX(wbList!D:D,airtable!E40)</f>
        <v>Sub-Saharan Africa</v>
      </c>
      <c r="I40" t="str">
        <f>INDEX(wbList!E:E,airtable!E40)</f>
        <v>LIC</v>
      </c>
      <c r="J40" t="str">
        <f>INDEX(wbList!F:F,E40)</f>
        <v>Low income</v>
      </c>
      <c r="K40" t="str">
        <f>INDEX(wbList!G:G, E40)</f>
        <v>IDX</v>
      </c>
      <c r="L40" t="str">
        <f>INDEX(wbList!H:H, E40)</f>
        <v>IDA</v>
      </c>
    </row>
    <row r="41" spans="1:12" x14ac:dyDescent="0.2">
      <c r="A41" s="1" t="s">
        <v>39</v>
      </c>
      <c r="B41" t="s">
        <v>262</v>
      </c>
      <c r="C41">
        <f>MATCH(B41,'unicef mapping'!C:C, 0)</f>
        <v>46</v>
      </c>
      <c r="D41">
        <f>INDEX('unicef mapping'!B:B,airtable!C41)</f>
        <v>148</v>
      </c>
      <c r="E41">
        <f>MATCH(A41,wbList!B:B,0)</f>
        <v>194</v>
      </c>
      <c r="F41" t="str">
        <f>INDEX(wbList!A:A,airtable!E41)</f>
        <v>TCD</v>
      </c>
      <c r="G41" t="str">
        <f>INDEX(wbList!C:C, airtable!E41)</f>
        <v>SSF</v>
      </c>
      <c r="H41" t="str">
        <f>INDEX(wbList!D:D,airtable!E41)</f>
        <v>Sub-Saharan Africa</v>
      </c>
      <c r="I41" t="str">
        <f>INDEX(wbList!E:E,airtable!E41)</f>
        <v>LIC</v>
      </c>
      <c r="J41" t="str">
        <f>INDEX(wbList!F:F,E41)</f>
        <v>Low income</v>
      </c>
      <c r="K41" t="str">
        <f>INDEX(wbList!G:G, E41)</f>
        <v>IDX</v>
      </c>
      <c r="L41" t="str">
        <f>INDEX(wbList!H:H, E41)</f>
        <v>IDA</v>
      </c>
    </row>
    <row r="42" spans="1:12" x14ac:dyDescent="0.2">
      <c r="A42" s="1" t="s">
        <v>40</v>
      </c>
      <c r="C42" t="e">
        <f>MATCH(B42,'unicef mapping'!C:C, 0)</f>
        <v>#N/A</v>
      </c>
      <c r="D42" t="e">
        <f>INDEX('unicef mapping'!B:B,airtable!C42)</f>
        <v>#N/A</v>
      </c>
      <c r="E42">
        <f>MATCH(A42,wbList!B:B,0)</f>
        <v>37</v>
      </c>
      <c r="F42" t="str">
        <f>INDEX(wbList!A:A,airtable!E42)</f>
        <v>CHI</v>
      </c>
      <c r="G42" t="str">
        <f>INDEX(wbList!C:C, airtable!E42)</f>
        <v>ECS</v>
      </c>
      <c r="H42" t="str">
        <f>INDEX(wbList!D:D,airtable!E42)</f>
        <v>Europe and Central Asia</v>
      </c>
      <c r="I42" t="str">
        <f>INDEX(wbList!E:E,airtable!E42)</f>
        <v>HIC</v>
      </c>
      <c r="J42" t="str">
        <f>INDEX(wbList!F:F,E42)</f>
        <v>High income</v>
      </c>
      <c r="K42" t="str">
        <f>INDEX(wbList!G:G, E42)</f>
        <v>LNX</v>
      </c>
      <c r="L42" t="str">
        <f>INDEX(wbList!H:H, E42)</f>
        <v>Not classified</v>
      </c>
    </row>
    <row r="43" spans="1:12" x14ac:dyDescent="0.2">
      <c r="A43" s="1" t="s">
        <v>41</v>
      </c>
      <c r="B43" t="s">
        <v>263</v>
      </c>
      <c r="C43">
        <f>MATCH(B43,'unicef mapping'!C:C, 0)</f>
        <v>47</v>
      </c>
      <c r="D43">
        <f>INDEX('unicef mapping'!B:B,airtable!C43)</f>
        <v>152</v>
      </c>
      <c r="E43">
        <f>MATCH(A43,wbList!B:B,0)</f>
        <v>38</v>
      </c>
      <c r="F43" t="str">
        <f>INDEX(wbList!A:A,airtable!E43)</f>
        <v>CHL</v>
      </c>
      <c r="G43" t="str">
        <f>INDEX(wbList!C:C, airtable!E43)</f>
        <v>LCN</v>
      </c>
      <c r="H43" t="str">
        <f>INDEX(wbList!D:D,airtable!E43)</f>
        <v>Latin America and Caribbean</v>
      </c>
      <c r="I43" t="str">
        <f>INDEX(wbList!E:E,airtable!E43)</f>
        <v>HIC</v>
      </c>
      <c r="J43" t="str">
        <f>INDEX(wbList!F:F,E43)</f>
        <v>High income</v>
      </c>
      <c r="K43" t="str">
        <f>INDEX(wbList!G:G, E43)</f>
        <v>IBD</v>
      </c>
      <c r="L43" t="str">
        <f>INDEX(wbList!H:H, E43)</f>
        <v>IBRD</v>
      </c>
    </row>
    <row r="44" spans="1:12" x14ac:dyDescent="0.2">
      <c r="A44" s="1" t="s">
        <v>42</v>
      </c>
      <c r="B44" t="s">
        <v>264</v>
      </c>
      <c r="C44">
        <f>MATCH(B44,'unicef mapping'!C:C, 0)</f>
        <v>48</v>
      </c>
      <c r="D44">
        <f>INDEX('unicef mapping'!B:B,airtable!C44)</f>
        <v>156</v>
      </c>
      <c r="E44">
        <f>MATCH(A44,wbList!B:B,0)</f>
        <v>39</v>
      </c>
      <c r="F44" t="str">
        <f>INDEX(wbList!A:A,airtable!E44)</f>
        <v>CHN</v>
      </c>
      <c r="G44" t="str">
        <f>INDEX(wbList!C:C, airtable!E44)</f>
        <v>EAS</v>
      </c>
      <c r="H44" t="str">
        <f>INDEX(wbList!D:D,airtable!E44)</f>
        <v>East Asia and Pacific</v>
      </c>
      <c r="I44" t="str">
        <f>INDEX(wbList!E:E,airtable!E44)</f>
        <v>UMC</v>
      </c>
      <c r="J44" t="str">
        <f>INDEX(wbList!F:F,E44)</f>
        <v>Upper middle income</v>
      </c>
      <c r="K44" t="str">
        <f>INDEX(wbList!G:G, E44)</f>
        <v>IBD</v>
      </c>
      <c r="L44" t="str">
        <f>INDEX(wbList!H:H, E44)</f>
        <v>IBRD</v>
      </c>
    </row>
    <row r="45" spans="1:12" x14ac:dyDescent="0.2">
      <c r="A45" s="1" t="s">
        <v>43</v>
      </c>
      <c r="B45" t="s">
        <v>265</v>
      </c>
      <c r="C45">
        <f>MATCH(B45,'unicef mapping'!C:C, 0)</f>
        <v>53</v>
      </c>
      <c r="D45">
        <f>INDEX('unicef mapping'!B:B,airtable!C45)</f>
        <v>170</v>
      </c>
      <c r="E45">
        <f>MATCH(A45,wbList!B:B,0)</f>
        <v>45</v>
      </c>
      <c r="F45" t="str">
        <f>INDEX(wbList!A:A,airtable!E45)</f>
        <v>COL</v>
      </c>
      <c r="G45" t="str">
        <f>INDEX(wbList!C:C, airtable!E45)</f>
        <v>LCN</v>
      </c>
      <c r="H45" t="str">
        <f>INDEX(wbList!D:D,airtable!E45)</f>
        <v>Latin America and Caribbean</v>
      </c>
      <c r="I45" t="str">
        <f>INDEX(wbList!E:E,airtable!E45)</f>
        <v>UMC</v>
      </c>
      <c r="J45" t="str">
        <f>INDEX(wbList!F:F,E45)</f>
        <v>Upper middle income</v>
      </c>
      <c r="K45" t="str">
        <f>INDEX(wbList!G:G, E45)</f>
        <v>IBD</v>
      </c>
      <c r="L45" t="str">
        <f>INDEX(wbList!H:H, E45)</f>
        <v>IBRD</v>
      </c>
    </row>
    <row r="46" spans="1:12" x14ac:dyDescent="0.2">
      <c r="A46" s="1" t="s">
        <v>44</v>
      </c>
      <c r="B46" t="s">
        <v>266</v>
      </c>
      <c r="C46">
        <f>MATCH(B46,'unicef mapping'!C:C, 0)</f>
        <v>54</v>
      </c>
      <c r="D46">
        <f>INDEX('unicef mapping'!B:B,airtable!C46)</f>
        <v>174</v>
      </c>
      <c r="E46">
        <f>MATCH(A46,wbList!B:B,0)</f>
        <v>46</v>
      </c>
      <c r="F46" t="str">
        <f>INDEX(wbList!A:A,airtable!E46)</f>
        <v>COM</v>
      </c>
      <c r="G46" t="str">
        <f>INDEX(wbList!C:C, airtable!E46)</f>
        <v>SSF</v>
      </c>
      <c r="H46" t="str">
        <f>INDEX(wbList!D:D,airtable!E46)</f>
        <v>Sub-Saharan Africa</v>
      </c>
      <c r="I46" t="str">
        <f>INDEX(wbList!E:E,airtable!E46)</f>
        <v>LMC</v>
      </c>
      <c r="J46" t="str">
        <f>INDEX(wbList!F:F,E46)</f>
        <v>Lower middle income</v>
      </c>
      <c r="K46" t="str">
        <f>INDEX(wbList!G:G, E46)</f>
        <v>IDX</v>
      </c>
      <c r="L46" t="str">
        <f>INDEX(wbList!H:H, E46)</f>
        <v>IDA</v>
      </c>
    </row>
    <row r="47" spans="1:12" x14ac:dyDescent="0.2">
      <c r="A47" s="1" t="s">
        <v>45</v>
      </c>
      <c r="B47" t="s">
        <v>267</v>
      </c>
      <c r="C47">
        <f>MATCH(B47,'unicef mapping'!C:C, 0)</f>
        <v>65</v>
      </c>
      <c r="D47">
        <f>INDEX('unicef mapping'!B:B,airtable!C47)</f>
        <v>180</v>
      </c>
      <c r="E47">
        <v>42</v>
      </c>
      <c r="F47" t="str">
        <f>INDEX(wbList!A:A,airtable!E47)</f>
        <v>COD</v>
      </c>
      <c r="G47" t="str">
        <f>INDEX(wbList!C:C, airtable!E47)</f>
        <v>SSF</v>
      </c>
      <c r="H47" t="str">
        <f>INDEX(wbList!D:D,airtable!E47)</f>
        <v>Sub-Saharan Africa</v>
      </c>
      <c r="I47" t="str">
        <f>INDEX(wbList!E:E,airtable!E47)</f>
        <v>LIC</v>
      </c>
      <c r="J47" t="str">
        <f>INDEX(wbList!F:F,E47)</f>
        <v>Low income</v>
      </c>
      <c r="K47" t="str">
        <f>INDEX(wbList!G:G, E47)</f>
        <v>IDX</v>
      </c>
      <c r="L47" t="str">
        <f>INDEX(wbList!H:H, E47)</f>
        <v>IDA</v>
      </c>
    </row>
    <row r="48" spans="1:12" x14ac:dyDescent="0.2">
      <c r="A48" s="1" t="s">
        <v>46</v>
      </c>
      <c r="B48" t="s">
        <v>268</v>
      </c>
      <c r="C48">
        <f>MATCH(B48,'unicef mapping'!C:C, 0)</f>
        <v>55</v>
      </c>
      <c r="D48">
        <f>INDEX('unicef mapping'!B:B,airtable!C48)</f>
        <v>178</v>
      </c>
      <c r="E48">
        <v>43</v>
      </c>
      <c r="F48" t="str">
        <f>INDEX(wbList!A:A,airtable!E48)</f>
        <v>COG</v>
      </c>
      <c r="G48" t="str">
        <f>INDEX(wbList!C:C, airtable!E48)</f>
        <v>SSF</v>
      </c>
      <c r="H48" t="str">
        <f>INDEX(wbList!D:D,airtable!E48)</f>
        <v>Sub-Saharan Africa</v>
      </c>
      <c r="I48" t="str">
        <f>INDEX(wbList!E:E,airtable!E48)</f>
        <v>LMC</v>
      </c>
      <c r="J48" t="str">
        <f>INDEX(wbList!F:F,E48)</f>
        <v>Lower middle income</v>
      </c>
      <c r="K48" t="str">
        <f>INDEX(wbList!G:G, E48)</f>
        <v>IDB</v>
      </c>
      <c r="L48" t="str">
        <f>INDEX(wbList!H:H, E48)</f>
        <v>Blend</v>
      </c>
    </row>
    <row r="49" spans="1:12" x14ac:dyDescent="0.2">
      <c r="A49" s="1" t="s">
        <v>47</v>
      </c>
      <c r="B49" t="s">
        <v>269</v>
      </c>
      <c r="C49">
        <f>MATCH(B49,'unicef mapping'!C:C, 0)</f>
        <v>56</v>
      </c>
      <c r="D49">
        <f>INDEX('unicef mapping'!B:B,airtable!C49)</f>
        <v>184</v>
      </c>
      <c r="E49">
        <f>MATCH(A49,wbList!B:B,0)</f>
        <v>44</v>
      </c>
      <c r="F49" t="str">
        <f>INDEX(wbList!A:A,airtable!E49)</f>
        <v>COK</v>
      </c>
      <c r="G49" t="str">
        <f>INDEX(wbList!C:C, airtable!E49)</f>
        <v>EAS</v>
      </c>
      <c r="H49" t="str">
        <f>INDEX(wbList!D:D,airtable!E49)</f>
        <v>East Asia and Pacific</v>
      </c>
      <c r="I49" t="str">
        <f>INDEX(wbList!E:E,airtable!E49)</f>
        <v>HIC</v>
      </c>
      <c r="J49" t="str">
        <f>INDEX(wbList!F:F,E49)</f>
        <v>High income</v>
      </c>
      <c r="K49" t="str">
        <f>INDEX(wbList!G:G, E49)</f>
        <v>LNX</v>
      </c>
      <c r="L49" t="str">
        <f>INDEX(wbList!H:H, E49)</f>
        <v>Not classified</v>
      </c>
    </row>
    <row r="50" spans="1:12" x14ac:dyDescent="0.2">
      <c r="A50" s="1" t="s">
        <v>48</v>
      </c>
      <c r="B50" t="s">
        <v>270</v>
      </c>
      <c r="C50">
        <f>MATCH(B50,'unicef mapping'!C:C, 0)</f>
        <v>57</v>
      </c>
      <c r="D50">
        <f>INDEX('unicef mapping'!B:B,airtable!C50)</f>
        <v>188</v>
      </c>
      <c r="E50">
        <f>MATCH(A50,wbList!B:B,0)</f>
        <v>48</v>
      </c>
      <c r="F50" t="str">
        <f>INDEX(wbList!A:A,airtable!E50)</f>
        <v>CRI</v>
      </c>
      <c r="G50" t="str">
        <f>INDEX(wbList!C:C, airtable!E50)</f>
        <v>LCN</v>
      </c>
      <c r="H50" t="str">
        <f>INDEX(wbList!D:D,airtable!E50)</f>
        <v>Latin America and Caribbean</v>
      </c>
      <c r="I50" t="str">
        <f>INDEX(wbList!E:E,airtable!E50)</f>
        <v>UMC</v>
      </c>
      <c r="J50" t="str">
        <f>INDEX(wbList!F:F,E50)</f>
        <v>Upper middle income</v>
      </c>
      <c r="K50" t="str">
        <f>INDEX(wbList!G:G, E50)</f>
        <v>IBD</v>
      </c>
      <c r="L50" t="str">
        <f>INDEX(wbList!H:H, E50)</f>
        <v>IBRD</v>
      </c>
    </row>
    <row r="51" spans="1:12" x14ac:dyDescent="0.2">
      <c r="A51" s="1" t="s">
        <v>49</v>
      </c>
      <c r="B51" t="s">
        <v>271</v>
      </c>
      <c r="C51">
        <f>MATCH(B51,'unicef mapping'!C:C, 0)</f>
        <v>58</v>
      </c>
      <c r="D51">
        <f>INDEX('unicef mapping'!B:B,airtable!C51)</f>
        <v>384</v>
      </c>
      <c r="E51">
        <f>MATCH(A51,wbList!B:B,0)</f>
        <v>40</v>
      </c>
      <c r="F51" t="str">
        <f>INDEX(wbList!A:A,airtable!E51)</f>
        <v>CIV</v>
      </c>
      <c r="G51" t="str">
        <f>INDEX(wbList!C:C, airtable!E51)</f>
        <v>SSF</v>
      </c>
      <c r="H51" t="str">
        <f>INDEX(wbList!D:D,airtable!E51)</f>
        <v>Sub-Saharan Africa</v>
      </c>
      <c r="I51" t="str">
        <f>INDEX(wbList!E:E,airtable!E51)</f>
        <v>LMC</v>
      </c>
      <c r="J51" t="str">
        <f>INDEX(wbList!F:F,E51)</f>
        <v>Lower middle income</v>
      </c>
      <c r="K51" t="str">
        <f>INDEX(wbList!G:G, E51)</f>
        <v>IDX</v>
      </c>
      <c r="L51" t="str">
        <f>INDEX(wbList!H:H, E51)</f>
        <v>IDA</v>
      </c>
    </row>
    <row r="52" spans="1:12" x14ac:dyDescent="0.2">
      <c r="A52" s="1" t="s">
        <v>50</v>
      </c>
      <c r="B52" t="s">
        <v>272</v>
      </c>
      <c r="C52">
        <f>MATCH(B52,'unicef mapping'!C:C, 0)</f>
        <v>59</v>
      </c>
      <c r="D52">
        <f>INDEX('unicef mapping'!B:B,airtable!C52)</f>
        <v>191</v>
      </c>
      <c r="E52">
        <f>MATCH(A52,wbList!B:B,0)</f>
        <v>88</v>
      </c>
      <c r="F52" t="str">
        <f>INDEX(wbList!A:A,airtable!E52)</f>
        <v>HRV</v>
      </c>
      <c r="G52" t="str">
        <f>INDEX(wbList!C:C, airtable!E52)</f>
        <v>ECS</v>
      </c>
      <c r="H52" t="str">
        <f>INDEX(wbList!D:D,airtable!E52)</f>
        <v>Europe and Central Asia</v>
      </c>
      <c r="I52" t="str">
        <f>INDEX(wbList!E:E,airtable!E52)</f>
        <v>HIC</v>
      </c>
      <c r="J52" t="str">
        <f>INDEX(wbList!F:F,E52)</f>
        <v>High income</v>
      </c>
      <c r="K52" t="str">
        <f>INDEX(wbList!G:G, E52)</f>
        <v>IBD</v>
      </c>
      <c r="L52" t="str">
        <f>INDEX(wbList!H:H, E52)</f>
        <v>IBRD</v>
      </c>
    </row>
    <row r="53" spans="1:12" x14ac:dyDescent="0.2">
      <c r="A53" s="1" t="s">
        <v>51</v>
      </c>
      <c r="B53" t="s">
        <v>273</v>
      </c>
      <c r="C53">
        <f>MATCH(B53,'unicef mapping'!C:C, 0)</f>
        <v>60</v>
      </c>
      <c r="D53">
        <f>INDEX('unicef mapping'!B:B,airtable!C53)</f>
        <v>192</v>
      </c>
      <c r="E53">
        <f>MATCH(A53,wbList!B:B,0)</f>
        <v>49</v>
      </c>
      <c r="F53" t="str">
        <f>INDEX(wbList!A:A,airtable!E53)</f>
        <v>CUB</v>
      </c>
      <c r="G53" t="str">
        <f>INDEX(wbList!C:C, airtable!E53)</f>
        <v>LCN</v>
      </c>
      <c r="H53" t="str">
        <f>INDEX(wbList!D:D,airtable!E53)</f>
        <v>Latin America and Caribbean</v>
      </c>
      <c r="I53" t="str">
        <f>INDEX(wbList!E:E,airtable!E53)</f>
        <v>UMC</v>
      </c>
      <c r="J53" t="str">
        <f>INDEX(wbList!F:F,E53)</f>
        <v>Upper middle income</v>
      </c>
      <c r="K53" t="str">
        <f>INDEX(wbList!G:G, E53)</f>
        <v>LNX</v>
      </c>
      <c r="L53" t="str">
        <f>INDEX(wbList!H:H, E53)</f>
        <v>Not classified</v>
      </c>
    </row>
    <row r="54" spans="1:12" x14ac:dyDescent="0.2">
      <c r="A54" s="1" t="s">
        <v>52</v>
      </c>
      <c r="B54" t="s">
        <v>274</v>
      </c>
      <c r="C54">
        <f>MATCH(B54,'unicef mapping'!C:C, 0)</f>
        <v>61</v>
      </c>
      <c r="D54">
        <f>INDEX('unicef mapping'!B:B,airtable!C54)</f>
        <v>531</v>
      </c>
      <c r="E54">
        <f>MATCH(A54,wbList!B:B,0)</f>
        <v>50</v>
      </c>
      <c r="F54" t="str">
        <f>INDEX(wbList!A:A,airtable!E54)</f>
        <v>CUW</v>
      </c>
      <c r="G54" t="str">
        <f>INDEX(wbList!C:C, airtable!E54)</f>
        <v>LCN</v>
      </c>
      <c r="H54" t="str">
        <f>INDEX(wbList!D:D,airtable!E54)</f>
        <v>Latin America and Caribbean</v>
      </c>
      <c r="I54" t="str">
        <f>INDEX(wbList!E:E,airtable!E54)</f>
        <v>HIC</v>
      </c>
      <c r="J54" t="str">
        <f>INDEX(wbList!F:F,E54)</f>
        <v>High income</v>
      </c>
      <c r="K54" t="str">
        <f>INDEX(wbList!G:G, E54)</f>
        <v>LNX</v>
      </c>
      <c r="L54" t="str">
        <f>INDEX(wbList!H:H, E54)</f>
        <v>Not classified</v>
      </c>
    </row>
    <row r="55" spans="1:12" x14ac:dyDescent="0.2">
      <c r="A55" s="1" t="s">
        <v>53</v>
      </c>
      <c r="B55" t="s">
        <v>275</v>
      </c>
      <c r="C55">
        <f>MATCH(B55,'unicef mapping'!C:C, 0)</f>
        <v>62</v>
      </c>
      <c r="D55">
        <f>INDEX('unicef mapping'!B:B,airtable!C55)</f>
        <v>196</v>
      </c>
      <c r="E55">
        <f>MATCH(A55,wbList!B:B,0)</f>
        <v>52</v>
      </c>
      <c r="F55" t="str">
        <f>INDEX(wbList!A:A,airtable!E55)</f>
        <v>CYP</v>
      </c>
      <c r="G55" t="str">
        <f>INDEX(wbList!C:C, airtable!E55)</f>
        <v>ECS</v>
      </c>
      <c r="H55" t="str">
        <f>INDEX(wbList!D:D,airtable!E55)</f>
        <v>Europe and Central Asia</v>
      </c>
      <c r="I55" t="str">
        <f>INDEX(wbList!E:E,airtable!E55)</f>
        <v>HIC</v>
      </c>
      <c r="J55" t="str">
        <f>INDEX(wbList!F:F,E55)</f>
        <v>High income</v>
      </c>
      <c r="K55" t="str">
        <f>INDEX(wbList!G:G, E55)</f>
        <v>LNX</v>
      </c>
      <c r="L55" t="str">
        <f>INDEX(wbList!H:H, E55)</f>
        <v>Not classified</v>
      </c>
    </row>
    <row r="56" spans="1:12" x14ac:dyDescent="0.2">
      <c r="A56" s="1" t="s">
        <v>54</v>
      </c>
      <c r="B56" t="s">
        <v>276</v>
      </c>
      <c r="C56">
        <f>MATCH(B56,'unicef mapping'!C:C, 0)</f>
        <v>63</v>
      </c>
      <c r="D56">
        <f>INDEX('unicef mapping'!B:B,airtable!C56)</f>
        <v>203</v>
      </c>
      <c r="E56">
        <f>MATCH(A56,wbList!B:B,0)</f>
        <v>53</v>
      </c>
      <c r="F56" t="str">
        <f>INDEX(wbList!A:A,airtable!E56)</f>
        <v>CZE</v>
      </c>
      <c r="G56" t="str">
        <f>INDEX(wbList!C:C, airtable!E56)</f>
        <v>ECS</v>
      </c>
      <c r="H56" t="str">
        <f>INDEX(wbList!D:D,airtable!E56)</f>
        <v>Europe and Central Asia</v>
      </c>
      <c r="I56" t="str">
        <f>INDEX(wbList!E:E,airtable!E56)</f>
        <v>HIC</v>
      </c>
      <c r="J56" t="str">
        <f>INDEX(wbList!F:F,E56)</f>
        <v>High income</v>
      </c>
      <c r="K56" t="str">
        <f>INDEX(wbList!G:G, E56)</f>
        <v>LNX</v>
      </c>
      <c r="L56" t="str">
        <f>INDEX(wbList!H:H, E56)</f>
        <v>Not classified</v>
      </c>
    </row>
    <row r="57" spans="1:12" x14ac:dyDescent="0.2">
      <c r="A57" s="1" t="s">
        <v>55</v>
      </c>
      <c r="B57" t="s">
        <v>277</v>
      </c>
      <c r="C57">
        <f>MATCH(B57,'unicef mapping'!C:C, 0)</f>
        <v>66</v>
      </c>
      <c r="D57">
        <f>INDEX('unicef mapping'!B:B,airtable!C57)</f>
        <v>208</v>
      </c>
      <c r="E57">
        <f>MATCH(A57,wbList!B:B,0)</f>
        <v>57</v>
      </c>
      <c r="F57" t="str">
        <f>INDEX(wbList!A:A,airtable!E57)</f>
        <v>DNK</v>
      </c>
      <c r="G57" t="str">
        <f>INDEX(wbList!C:C, airtable!E57)</f>
        <v>ECS</v>
      </c>
      <c r="H57" t="str">
        <f>INDEX(wbList!D:D,airtable!E57)</f>
        <v>Europe and Central Asia</v>
      </c>
      <c r="I57" t="str">
        <f>INDEX(wbList!E:E,airtable!E57)</f>
        <v>HIC</v>
      </c>
      <c r="J57" t="str">
        <f>INDEX(wbList!F:F,E57)</f>
        <v>High income</v>
      </c>
      <c r="K57" t="str">
        <f>INDEX(wbList!G:G, E57)</f>
        <v>LNX</v>
      </c>
      <c r="L57" t="str">
        <f>INDEX(wbList!H:H, E57)</f>
        <v>Not classified</v>
      </c>
    </row>
    <row r="58" spans="1:12" x14ac:dyDescent="0.2">
      <c r="A58" s="1" t="s">
        <v>56</v>
      </c>
      <c r="B58" t="s">
        <v>278</v>
      </c>
      <c r="C58">
        <f>MATCH(B58,'unicef mapping'!C:C, 0)</f>
        <v>67</v>
      </c>
      <c r="D58">
        <f>INDEX('unicef mapping'!B:B,airtable!C58)</f>
        <v>262</v>
      </c>
      <c r="E58">
        <f>MATCH(A58,wbList!B:B,0)</f>
        <v>55</v>
      </c>
      <c r="F58" t="str">
        <f>INDEX(wbList!A:A,airtable!E58)</f>
        <v>DJI</v>
      </c>
      <c r="G58" t="str">
        <f>INDEX(wbList!C:C, airtable!E58)</f>
        <v>MEA</v>
      </c>
      <c r="H58" t="str">
        <f>INDEX(wbList!D:D,airtable!E58)</f>
        <v>Middle East and North Africa</v>
      </c>
      <c r="I58" t="str">
        <f>INDEX(wbList!E:E,airtable!E58)</f>
        <v>LMC</v>
      </c>
      <c r="J58" t="str">
        <f>INDEX(wbList!F:F,E58)</f>
        <v>Lower middle income</v>
      </c>
      <c r="K58" t="str">
        <f>INDEX(wbList!G:G, E58)</f>
        <v>IDX</v>
      </c>
      <c r="L58" t="str">
        <f>INDEX(wbList!H:H, E58)</f>
        <v>IDA</v>
      </c>
    </row>
    <row r="59" spans="1:12" x14ac:dyDescent="0.2">
      <c r="A59" s="1" t="s">
        <v>57</v>
      </c>
      <c r="B59" t="s">
        <v>279</v>
      </c>
      <c r="C59">
        <f>MATCH(B59,'unicef mapping'!C:C, 0)</f>
        <v>68</v>
      </c>
      <c r="D59">
        <f>INDEX('unicef mapping'!B:B,airtable!C59)</f>
        <v>212</v>
      </c>
      <c r="E59">
        <v>56</v>
      </c>
      <c r="F59" t="str">
        <f>INDEX(wbList!A:A,airtable!E59)</f>
        <v>DMA</v>
      </c>
      <c r="G59" t="str">
        <f>INDEX(wbList!C:C, airtable!E59)</f>
        <v>LCN</v>
      </c>
      <c r="H59" t="str">
        <f>INDEX(wbList!D:D,airtable!E59)</f>
        <v>Latin America and Caribbean</v>
      </c>
      <c r="I59" t="str">
        <f>INDEX(wbList!E:E,airtable!E59)</f>
        <v>UMC</v>
      </c>
      <c r="J59" t="str">
        <f>INDEX(wbList!F:F,E59)</f>
        <v>Upper middle income</v>
      </c>
      <c r="K59" t="str">
        <f>INDEX(wbList!G:G, E59)</f>
        <v>IDB</v>
      </c>
      <c r="L59" t="str">
        <f>INDEX(wbList!H:H, E59)</f>
        <v>Blend</v>
      </c>
    </row>
    <row r="60" spans="1:12" x14ac:dyDescent="0.2">
      <c r="A60" s="1" t="s">
        <v>58</v>
      </c>
      <c r="B60" t="s">
        <v>280</v>
      </c>
      <c r="C60">
        <f>MATCH(B60,'unicef mapping'!C:C, 0)</f>
        <v>69</v>
      </c>
      <c r="D60">
        <f>INDEX('unicef mapping'!B:B,airtable!C60)</f>
        <v>214</v>
      </c>
      <c r="E60">
        <f>MATCH(A60,wbList!B:B,0)</f>
        <v>58</v>
      </c>
      <c r="F60" t="str">
        <f>INDEX(wbList!A:A,airtable!E60)</f>
        <v>DOM</v>
      </c>
      <c r="G60" t="str">
        <f>INDEX(wbList!C:C, airtable!E60)</f>
        <v>LCN</v>
      </c>
      <c r="H60" t="str">
        <f>INDEX(wbList!D:D,airtable!E60)</f>
        <v>Latin America and Caribbean</v>
      </c>
      <c r="I60" t="str">
        <f>INDEX(wbList!E:E,airtable!E60)</f>
        <v>UMC</v>
      </c>
      <c r="J60" t="str">
        <f>INDEX(wbList!F:F,E60)</f>
        <v>Upper middle income</v>
      </c>
      <c r="K60" t="str">
        <f>INDEX(wbList!G:G, E60)</f>
        <v>IBD</v>
      </c>
      <c r="L60" t="str">
        <f>INDEX(wbList!H:H, E60)</f>
        <v>IBRD</v>
      </c>
    </row>
    <row r="61" spans="1:12" x14ac:dyDescent="0.2">
      <c r="A61" s="1" t="s">
        <v>59</v>
      </c>
      <c r="B61" t="s">
        <v>281</v>
      </c>
      <c r="C61">
        <f>MATCH(B61,'unicef mapping'!C:C, 0)</f>
        <v>70</v>
      </c>
      <c r="D61">
        <f>INDEX('unicef mapping'!B:B,airtable!C61)</f>
        <v>218</v>
      </c>
      <c r="E61">
        <f>MATCH(A61,wbList!B:B,0)</f>
        <v>60</v>
      </c>
      <c r="F61" t="str">
        <f>INDEX(wbList!A:A,airtable!E61)</f>
        <v>ECU</v>
      </c>
      <c r="G61" t="str">
        <f>INDEX(wbList!C:C, airtable!E61)</f>
        <v>LCN</v>
      </c>
      <c r="H61" t="str">
        <f>INDEX(wbList!D:D,airtable!E61)</f>
        <v>Latin America and Caribbean</v>
      </c>
      <c r="I61" t="str">
        <f>INDEX(wbList!E:E,airtable!E61)</f>
        <v>UMC</v>
      </c>
      <c r="J61" t="str">
        <f>INDEX(wbList!F:F,E61)</f>
        <v>Upper middle income</v>
      </c>
      <c r="K61" t="str">
        <f>INDEX(wbList!G:G, E61)</f>
        <v>IBD</v>
      </c>
      <c r="L61" t="str">
        <f>INDEX(wbList!H:H, E61)</f>
        <v>IBRD</v>
      </c>
    </row>
    <row r="62" spans="1:12" x14ac:dyDescent="0.2">
      <c r="A62" s="1" t="s">
        <v>60</v>
      </c>
      <c r="B62" t="s">
        <v>282</v>
      </c>
      <c r="C62">
        <f>MATCH(B62,'unicef mapping'!C:C, 0)</f>
        <v>71</v>
      </c>
      <c r="D62">
        <f>INDEX('unicef mapping'!B:B,airtable!C62)</f>
        <v>818</v>
      </c>
      <c r="E62">
        <v>61</v>
      </c>
      <c r="F62" t="str">
        <f>INDEX(wbList!A:A,airtable!E62)</f>
        <v>EGY</v>
      </c>
      <c r="G62" t="str">
        <f>INDEX(wbList!C:C, airtable!E62)</f>
        <v>MEA</v>
      </c>
      <c r="H62" t="str">
        <f>INDEX(wbList!D:D,airtable!E62)</f>
        <v>Middle East and North Africa</v>
      </c>
      <c r="I62" t="str">
        <f>INDEX(wbList!E:E,airtable!E62)</f>
        <v>LMC</v>
      </c>
      <c r="J62" t="str">
        <f>INDEX(wbList!F:F,E62)</f>
        <v>Lower middle income</v>
      </c>
      <c r="K62" t="str">
        <f>INDEX(wbList!G:G, E62)</f>
        <v>IBD</v>
      </c>
      <c r="L62" t="str">
        <f>INDEX(wbList!H:H, E62)</f>
        <v>IBRD</v>
      </c>
    </row>
    <row r="63" spans="1:12" x14ac:dyDescent="0.2">
      <c r="A63" s="1" t="s">
        <v>61</v>
      </c>
      <c r="B63" t="s">
        <v>283</v>
      </c>
      <c r="C63">
        <f>MATCH(B63,'unicef mapping'!C:C, 0)</f>
        <v>72</v>
      </c>
      <c r="D63">
        <f>INDEX('unicef mapping'!B:B,airtable!C63)</f>
        <v>222</v>
      </c>
      <c r="E63">
        <f>MATCH(A63,wbList!B:B,0)</f>
        <v>179</v>
      </c>
      <c r="F63" t="str">
        <f>INDEX(wbList!A:A,airtable!E63)</f>
        <v>SLV</v>
      </c>
      <c r="G63" t="str">
        <f>INDEX(wbList!C:C, airtable!E63)</f>
        <v>LCN</v>
      </c>
      <c r="H63" t="str">
        <f>INDEX(wbList!D:D,airtable!E63)</f>
        <v>Latin America and Caribbean</v>
      </c>
      <c r="I63" t="str">
        <f>INDEX(wbList!E:E,airtable!E63)</f>
        <v>LMC</v>
      </c>
      <c r="J63" t="str">
        <f>INDEX(wbList!F:F,E63)</f>
        <v>Lower middle income</v>
      </c>
      <c r="K63" t="str">
        <f>INDEX(wbList!G:G, E63)</f>
        <v>IBD</v>
      </c>
      <c r="L63" t="str">
        <f>INDEX(wbList!H:H, E63)</f>
        <v>IBRD</v>
      </c>
    </row>
    <row r="64" spans="1:12" x14ac:dyDescent="0.2">
      <c r="A64" s="1" t="s">
        <v>62</v>
      </c>
      <c r="B64" t="s">
        <v>284</v>
      </c>
      <c r="C64">
        <f>MATCH(B64,'unicef mapping'!C:C, 0)</f>
        <v>73</v>
      </c>
      <c r="D64">
        <f>INDEX('unicef mapping'!B:B,airtable!C64)</f>
        <v>226</v>
      </c>
      <c r="E64">
        <f>MATCH(A64,wbList!B:B,0)</f>
        <v>79</v>
      </c>
      <c r="F64" t="str">
        <f>INDEX(wbList!A:A,airtable!E64)</f>
        <v>GNQ</v>
      </c>
      <c r="G64" t="str">
        <f>INDEX(wbList!C:C, airtable!E64)</f>
        <v>SSF</v>
      </c>
      <c r="H64" t="str">
        <f>INDEX(wbList!D:D,airtable!E64)</f>
        <v>Sub-Saharan Africa</v>
      </c>
      <c r="I64" t="str">
        <f>INDEX(wbList!E:E,airtable!E64)</f>
        <v>UMC</v>
      </c>
      <c r="J64" t="str">
        <f>INDEX(wbList!F:F,E64)</f>
        <v>Upper middle income</v>
      </c>
      <c r="K64" t="str">
        <f>INDEX(wbList!G:G, E64)</f>
        <v>IBD</v>
      </c>
      <c r="L64" t="str">
        <f>INDEX(wbList!H:H, E64)</f>
        <v>IBRD</v>
      </c>
    </row>
    <row r="65" spans="1:12" x14ac:dyDescent="0.2">
      <c r="A65" s="1" t="s">
        <v>63</v>
      </c>
      <c r="B65" t="s">
        <v>285</v>
      </c>
      <c r="C65">
        <f>MATCH(B65,'unicef mapping'!C:C, 0)</f>
        <v>74</v>
      </c>
      <c r="D65">
        <f>INDEX('unicef mapping'!B:B,airtable!C65)</f>
        <v>232</v>
      </c>
      <c r="E65">
        <f>MATCH(A65,wbList!B:B,0)</f>
        <v>62</v>
      </c>
      <c r="F65" t="str">
        <f>INDEX(wbList!A:A,airtable!E65)</f>
        <v>ERI</v>
      </c>
      <c r="G65" t="str">
        <f>INDEX(wbList!C:C, airtable!E65)</f>
        <v>SSF</v>
      </c>
      <c r="H65" t="str">
        <f>INDEX(wbList!D:D,airtable!E65)</f>
        <v>Sub-Saharan Africa</v>
      </c>
      <c r="I65" t="str">
        <f>INDEX(wbList!E:E,airtable!E65)</f>
        <v>LIC</v>
      </c>
      <c r="J65" t="str">
        <f>INDEX(wbList!F:F,E65)</f>
        <v>Low income</v>
      </c>
      <c r="K65" t="str">
        <f>INDEX(wbList!G:G, E65)</f>
        <v>IDX</v>
      </c>
      <c r="L65" t="str">
        <f>INDEX(wbList!H:H, E65)</f>
        <v>IDA</v>
      </c>
    </row>
    <row r="66" spans="1:12" x14ac:dyDescent="0.2">
      <c r="A66" s="1" t="s">
        <v>64</v>
      </c>
      <c r="B66" t="s">
        <v>286</v>
      </c>
      <c r="C66">
        <f>MATCH(B66,'unicef mapping'!C:C, 0)</f>
        <v>75</v>
      </c>
      <c r="D66">
        <f>INDEX('unicef mapping'!B:B,airtable!C66)</f>
        <v>233</v>
      </c>
      <c r="E66">
        <f>MATCH(A66,wbList!B:B,0)</f>
        <v>64</v>
      </c>
      <c r="F66" t="str">
        <f>INDEX(wbList!A:A,airtable!E66)</f>
        <v>EST</v>
      </c>
      <c r="G66" t="str">
        <f>INDEX(wbList!C:C, airtable!E66)</f>
        <v>ECS</v>
      </c>
      <c r="H66" t="str">
        <f>INDEX(wbList!D:D,airtable!E66)</f>
        <v>Europe and Central Asia</v>
      </c>
      <c r="I66" t="str">
        <f>INDEX(wbList!E:E,airtable!E66)</f>
        <v>HIC</v>
      </c>
      <c r="J66" t="str">
        <f>INDEX(wbList!F:F,E66)</f>
        <v>High income</v>
      </c>
      <c r="K66" t="str">
        <f>INDEX(wbList!G:G, E66)</f>
        <v>LNX</v>
      </c>
      <c r="L66" t="str">
        <f>INDEX(wbList!H:H, E66)</f>
        <v>Not classified</v>
      </c>
    </row>
    <row r="67" spans="1:12" x14ac:dyDescent="0.2">
      <c r="A67" s="1" t="s">
        <v>65</v>
      </c>
      <c r="B67" t="s">
        <v>287</v>
      </c>
      <c r="C67">
        <f>MATCH(B67,'unicef mapping'!C:C, 0)</f>
        <v>76</v>
      </c>
      <c r="D67">
        <f>INDEX('unicef mapping'!B:B,airtable!C67)</f>
        <v>748</v>
      </c>
      <c r="E67">
        <f>MATCH(A67,wbList!B:B,0)</f>
        <v>189</v>
      </c>
      <c r="F67" t="str">
        <f>INDEX(wbList!A:A,airtable!E67)</f>
        <v>SWZ</v>
      </c>
      <c r="G67" t="str">
        <f>INDEX(wbList!C:C, airtable!E67)</f>
        <v>SSF</v>
      </c>
      <c r="H67" t="str">
        <f>INDEX(wbList!D:D,airtable!E67)</f>
        <v>Sub-Saharan Africa</v>
      </c>
      <c r="I67" t="str">
        <f>INDEX(wbList!E:E,airtable!E67)</f>
        <v>LMC</v>
      </c>
      <c r="J67" t="str">
        <f>INDEX(wbList!F:F,E67)</f>
        <v>Lower middle income</v>
      </c>
      <c r="K67" t="str">
        <f>INDEX(wbList!G:G, E67)</f>
        <v>IBD</v>
      </c>
      <c r="L67" t="str">
        <f>INDEX(wbList!H:H, E67)</f>
        <v>IBRD</v>
      </c>
    </row>
    <row r="68" spans="1:12" x14ac:dyDescent="0.2">
      <c r="A68" s="1" t="s">
        <v>66</v>
      </c>
      <c r="B68" t="s">
        <v>288</v>
      </c>
      <c r="C68">
        <f>MATCH(B68,'unicef mapping'!C:C, 0)</f>
        <v>77</v>
      </c>
      <c r="D68">
        <f>INDEX('unicef mapping'!B:B,airtable!C68)</f>
        <v>231</v>
      </c>
      <c r="E68">
        <f>MATCH(A68,wbList!B:B,0)</f>
        <v>65</v>
      </c>
      <c r="F68" t="str">
        <f>INDEX(wbList!A:A,airtable!E68)</f>
        <v>ETH</v>
      </c>
      <c r="G68" t="str">
        <f>INDEX(wbList!C:C, airtable!E68)</f>
        <v>SSF</v>
      </c>
      <c r="H68" t="str">
        <f>INDEX(wbList!D:D,airtable!E68)</f>
        <v>Sub-Saharan Africa</v>
      </c>
      <c r="I68" t="str">
        <f>INDEX(wbList!E:E,airtable!E68)</f>
        <v>LIC</v>
      </c>
      <c r="J68" t="str">
        <f>INDEX(wbList!F:F,E68)</f>
        <v>Low income</v>
      </c>
      <c r="K68" t="str">
        <f>INDEX(wbList!G:G, E68)</f>
        <v>IDX</v>
      </c>
      <c r="L68" t="str">
        <f>INDEX(wbList!H:H, E68)</f>
        <v>IDA</v>
      </c>
    </row>
    <row r="69" spans="1:12" x14ac:dyDescent="0.2">
      <c r="A69" s="1" t="s">
        <v>67</v>
      </c>
      <c r="B69" t="s">
        <v>289</v>
      </c>
      <c r="C69">
        <f>MATCH(B69,'unicef mapping'!C:C, 0)</f>
        <v>79</v>
      </c>
      <c r="D69">
        <f>INDEX('unicef mapping'!B:B,airtable!C69)</f>
        <v>234</v>
      </c>
      <c r="E69">
        <f>MATCH(A69,wbList!B:B,0)</f>
        <v>69</v>
      </c>
      <c r="F69" t="str">
        <f>INDEX(wbList!A:A,airtable!E69)</f>
        <v>FRO</v>
      </c>
      <c r="G69" t="str">
        <f>INDEX(wbList!C:C, airtable!E69)</f>
        <v>ECS</v>
      </c>
      <c r="H69" t="str">
        <f>INDEX(wbList!D:D,airtable!E69)</f>
        <v>Europe and Central Asia</v>
      </c>
      <c r="I69" t="str">
        <f>INDEX(wbList!E:E,airtable!E69)</f>
        <v>HIC</v>
      </c>
      <c r="J69" t="str">
        <f>INDEX(wbList!F:F,E69)</f>
        <v>High income</v>
      </c>
      <c r="K69" t="str">
        <f>INDEX(wbList!G:G, E69)</f>
        <v>LNX</v>
      </c>
      <c r="L69" t="str">
        <f>INDEX(wbList!H:H, E69)</f>
        <v>Not classified</v>
      </c>
    </row>
    <row r="70" spans="1:12" x14ac:dyDescent="0.2">
      <c r="A70" s="1" t="s">
        <v>68</v>
      </c>
      <c r="B70" t="s">
        <v>290</v>
      </c>
      <c r="C70">
        <f>MATCH(B70,'unicef mapping'!C:C, 0)</f>
        <v>80</v>
      </c>
      <c r="D70">
        <f>INDEX('unicef mapping'!B:B,airtable!C70)</f>
        <v>242</v>
      </c>
      <c r="E70">
        <f>MATCH(A70,wbList!B:B,0)</f>
        <v>67</v>
      </c>
      <c r="F70" t="str">
        <f>INDEX(wbList!A:A,airtable!E70)</f>
        <v>FJI</v>
      </c>
      <c r="G70" t="str">
        <f>INDEX(wbList!C:C, airtable!E70)</f>
        <v>EAS</v>
      </c>
      <c r="H70" t="str">
        <f>INDEX(wbList!D:D,airtable!E70)</f>
        <v>East Asia and Pacific</v>
      </c>
      <c r="I70" t="str">
        <f>INDEX(wbList!E:E,airtable!E70)</f>
        <v>UMC</v>
      </c>
      <c r="J70" t="str">
        <f>INDEX(wbList!F:F,E70)</f>
        <v>Upper middle income</v>
      </c>
      <c r="K70" t="str">
        <f>INDEX(wbList!G:G, E70)</f>
        <v>IDB</v>
      </c>
      <c r="L70" t="str">
        <f>INDEX(wbList!H:H, E70)</f>
        <v>Blend</v>
      </c>
    </row>
    <row r="71" spans="1:12" x14ac:dyDescent="0.2">
      <c r="A71" s="1" t="s">
        <v>69</v>
      </c>
      <c r="B71" t="s">
        <v>291</v>
      </c>
      <c r="C71">
        <f>MATCH(B71,'unicef mapping'!C:C, 0)</f>
        <v>81</v>
      </c>
      <c r="D71">
        <f>INDEX('unicef mapping'!B:B,airtable!C71)</f>
        <v>246</v>
      </c>
      <c r="E71">
        <f>MATCH(A71,wbList!B:B,0)</f>
        <v>66</v>
      </c>
      <c r="F71" t="str">
        <f>INDEX(wbList!A:A,airtable!E71)</f>
        <v>FIN</v>
      </c>
      <c r="G71" t="str">
        <f>INDEX(wbList!C:C, airtable!E71)</f>
        <v>ECS</v>
      </c>
      <c r="H71" t="str">
        <f>INDEX(wbList!D:D,airtable!E71)</f>
        <v>Europe and Central Asia</v>
      </c>
      <c r="I71" t="str">
        <f>INDEX(wbList!E:E,airtable!E71)</f>
        <v>HIC</v>
      </c>
      <c r="J71" t="str">
        <f>INDEX(wbList!F:F,E71)</f>
        <v>High income</v>
      </c>
      <c r="K71" t="str">
        <f>INDEX(wbList!G:G, E71)</f>
        <v>LNX</v>
      </c>
      <c r="L71" t="str">
        <f>INDEX(wbList!H:H, E71)</f>
        <v>Not classified</v>
      </c>
    </row>
    <row r="72" spans="1:12" x14ac:dyDescent="0.2">
      <c r="A72" s="1" t="s">
        <v>70</v>
      </c>
      <c r="B72" t="s">
        <v>292</v>
      </c>
      <c r="C72">
        <f>MATCH(B72,'unicef mapping'!C:C, 0)</f>
        <v>82</v>
      </c>
      <c r="D72">
        <f>INDEX('unicef mapping'!B:B,airtable!C72)</f>
        <v>250</v>
      </c>
      <c r="E72">
        <f>MATCH(A72,wbList!B:B,0)</f>
        <v>68</v>
      </c>
      <c r="F72" t="str">
        <f>INDEX(wbList!A:A,airtable!E72)</f>
        <v>FRA</v>
      </c>
      <c r="G72" t="str">
        <f>INDEX(wbList!C:C, airtable!E72)</f>
        <v>ECS</v>
      </c>
      <c r="H72" t="str">
        <f>INDEX(wbList!D:D,airtable!E72)</f>
        <v>Europe and Central Asia</v>
      </c>
      <c r="I72" t="str">
        <f>INDEX(wbList!E:E,airtable!E72)</f>
        <v>HIC</v>
      </c>
      <c r="J72" t="str">
        <f>INDEX(wbList!F:F,E72)</f>
        <v>High income</v>
      </c>
      <c r="K72" t="str">
        <f>INDEX(wbList!G:G, E72)</f>
        <v>LNX</v>
      </c>
      <c r="L72" t="str">
        <f>INDEX(wbList!H:H, E72)</f>
        <v>Not classified</v>
      </c>
    </row>
    <row r="73" spans="1:12" x14ac:dyDescent="0.2">
      <c r="A73" s="1" t="s">
        <v>71</v>
      </c>
      <c r="B73" t="s">
        <v>293</v>
      </c>
      <c r="C73">
        <f>MATCH(B73,'unicef mapping'!C:C, 0)</f>
        <v>84</v>
      </c>
      <c r="D73">
        <f>INDEX('unicef mapping'!B:B,airtable!C73)</f>
        <v>258</v>
      </c>
      <c r="E73">
        <f>MATCH(A73,wbList!B:B,0)</f>
        <v>168</v>
      </c>
      <c r="F73" t="str">
        <f>INDEX(wbList!A:A,airtable!E73)</f>
        <v>PYF</v>
      </c>
      <c r="G73" t="str">
        <f>INDEX(wbList!C:C, airtable!E73)</f>
        <v>EAS</v>
      </c>
      <c r="H73" t="str">
        <f>INDEX(wbList!D:D,airtable!E73)</f>
        <v>East Asia and Pacific</v>
      </c>
      <c r="I73" t="str">
        <f>INDEX(wbList!E:E,airtable!E73)</f>
        <v>HIC</v>
      </c>
      <c r="J73" t="str">
        <f>INDEX(wbList!F:F,E73)</f>
        <v>High income</v>
      </c>
      <c r="K73" t="str">
        <f>INDEX(wbList!G:G, E73)</f>
        <v>LNX</v>
      </c>
      <c r="L73" t="str">
        <f>INDEX(wbList!H:H, E73)</f>
        <v>Not classified</v>
      </c>
    </row>
    <row r="74" spans="1:12" x14ac:dyDescent="0.2">
      <c r="A74" s="1" t="s">
        <v>72</v>
      </c>
      <c r="B74" t="s">
        <v>294</v>
      </c>
      <c r="C74">
        <f>MATCH(B74,'unicef mapping'!C:C, 0)</f>
        <v>86</v>
      </c>
      <c r="D74">
        <f>INDEX('unicef mapping'!B:B,airtable!C74)</f>
        <v>266</v>
      </c>
      <c r="E74">
        <f>MATCH(A74,wbList!B:B,0)</f>
        <v>71</v>
      </c>
      <c r="F74" t="str">
        <f>INDEX(wbList!A:A,airtable!E74)</f>
        <v>GAB</v>
      </c>
      <c r="G74" t="str">
        <f>INDEX(wbList!C:C, airtable!E74)</f>
        <v>SSF</v>
      </c>
      <c r="H74" t="str">
        <f>INDEX(wbList!D:D,airtable!E74)</f>
        <v>Sub-Saharan Africa</v>
      </c>
      <c r="I74" t="str">
        <f>INDEX(wbList!E:E,airtable!E74)</f>
        <v>UMC</v>
      </c>
      <c r="J74" t="str">
        <f>INDEX(wbList!F:F,E74)</f>
        <v>Upper middle income</v>
      </c>
      <c r="K74" t="str">
        <f>INDEX(wbList!G:G, E74)</f>
        <v>IBD</v>
      </c>
      <c r="L74" t="str">
        <f>INDEX(wbList!H:H, E74)</f>
        <v>IBRD</v>
      </c>
    </row>
    <row r="75" spans="1:12" x14ac:dyDescent="0.2">
      <c r="A75" s="1" t="s">
        <v>73</v>
      </c>
      <c r="B75" t="s">
        <v>295</v>
      </c>
      <c r="C75">
        <f>MATCH(B75,'unicef mapping'!C:C, 0)</f>
        <v>87</v>
      </c>
      <c r="D75">
        <f>INDEX('unicef mapping'!B:B,airtable!C75)</f>
        <v>270</v>
      </c>
      <c r="E75">
        <f>MATCH(A75,wbList!B:B,0)</f>
        <v>77</v>
      </c>
      <c r="F75" t="str">
        <f>INDEX(wbList!A:A,airtable!E75)</f>
        <v>GMB</v>
      </c>
      <c r="G75" t="str">
        <f>INDEX(wbList!C:C, airtable!E75)</f>
        <v>SSF</v>
      </c>
      <c r="H75" t="str">
        <f>INDEX(wbList!D:D,airtable!E75)</f>
        <v>Sub-Saharan Africa</v>
      </c>
      <c r="I75" t="str">
        <f>INDEX(wbList!E:E,airtable!E75)</f>
        <v>LIC</v>
      </c>
      <c r="J75" t="str">
        <f>INDEX(wbList!F:F,E75)</f>
        <v>Low income</v>
      </c>
      <c r="K75" t="str">
        <f>INDEX(wbList!G:G, E75)</f>
        <v>IDX</v>
      </c>
      <c r="L75" t="str">
        <f>INDEX(wbList!H:H, E75)</f>
        <v>IDA</v>
      </c>
    </row>
    <row r="76" spans="1:12" x14ac:dyDescent="0.2">
      <c r="A76" s="1" t="s">
        <v>74</v>
      </c>
      <c r="B76" t="s">
        <v>296</v>
      </c>
      <c r="C76">
        <f>MATCH(B76,'unicef mapping'!C:C, 0)</f>
        <v>88</v>
      </c>
      <c r="D76">
        <f>INDEX('unicef mapping'!B:B,airtable!C76)</f>
        <v>268</v>
      </c>
      <c r="E76">
        <f>MATCH(A76,wbList!B:B,0)</f>
        <v>73</v>
      </c>
      <c r="F76" t="str">
        <f>INDEX(wbList!A:A,airtable!E76)</f>
        <v>GEO</v>
      </c>
      <c r="G76" t="str">
        <f>INDEX(wbList!C:C, airtable!E76)</f>
        <v>ECS</v>
      </c>
      <c r="H76" t="str">
        <f>INDEX(wbList!D:D,airtable!E76)</f>
        <v>Europe and Central Asia</v>
      </c>
      <c r="I76" t="str">
        <f>INDEX(wbList!E:E,airtable!E76)</f>
        <v>UMC</v>
      </c>
      <c r="J76" t="str">
        <f>INDEX(wbList!F:F,E76)</f>
        <v>Upper middle income</v>
      </c>
      <c r="K76" t="str">
        <f>INDEX(wbList!G:G, E76)</f>
        <v>IBD</v>
      </c>
      <c r="L76" t="str">
        <f>INDEX(wbList!H:H, E76)</f>
        <v>IBRD</v>
      </c>
    </row>
    <row r="77" spans="1:12" x14ac:dyDescent="0.2">
      <c r="A77" s="1" t="s">
        <v>75</v>
      </c>
      <c r="B77" t="s">
        <v>297</v>
      </c>
      <c r="C77">
        <f>MATCH(B77,'unicef mapping'!C:C, 0)</f>
        <v>89</v>
      </c>
      <c r="D77">
        <f>INDEX('unicef mapping'!B:B,airtable!C77)</f>
        <v>276</v>
      </c>
      <c r="E77">
        <f>MATCH(A77,wbList!B:B,0)</f>
        <v>54</v>
      </c>
      <c r="F77" t="str">
        <f>INDEX(wbList!A:A,airtable!E77)</f>
        <v>DEU</v>
      </c>
      <c r="G77" t="str">
        <f>INDEX(wbList!C:C, airtable!E77)</f>
        <v>ECS</v>
      </c>
      <c r="H77" t="str">
        <f>INDEX(wbList!D:D,airtable!E77)</f>
        <v>Europe and Central Asia</v>
      </c>
      <c r="I77" t="str">
        <f>INDEX(wbList!E:E,airtable!E77)</f>
        <v>HIC</v>
      </c>
      <c r="J77" t="str">
        <f>INDEX(wbList!F:F,E77)</f>
        <v>High income</v>
      </c>
      <c r="K77" t="str">
        <f>INDEX(wbList!G:G, E77)</f>
        <v>LNX</v>
      </c>
      <c r="L77" t="str">
        <f>INDEX(wbList!H:H, E77)</f>
        <v>Not classified</v>
      </c>
    </row>
    <row r="78" spans="1:12" x14ac:dyDescent="0.2">
      <c r="A78" s="1" t="s">
        <v>76</v>
      </c>
      <c r="B78" t="s">
        <v>298</v>
      </c>
      <c r="C78">
        <f>MATCH(B78,'unicef mapping'!C:C, 0)</f>
        <v>90</v>
      </c>
      <c r="D78">
        <f>INDEX('unicef mapping'!B:B,airtable!C78)</f>
        <v>288</v>
      </c>
      <c r="E78">
        <f>MATCH(A78,wbList!B:B,0)</f>
        <v>74</v>
      </c>
      <c r="F78" t="str">
        <f>INDEX(wbList!A:A,airtable!E78)</f>
        <v>GHA</v>
      </c>
      <c r="G78" t="str">
        <f>INDEX(wbList!C:C, airtable!E78)</f>
        <v>SSF</v>
      </c>
      <c r="H78" t="str">
        <f>INDEX(wbList!D:D,airtable!E78)</f>
        <v>Sub-Saharan Africa</v>
      </c>
      <c r="I78" t="str">
        <f>INDEX(wbList!E:E,airtable!E78)</f>
        <v>LMC</v>
      </c>
      <c r="J78" t="str">
        <f>INDEX(wbList!F:F,E78)</f>
        <v>Lower middle income</v>
      </c>
      <c r="K78" t="str">
        <f>INDEX(wbList!G:G, E78)</f>
        <v>IDX</v>
      </c>
      <c r="L78" t="str">
        <f>INDEX(wbList!H:H, E78)</f>
        <v>IDA</v>
      </c>
    </row>
    <row r="79" spans="1:12" x14ac:dyDescent="0.2">
      <c r="A79" s="1" t="s">
        <v>77</v>
      </c>
      <c r="B79" t="s">
        <v>299</v>
      </c>
      <c r="C79">
        <f>MATCH(B79,'unicef mapping'!C:C, 0)</f>
        <v>91</v>
      </c>
      <c r="D79">
        <f>INDEX('unicef mapping'!B:B,airtable!C79)</f>
        <v>292</v>
      </c>
      <c r="E79">
        <f>MATCH(A79,wbList!B:B,0)</f>
        <v>75</v>
      </c>
      <c r="F79" t="str">
        <f>INDEX(wbList!A:A,airtable!E79)</f>
        <v>GIB</v>
      </c>
      <c r="G79" t="str">
        <f>INDEX(wbList!C:C, airtable!E79)</f>
        <v>ECS</v>
      </c>
      <c r="H79" t="str">
        <f>INDEX(wbList!D:D,airtable!E79)</f>
        <v>Europe and Central Asia</v>
      </c>
      <c r="I79" t="str">
        <f>INDEX(wbList!E:E,airtable!E79)</f>
        <v>HIC</v>
      </c>
      <c r="J79" t="str">
        <f>INDEX(wbList!F:F,E79)</f>
        <v>High income</v>
      </c>
      <c r="K79" t="str">
        <f>INDEX(wbList!G:G, E79)</f>
        <v>LNX</v>
      </c>
      <c r="L79" t="str">
        <f>INDEX(wbList!H:H, E79)</f>
        <v>Not classified</v>
      </c>
    </row>
    <row r="80" spans="1:12" x14ac:dyDescent="0.2">
      <c r="A80" s="1" t="s">
        <v>78</v>
      </c>
      <c r="B80" t="s">
        <v>300</v>
      </c>
      <c r="C80">
        <f>MATCH(B80,'unicef mapping'!C:C, 0)</f>
        <v>92</v>
      </c>
      <c r="D80">
        <f>INDEX('unicef mapping'!B:B,airtable!C80)</f>
        <v>300</v>
      </c>
      <c r="E80">
        <f>MATCH(A80,wbList!B:B,0)</f>
        <v>80</v>
      </c>
      <c r="F80" t="str">
        <f>INDEX(wbList!A:A,airtable!E80)</f>
        <v>GRC</v>
      </c>
      <c r="G80" t="str">
        <f>INDEX(wbList!C:C, airtable!E80)</f>
        <v>ECS</v>
      </c>
      <c r="H80" t="str">
        <f>INDEX(wbList!D:D,airtable!E80)</f>
        <v>Europe and Central Asia</v>
      </c>
      <c r="I80" t="str">
        <f>INDEX(wbList!E:E,airtable!E80)</f>
        <v>HIC</v>
      </c>
      <c r="J80" t="str">
        <f>INDEX(wbList!F:F,E80)</f>
        <v>High income</v>
      </c>
      <c r="K80" t="str">
        <f>INDEX(wbList!G:G, E80)</f>
        <v>LNX</v>
      </c>
      <c r="L80" t="str">
        <f>INDEX(wbList!H:H, E80)</f>
        <v>Not classified</v>
      </c>
    </row>
    <row r="81" spans="1:12" x14ac:dyDescent="0.2">
      <c r="A81" s="1" t="s">
        <v>79</v>
      </c>
      <c r="B81" t="s">
        <v>301</v>
      </c>
      <c r="C81">
        <f>MATCH(B81,'unicef mapping'!C:C, 0)</f>
        <v>93</v>
      </c>
      <c r="D81">
        <f>INDEX('unicef mapping'!B:B,airtable!C81)</f>
        <v>304</v>
      </c>
      <c r="E81">
        <f>MATCH(A81,wbList!B:B,0)</f>
        <v>82</v>
      </c>
      <c r="F81" t="str">
        <f>INDEX(wbList!A:A,airtable!E81)</f>
        <v>GRL</v>
      </c>
      <c r="G81" t="str">
        <f>INDEX(wbList!C:C, airtable!E81)</f>
        <v>ECS</v>
      </c>
      <c r="H81" t="str">
        <f>INDEX(wbList!D:D,airtable!E81)</f>
        <v>Europe and Central Asia</v>
      </c>
      <c r="I81" t="str">
        <f>INDEX(wbList!E:E,airtable!E81)</f>
        <v>HIC</v>
      </c>
      <c r="J81" t="str">
        <f>INDEX(wbList!F:F,E81)</f>
        <v>High income</v>
      </c>
      <c r="K81" t="str">
        <f>INDEX(wbList!G:G, E81)</f>
        <v>LNX</v>
      </c>
      <c r="L81" t="str">
        <f>INDEX(wbList!H:H, E81)</f>
        <v>Not classified</v>
      </c>
    </row>
    <row r="82" spans="1:12" x14ac:dyDescent="0.2">
      <c r="A82" s="1" t="s">
        <v>80</v>
      </c>
      <c r="B82" t="s">
        <v>302</v>
      </c>
      <c r="C82">
        <f>MATCH(B82,'unicef mapping'!C:C, 0)</f>
        <v>94</v>
      </c>
      <c r="D82">
        <f>INDEX('unicef mapping'!B:B,airtable!C82)</f>
        <v>308</v>
      </c>
      <c r="E82">
        <v>81</v>
      </c>
      <c r="F82" t="str">
        <f>INDEX(wbList!A:A,airtable!E82)</f>
        <v>GRD</v>
      </c>
      <c r="G82" t="str">
        <f>INDEX(wbList!C:C, airtable!E82)</f>
        <v>LCN</v>
      </c>
      <c r="H82" t="str">
        <f>INDEX(wbList!D:D,airtable!E82)</f>
        <v>Latin America and Caribbean</v>
      </c>
      <c r="I82" t="str">
        <f>INDEX(wbList!E:E,airtable!E82)</f>
        <v>UMC</v>
      </c>
      <c r="J82" t="str">
        <f>INDEX(wbList!F:F,E82)</f>
        <v>Upper middle income</v>
      </c>
      <c r="K82" t="str">
        <f>INDEX(wbList!G:G, E82)</f>
        <v>IDB</v>
      </c>
      <c r="L82" t="str">
        <f>INDEX(wbList!H:H, E82)</f>
        <v>Blend</v>
      </c>
    </row>
    <row r="83" spans="1:12" x14ac:dyDescent="0.2">
      <c r="A83" s="1" t="s">
        <v>81</v>
      </c>
      <c r="B83" t="s">
        <v>303</v>
      </c>
      <c r="C83">
        <f>MATCH(B83,'unicef mapping'!C:C, 0)</f>
        <v>96</v>
      </c>
      <c r="D83">
        <f>INDEX('unicef mapping'!B:B,airtable!C83)</f>
        <v>316</v>
      </c>
      <c r="E83">
        <f>MATCH(A83,wbList!B:B,0)</f>
        <v>84</v>
      </c>
      <c r="F83" t="str">
        <f>INDEX(wbList!A:A,airtable!E83)</f>
        <v>GUM</v>
      </c>
      <c r="G83" t="str">
        <f>INDEX(wbList!C:C, airtable!E83)</f>
        <v>EAS</v>
      </c>
      <c r="H83" t="str">
        <f>INDEX(wbList!D:D,airtable!E83)</f>
        <v>East Asia and Pacific</v>
      </c>
      <c r="I83" t="str">
        <f>INDEX(wbList!E:E,airtable!E83)</f>
        <v>HIC</v>
      </c>
      <c r="J83" t="str">
        <f>INDEX(wbList!F:F,E83)</f>
        <v>High income</v>
      </c>
      <c r="K83" t="str">
        <f>INDEX(wbList!G:G, E83)</f>
        <v>LNX</v>
      </c>
      <c r="L83" t="str">
        <f>INDEX(wbList!H:H, E83)</f>
        <v>Not classified</v>
      </c>
    </row>
    <row r="84" spans="1:12" x14ac:dyDescent="0.2">
      <c r="A84" s="1" t="s">
        <v>82</v>
      </c>
      <c r="B84" t="s">
        <v>304</v>
      </c>
      <c r="C84">
        <f>MATCH(B84,'unicef mapping'!C:C, 0)</f>
        <v>97</v>
      </c>
      <c r="D84">
        <f>INDEX('unicef mapping'!B:B,airtable!C84)</f>
        <v>320</v>
      </c>
      <c r="E84">
        <f>MATCH(A84,wbList!B:B,0)</f>
        <v>83</v>
      </c>
      <c r="F84" t="str">
        <f>INDEX(wbList!A:A,airtable!E84)</f>
        <v>GTM</v>
      </c>
      <c r="G84" t="str">
        <f>INDEX(wbList!C:C, airtable!E84)</f>
        <v>LCN</v>
      </c>
      <c r="H84" t="str">
        <f>INDEX(wbList!D:D,airtable!E84)</f>
        <v>Latin America and Caribbean</v>
      </c>
      <c r="I84" t="str">
        <f>INDEX(wbList!E:E,airtable!E84)</f>
        <v>UMC</v>
      </c>
      <c r="J84" t="str">
        <f>INDEX(wbList!F:F,E84)</f>
        <v>Upper middle income</v>
      </c>
      <c r="K84" t="str">
        <f>INDEX(wbList!G:G, E84)</f>
        <v>IBD</v>
      </c>
      <c r="L84" t="str">
        <f>INDEX(wbList!H:H, E84)</f>
        <v>IBRD</v>
      </c>
    </row>
    <row r="85" spans="1:12" x14ac:dyDescent="0.2">
      <c r="A85" s="1" t="s">
        <v>83</v>
      </c>
      <c r="B85" t="s">
        <v>305</v>
      </c>
      <c r="C85">
        <f>MATCH(B85,'unicef mapping'!C:C, 0)</f>
        <v>99</v>
      </c>
      <c r="D85">
        <f>INDEX('unicef mapping'!B:B,airtable!C85)</f>
        <v>324</v>
      </c>
      <c r="E85">
        <f>MATCH(A85,wbList!B:B,0)</f>
        <v>76</v>
      </c>
      <c r="F85" t="str">
        <f>INDEX(wbList!A:A,airtable!E85)</f>
        <v>GIN</v>
      </c>
      <c r="G85" t="str">
        <f>INDEX(wbList!C:C, airtable!E85)</f>
        <v>SSF</v>
      </c>
      <c r="H85" t="str">
        <f>INDEX(wbList!D:D,airtable!E85)</f>
        <v>Sub-Saharan Africa</v>
      </c>
      <c r="I85" t="str">
        <f>INDEX(wbList!E:E,airtable!E85)</f>
        <v>LIC</v>
      </c>
      <c r="J85" t="str">
        <f>INDEX(wbList!F:F,E85)</f>
        <v>Low income</v>
      </c>
      <c r="K85" t="str">
        <f>INDEX(wbList!G:G, E85)</f>
        <v>IDX</v>
      </c>
      <c r="L85" t="str">
        <f>INDEX(wbList!H:H, E85)</f>
        <v>IDA</v>
      </c>
    </row>
    <row r="86" spans="1:12" x14ac:dyDescent="0.2">
      <c r="A86" s="1" t="s">
        <v>84</v>
      </c>
      <c r="B86" t="s">
        <v>306</v>
      </c>
      <c r="C86">
        <f>MATCH(B86,'unicef mapping'!C:C, 0)</f>
        <v>100</v>
      </c>
      <c r="D86">
        <f>INDEX('unicef mapping'!B:B,airtable!C86)</f>
        <v>624</v>
      </c>
      <c r="E86">
        <f>MATCH(A86,wbList!B:B,0)</f>
        <v>78</v>
      </c>
      <c r="F86" t="str">
        <f>INDEX(wbList!A:A,airtable!E86)</f>
        <v>GNB</v>
      </c>
      <c r="G86" t="str">
        <f>INDEX(wbList!C:C, airtable!E86)</f>
        <v>SSF</v>
      </c>
      <c r="H86" t="str">
        <f>INDEX(wbList!D:D,airtable!E86)</f>
        <v>Sub-Saharan Africa</v>
      </c>
      <c r="I86" t="str">
        <f>INDEX(wbList!E:E,airtable!E86)</f>
        <v>LIC</v>
      </c>
      <c r="J86" t="str">
        <f>INDEX(wbList!F:F,E86)</f>
        <v>Low income</v>
      </c>
      <c r="K86" t="str">
        <f>INDEX(wbList!G:G, E86)</f>
        <v>IDX</v>
      </c>
      <c r="L86" t="str">
        <f>INDEX(wbList!H:H, E86)</f>
        <v>IDA</v>
      </c>
    </row>
    <row r="87" spans="1:12" x14ac:dyDescent="0.2">
      <c r="A87" s="1" t="s">
        <v>85</v>
      </c>
      <c r="B87" t="s">
        <v>307</v>
      </c>
      <c r="C87">
        <f>MATCH(B87,'unicef mapping'!C:C, 0)</f>
        <v>101</v>
      </c>
      <c r="D87">
        <f>INDEX('unicef mapping'!B:B,airtable!C87)</f>
        <v>328</v>
      </c>
      <c r="E87">
        <f>MATCH(A87,wbList!B:B,0)</f>
        <v>85</v>
      </c>
      <c r="F87" t="str">
        <f>INDEX(wbList!A:A,airtable!E87)</f>
        <v>GUY</v>
      </c>
      <c r="G87" t="str">
        <f>INDEX(wbList!C:C, airtable!E87)</f>
        <v>LCN</v>
      </c>
      <c r="H87" t="str">
        <f>INDEX(wbList!D:D,airtable!E87)</f>
        <v>Latin America and Caribbean</v>
      </c>
      <c r="I87" t="str">
        <f>INDEX(wbList!E:E,airtable!E87)</f>
        <v>UMC</v>
      </c>
      <c r="J87" t="str">
        <f>INDEX(wbList!F:F,E87)</f>
        <v>Upper middle income</v>
      </c>
      <c r="K87" t="str">
        <f>INDEX(wbList!G:G, E87)</f>
        <v>IDX</v>
      </c>
      <c r="L87" t="str">
        <f>INDEX(wbList!H:H, E87)</f>
        <v>IDA</v>
      </c>
    </row>
    <row r="88" spans="1:12" x14ac:dyDescent="0.2">
      <c r="A88" s="1" t="s">
        <v>86</v>
      </c>
      <c r="B88" t="s">
        <v>308</v>
      </c>
      <c r="C88">
        <f>MATCH(B88,'unicef mapping'!C:C, 0)</f>
        <v>102</v>
      </c>
      <c r="D88">
        <f>INDEX('unicef mapping'!B:B,airtable!C88)</f>
        <v>332</v>
      </c>
      <c r="E88">
        <f>MATCH(A88,wbList!B:B,0)</f>
        <v>89</v>
      </c>
      <c r="F88" t="str">
        <f>INDEX(wbList!A:A,airtable!E88)</f>
        <v>HTI</v>
      </c>
      <c r="G88" t="str">
        <f>INDEX(wbList!C:C, airtable!E88)</f>
        <v>LCN</v>
      </c>
      <c r="H88" t="str">
        <f>INDEX(wbList!D:D,airtable!E88)</f>
        <v>Latin America and Caribbean</v>
      </c>
      <c r="I88" t="str">
        <f>INDEX(wbList!E:E,airtable!E88)</f>
        <v>LIC</v>
      </c>
      <c r="J88" t="str">
        <f>INDEX(wbList!F:F,E88)</f>
        <v>Low income</v>
      </c>
      <c r="K88" t="str">
        <f>INDEX(wbList!G:G, E88)</f>
        <v>IDX</v>
      </c>
      <c r="L88" t="str">
        <f>INDEX(wbList!H:H, E88)</f>
        <v>IDA</v>
      </c>
    </row>
    <row r="89" spans="1:12" x14ac:dyDescent="0.2">
      <c r="A89" s="1" t="s">
        <v>87</v>
      </c>
      <c r="B89" t="s">
        <v>309</v>
      </c>
      <c r="C89">
        <f>MATCH(B89,'unicef mapping'!C:C, 0)</f>
        <v>105</v>
      </c>
      <c r="D89">
        <f>INDEX('unicef mapping'!B:B,airtable!C89)</f>
        <v>340</v>
      </c>
      <c r="E89">
        <f>MATCH(A89,wbList!B:B,0)</f>
        <v>87</v>
      </c>
      <c r="F89" t="str">
        <f>INDEX(wbList!A:A,airtable!E89)</f>
        <v>HND</v>
      </c>
      <c r="G89" t="str">
        <f>INDEX(wbList!C:C, airtable!E89)</f>
        <v>LCN</v>
      </c>
      <c r="H89" t="str">
        <f>INDEX(wbList!D:D,airtable!E89)</f>
        <v>Latin America and Caribbean</v>
      </c>
      <c r="I89" t="str">
        <f>INDEX(wbList!E:E,airtable!E89)</f>
        <v>LMC</v>
      </c>
      <c r="J89" t="str">
        <f>INDEX(wbList!F:F,E89)</f>
        <v>Lower middle income</v>
      </c>
      <c r="K89" t="str">
        <f>INDEX(wbList!G:G, E89)</f>
        <v>IDX</v>
      </c>
      <c r="L89" t="str">
        <f>INDEX(wbList!H:H, E89)</f>
        <v>IDA</v>
      </c>
    </row>
    <row r="90" spans="1:12" x14ac:dyDescent="0.2">
      <c r="A90" s="1" t="s">
        <v>88</v>
      </c>
      <c r="B90" t="s">
        <v>310</v>
      </c>
      <c r="C90">
        <f>MATCH(B90,'unicef mapping'!C:C, 0)</f>
        <v>49</v>
      </c>
      <c r="D90">
        <f>INDEX('unicef mapping'!B:B,airtable!C90)</f>
        <v>344</v>
      </c>
      <c r="E90">
        <f>MATCH(A90,wbList!B:B,0)</f>
        <v>86</v>
      </c>
      <c r="F90" t="str">
        <f>INDEX(wbList!A:A,airtable!E90)</f>
        <v>HKG</v>
      </c>
      <c r="G90" t="str">
        <f>INDEX(wbList!C:C, airtable!E90)</f>
        <v>EAS</v>
      </c>
      <c r="H90" t="str">
        <f>INDEX(wbList!D:D,airtable!E90)</f>
        <v>East Asia and Pacific</v>
      </c>
      <c r="I90" t="str">
        <f>INDEX(wbList!E:E,airtable!E90)</f>
        <v>HIC</v>
      </c>
      <c r="J90" t="str">
        <f>INDEX(wbList!F:F,E90)</f>
        <v>High income</v>
      </c>
      <c r="K90" t="str">
        <f>INDEX(wbList!G:G, E90)</f>
        <v>LNX</v>
      </c>
      <c r="L90" t="str">
        <f>INDEX(wbList!H:H, E90)</f>
        <v>Not classified</v>
      </c>
    </row>
    <row r="91" spans="1:12" x14ac:dyDescent="0.2">
      <c r="A91" s="1" t="s">
        <v>89</v>
      </c>
      <c r="B91" t="s">
        <v>311</v>
      </c>
      <c r="C91">
        <f>MATCH(B91,'unicef mapping'!C:C, 0)</f>
        <v>106</v>
      </c>
      <c r="D91">
        <f>INDEX('unicef mapping'!B:B,airtable!C91)</f>
        <v>348</v>
      </c>
      <c r="E91">
        <f>MATCH(A91,wbList!B:B,0)</f>
        <v>90</v>
      </c>
      <c r="F91" t="str">
        <f>INDEX(wbList!A:A,airtable!E91)</f>
        <v>HUN</v>
      </c>
      <c r="G91" t="str">
        <f>INDEX(wbList!C:C, airtable!E91)</f>
        <v>ECS</v>
      </c>
      <c r="H91" t="str">
        <f>INDEX(wbList!D:D,airtable!E91)</f>
        <v>Europe and Central Asia</v>
      </c>
      <c r="I91" t="str">
        <f>INDEX(wbList!E:E,airtable!E91)</f>
        <v>HIC</v>
      </c>
      <c r="J91" t="str">
        <f>INDEX(wbList!F:F,E91)</f>
        <v>High income</v>
      </c>
      <c r="K91" t="str">
        <f>INDEX(wbList!G:G, E91)</f>
        <v>LNX</v>
      </c>
      <c r="L91" t="str">
        <f>INDEX(wbList!H:H, E91)</f>
        <v>Not classified</v>
      </c>
    </row>
    <row r="92" spans="1:12" x14ac:dyDescent="0.2">
      <c r="A92" s="1" t="s">
        <v>90</v>
      </c>
      <c r="B92" t="s">
        <v>312</v>
      </c>
      <c r="C92">
        <f>MATCH(B92,'unicef mapping'!C:C, 0)</f>
        <v>107</v>
      </c>
      <c r="D92">
        <f>INDEX('unicef mapping'!B:B,airtable!C92)</f>
        <v>352</v>
      </c>
      <c r="E92">
        <f>MATCH(A92,wbList!B:B,0)</f>
        <v>97</v>
      </c>
      <c r="F92" t="str">
        <f>INDEX(wbList!A:A,airtable!E92)</f>
        <v>ISL</v>
      </c>
      <c r="G92" t="str">
        <f>INDEX(wbList!C:C, airtable!E92)</f>
        <v>ECS</v>
      </c>
      <c r="H92" t="str">
        <f>INDEX(wbList!D:D,airtable!E92)</f>
        <v>Europe and Central Asia</v>
      </c>
      <c r="I92" t="str">
        <f>INDEX(wbList!E:E,airtable!E92)</f>
        <v>HIC</v>
      </c>
      <c r="J92" t="str">
        <f>INDEX(wbList!F:F,E92)</f>
        <v>High income</v>
      </c>
      <c r="K92" t="str">
        <f>INDEX(wbList!G:G, E92)</f>
        <v>LNX</v>
      </c>
      <c r="L92" t="str">
        <f>INDEX(wbList!H:H, E92)</f>
        <v>Not classified</v>
      </c>
    </row>
    <row r="93" spans="1:12" x14ac:dyDescent="0.2">
      <c r="A93" s="1" t="s">
        <v>91</v>
      </c>
      <c r="B93" t="s">
        <v>313</v>
      </c>
      <c r="C93">
        <f>MATCH(B93,'unicef mapping'!C:C, 0)</f>
        <v>108</v>
      </c>
      <c r="D93">
        <f>INDEX('unicef mapping'!B:B,airtable!C93)</f>
        <v>356</v>
      </c>
      <c r="E93">
        <f>MATCH(A93,wbList!B:B,0)</f>
        <v>93</v>
      </c>
      <c r="F93" t="str">
        <f>INDEX(wbList!A:A,airtable!E93)</f>
        <v>IND</v>
      </c>
      <c r="G93" t="str">
        <f>INDEX(wbList!C:C, airtable!E93)</f>
        <v>SAS</v>
      </c>
      <c r="H93" t="str">
        <f>INDEX(wbList!D:D,airtable!E93)</f>
        <v>South Asia</v>
      </c>
      <c r="I93" t="str">
        <f>INDEX(wbList!E:E,airtable!E93)</f>
        <v>LMC</v>
      </c>
      <c r="J93" t="str">
        <f>INDEX(wbList!F:F,E93)</f>
        <v>Lower middle income</v>
      </c>
      <c r="K93" t="str">
        <f>INDEX(wbList!G:G, E93)</f>
        <v>IBD</v>
      </c>
      <c r="L93" t="str">
        <f>INDEX(wbList!H:H, E93)</f>
        <v>IBRD</v>
      </c>
    </row>
    <row r="94" spans="1:12" x14ac:dyDescent="0.2">
      <c r="A94" s="1" t="s">
        <v>92</v>
      </c>
      <c r="B94" t="s">
        <v>314</v>
      </c>
      <c r="C94">
        <f>MATCH(B94,'unicef mapping'!C:C, 0)</f>
        <v>109</v>
      </c>
      <c r="D94">
        <f>INDEX('unicef mapping'!B:B,airtable!C94)</f>
        <v>360</v>
      </c>
      <c r="E94">
        <f>MATCH(A94,wbList!B:B,0)</f>
        <v>91</v>
      </c>
      <c r="F94" t="str">
        <f>INDEX(wbList!A:A,airtable!E94)</f>
        <v>IDN</v>
      </c>
      <c r="G94" t="str">
        <f>INDEX(wbList!C:C, airtable!E94)</f>
        <v>EAS</v>
      </c>
      <c r="H94" t="str">
        <f>INDEX(wbList!D:D,airtable!E94)</f>
        <v>East Asia and Pacific</v>
      </c>
      <c r="I94" t="str">
        <f>INDEX(wbList!E:E,airtable!E94)</f>
        <v>UMC</v>
      </c>
      <c r="J94" t="str">
        <f>INDEX(wbList!F:F,E94)</f>
        <v>Upper middle income</v>
      </c>
      <c r="K94" t="str">
        <f>INDEX(wbList!G:G, E94)</f>
        <v>IBD</v>
      </c>
      <c r="L94" t="str">
        <f>INDEX(wbList!H:H, E94)</f>
        <v>IBRD</v>
      </c>
    </row>
    <row r="95" spans="1:12" x14ac:dyDescent="0.2">
      <c r="A95" s="1" t="s">
        <v>93</v>
      </c>
      <c r="B95" t="s">
        <v>315</v>
      </c>
      <c r="C95">
        <f>MATCH(B95,'unicef mapping'!C:C, 0)</f>
        <v>110</v>
      </c>
      <c r="D95">
        <f>INDEX('unicef mapping'!B:B,airtable!C95)</f>
        <v>364</v>
      </c>
      <c r="E95">
        <v>95</v>
      </c>
      <c r="F95" t="str">
        <f>INDEX(wbList!A:A,airtable!E95)</f>
        <v>IRN</v>
      </c>
      <c r="G95" t="str">
        <f>INDEX(wbList!C:C, airtable!E95)</f>
        <v>MEA</v>
      </c>
      <c r="H95" t="str">
        <f>INDEX(wbList!D:D,airtable!E95)</f>
        <v>Middle East and North Africa</v>
      </c>
      <c r="I95" t="str">
        <f>INDEX(wbList!E:E,airtable!E95)</f>
        <v>UMC</v>
      </c>
      <c r="J95" t="str">
        <f>INDEX(wbList!F:F,E95)</f>
        <v>Upper middle income</v>
      </c>
      <c r="K95" t="str">
        <f>INDEX(wbList!G:G, E95)</f>
        <v>IBD</v>
      </c>
      <c r="L95" t="str">
        <f>INDEX(wbList!H:H, E95)</f>
        <v>IBRD</v>
      </c>
    </row>
    <row r="96" spans="1:12" x14ac:dyDescent="0.2">
      <c r="A96" s="1" t="s">
        <v>94</v>
      </c>
      <c r="B96" t="s">
        <v>316</v>
      </c>
      <c r="C96">
        <f>MATCH(B96,'unicef mapping'!C:C, 0)</f>
        <v>111</v>
      </c>
      <c r="D96">
        <f>INDEX('unicef mapping'!B:B,airtable!C96)</f>
        <v>368</v>
      </c>
      <c r="E96">
        <f>MATCH(A96,wbList!B:B,0)</f>
        <v>96</v>
      </c>
      <c r="F96" t="str">
        <f>INDEX(wbList!A:A,airtable!E96)</f>
        <v>IRQ</v>
      </c>
      <c r="G96" t="str">
        <f>INDEX(wbList!C:C, airtable!E96)</f>
        <v>MEA</v>
      </c>
      <c r="H96" t="str">
        <f>INDEX(wbList!D:D,airtable!E96)</f>
        <v>Middle East and North Africa</v>
      </c>
      <c r="I96" t="str">
        <f>INDEX(wbList!E:E,airtable!E96)</f>
        <v>UMC</v>
      </c>
      <c r="J96" t="str">
        <f>INDEX(wbList!F:F,E96)</f>
        <v>Upper middle income</v>
      </c>
      <c r="K96" t="str">
        <f>INDEX(wbList!G:G, E96)</f>
        <v>IBD</v>
      </c>
      <c r="L96" t="str">
        <f>INDEX(wbList!H:H, E96)</f>
        <v>IBRD</v>
      </c>
    </row>
    <row r="97" spans="1:12" x14ac:dyDescent="0.2">
      <c r="A97" s="1" t="s">
        <v>95</v>
      </c>
      <c r="B97" t="s">
        <v>317</v>
      </c>
      <c r="C97">
        <f>MATCH(B97,'unicef mapping'!C:C, 0)</f>
        <v>112</v>
      </c>
      <c r="D97">
        <f>INDEX('unicef mapping'!B:B,airtable!C97)</f>
        <v>372</v>
      </c>
      <c r="E97">
        <f>MATCH(A97,wbList!B:B,0)</f>
        <v>94</v>
      </c>
      <c r="F97" t="str">
        <f>INDEX(wbList!A:A,airtable!E97)</f>
        <v>IRL</v>
      </c>
      <c r="G97" t="str">
        <f>INDEX(wbList!C:C, airtable!E97)</f>
        <v>ECS</v>
      </c>
      <c r="H97" t="str">
        <f>INDEX(wbList!D:D,airtable!E97)</f>
        <v>Europe and Central Asia</v>
      </c>
      <c r="I97" t="str">
        <f>INDEX(wbList!E:E,airtable!E97)</f>
        <v>HIC</v>
      </c>
      <c r="J97" t="str">
        <f>INDEX(wbList!F:F,E97)</f>
        <v>High income</v>
      </c>
      <c r="K97" t="str">
        <f>INDEX(wbList!G:G, E97)</f>
        <v>LNX</v>
      </c>
      <c r="L97" t="str">
        <f>INDEX(wbList!H:H, E97)</f>
        <v>Not classified</v>
      </c>
    </row>
    <row r="98" spans="1:12" x14ac:dyDescent="0.2">
      <c r="A98" s="1" t="s">
        <v>96</v>
      </c>
      <c r="B98" t="s">
        <v>318</v>
      </c>
      <c r="C98">
        <f>MATCH(B98,'unicef mapping'!C:C, 0)</f>
        <v>113</v>
      </c>
      <c r="D98">
        <f>INDEX('unicef mapping'!B:B,airtable!C98)</f>
        <v>833</v>
      </c>
      <c r="E98">
        <f>MATCH(A98,wbList!B:B,0)</f>
        <v>92</v>
      </c>
      <c r="F98" t="str">
        <f>INDEX(wbList!A:A,airtable!E98)</f>
        <v>IMN</v>
      </c>
      <c r="G98" t="str">
        <f>INDEX(wbList!C:C, airtable!E98)</f>
        <v>ECS</v>
      </c>
      <c r="H98" t="str">
        <f>INDEX(wbList!D:D,airtable!E98)</f>
        <v>Europe and Central Asia</v>
      </c>
      <c r="I98" t="str">
        <f>INDEX(wbList!E:E,airtable!E98)</f>
        <v>HIC</v>
      </c>
      <c r="J98" t="str">
        <f>INDEX(wbList!F:F,E98)</f>
        <v>High income</v>
      </c>
      <c r="K98" t="str">
        <f>INDEX(wbList!G:G, E98)</f>
        <v>LNX</v>
      </c>
      <c r="L98" t="str">
        <f>INDEX(wbList!H:H, E98)</f>
        <v>Not classified</v>
      </c>
    </row>
    <row r="99" spans="1:12" x14ac:dyDescent="0.2">
      <c r="A99" s="1" t="s">
        <v>97</v>
      </c>
      <c r="B99" t="s">
        <v>319</v>
      </c>
      <c r="C99">
        <f>MATCH(B99,'unicef mapping'!C:C, 0)</f>
        <v>114</v>
      </c>
      <c r="D99">
        <f>INDEX('unicef mapping'!B:B,airtable!C99)</f>
        <v>376</v>
      </c>
      <c r="E99">
        <f>MATCH(A99,wbList!B:B,0)</f>
        <v>98</v>
      </c>
      <c r="F99" t="str">
        <f>INDEX(wbList!A:A,airtable!E99)</f>
        <v>ISR</v>
      </c>
      <c r="G99" t="str">
        <f>INDEX(wbList!C:C, airtable!E99)</f>
        <v>MEA</v>
      </c>
      <c r="H99" t="str">
        <f>INDEX(wbList!D:D,airtable!E99)</f>
        <v>Middle East and North Africa</v>
      </c>
      <c r="I99" t="str">
        <f>INDEX(wbList!E:E,airtable!E99)</f>
        <v>HIC</v>
      </c>
      <c r="J99" t="str">
        <f>INDEX(wbList!F:F,E99)</f>
        <v>High income</v>
      </c>
      <c r="K99" t="str">
        <f>INDEX(wbList!G:G, E99)</f>
        <v>LNX</v>
      </c>
      <c r="L99" t="str">
        <f>INDEX(wbList!H:H, E99)</f>
        <v>Not classified</v>
      </c>
    </row>
    <row r="100" spans="1:12" x14ac:dyDescent="0.2">
      <c r="A100" s="1" t="s">
        <v>98</v>
      </c>
      <c r="B100" t="s">
        <v>320</v>
      </c>
      <c r="C100">
        <f>MATCH(B100,'unicef mapping'!C:C, 0)</f>
        <v>115</v>
      </c>
      <c r="D100">
        <f>INDEX('unicef mapping'!B:B,airtable!C100)</f>
        <v>380</v>
      </c>
      <c r="E100">
        <f>MATCH(A100,wbList!B:B,0)</f>
        <v>99</v>
      </c>
      <c r="F100" t="str">
        <f>INDEX(wbList!A:A,airtable!E100)</f>
        <v>ITA</v>
      </c>
      <c r="G100" t="str">
        <f>INDEX(wbList!C:C, airtable!E100)</f>
        <v>ECS</v>
      </c>
      <c r="H100" t="str">
        <f>INDEX(wbList!D:D,airtable!E100)</f>
        <v>Europe and Central Asia</v>
      </c>
      <c r="I100" t="str">
        <f>INDEX(wbList!E:E,airtable!E100)</f>
        <v>HIC</v>
      </c>
      <c r="J100" t="str">
        <f>INDEX(wbList!F:F,E100)</f>
        <v>High income</v>
      </c>
      <c r="K100" t="str">
        <f>INDEX(wbList!G:G, E100)</f>
        <v>LNX</v>
      </c>
      <c r="L100" t="str">
        <f>INDEX(wbList!H:H, E100)</f>
        <v>Not classified</v>
      </c>
    </row>
    <row r="101" spans="1:12" x14ac:dyDescent="0.2">
      <c r="A101" s="1" t="s">
        <v>99</v>
      </c>
      <c r="B101" t="s">
        <v>321</v>
      </c>
      <c r="C101">
        <f>MATCH(B101,'unicef mapping'!C:C, 0)</f>
        <v>116</v>
      </c>
      <c r="D101">
        <f>INDEX('unicef mapping'!B:B,airtable!C101)</f>
        <v>388</v>
      </c>
      <c r="E101">
        <f>MATCH(A101,wbList!B:B,0)</f>
        <v>100</v>
      </c>
      <c r="F101" t="str">
        <f>INDEX(wbList!A:A,airtable!E101)</f>
        <v>JAM</v>
      </c>
      <c r="G101" t="str">
        <f>INDEX(wbList!C:C, airtable!E101)</f>
        <v>LCN</v>
      </c>
      <c r="H101" t="str">
        <f>INDEX(wbList!D:D,airtable!E101)</f>
        <v>Latin America and Caribbean</v>
      </c>
      <c r="I101" t="str">
        <f>INDEX(wbList!E:E,airtable!E101)</f>
        <v>UMC</v>
      </c>
      <c r="J101" t="str">
        <f>INDEX(wbList!F:F,E101)</f>
        <v>Upper middle income</v>
      </c>
      <c r="K101" t="str">
        <f>INDEX(wbList!G:G, E101)</f>
        <v>IBD</v>
      </c>
      <c r="L101" t="str">
        <f>INDEX(wbList!H:H, E101)</f>
        <v>IBRD</v>
      </c>
    </row>
    <row r="102" spans="1:12" x14ac:dyDescent="0.2">
      <c r="A102" s="1" t="s">
        <v>100</v>
      </c>
      <c r="B102" t="s">
        <v>322</v>
      </c>
      <c r="C102">
        <f>MATCH(B102,'unicef mapping'!C:C, 0)</f>
        <v>117</v>
      </c>
      <c r="D102">
        <f>INDEX('unicef mapping'!B:B,airtable!C102)</f>
        <v>392</v>
      </c>
      <c r="E102">
        <f>MATCH(A102,wbList!B:B,0)</f>
        <v>102</v>
      </c>
      <c r="F102" t="str">
        <f>INDEX(wbList!A:A,airtable!E102)</f>
        <v>JPN</v>
      </c>
      <c r="G102" t="str">
        <f>INDEX(wbList!C:C, airtable!E102)</f>
        <v>EAS</v>
      </c>
      <c r="H102" t="str">
        <f>INDEX(wbList!D:D,airtable!E102)</f>
        <v>East Asia and Pacific</v>
      </c>
      <c r="I102" t="str">
        <f>INDEX(wbList!E:E,airtable!E102)</f>
        <v>HIC</v>
      </c>
      <c r="J102" t="str">
        <f>INDEX(wbList!F:F,E102)</f>
        <v>High income</v>
      </c>
      <c r="K102" t="str">
        <f>INDEX(wbList!G:G, E102)</f>
        <v>LNX</v>
      </c>
      <c r="L102" t="str">
        <f>INDEX(wbList!H:H, E102)</f>
        <v>Not classified</v>
      </c>
    </row>
    <row r="103" spans="1:12" x14ac:dyDescent="0.2">
      <c r="A103" s="1" t="s">
        <v>101</v>
      </c>
      <c r="B103" t="s">
        <v>323</v>
      </c>
      <c r="C103">
        <f>MATCH(B103,'unicef mapping'!C:C, 0)</f>
        <v>119</v>
      </c>
      <c r="D103">
        <f>INDEX('unicef mapping'!B:B,airtable!C103)</f>
        <v>400</v>
      </c>
      <c r="E103">
        <f>MATCH(A103,wbList!B:B,0)</f>
        <v>101</v>
      </c>
      <c r="F103" t="str">
        <f>INDEX(wbList!A:A,airtable!E103)</f>
        <v>JOR</v>
      </c>
      <c r="G103" t="str">
        <f>INDEX(wbList!C:C, airtable!E103)</f>
        <v>MEA</v>
      </c>
      <c r="H103" t="str">
        <f>INDEX(wbList!D:D,airtable!E103)</f>
        <v>Middle East and North Africa</v>
      </c>
      <c r="I103" t="str">
        <f>INDEX(wbList!E:E,airtable!E103)</f>
        <v>UMC</v>
      </c>
      <c r="J103" t="str">
        <f>INDEX(wbList!F:F,E103)</f>
        <v>Upper middle income</v>
      </c>
      <c r="K103" t="str">
        <f>INDEX(wbList!G:G, E103)</f>
        <v>IBD</v>
      </c>
      <c r="L103" t="str">
        <f>INDEX(wbList!H:H, E103)</f>
        <v>IBRD</v>
      </c>
    </row>
    <row r="104" spans="1:12" x14ac:dyDescent="0.2">
      <c r="A104" s="1" t="s">
        <v>102</v>
      </c>
      <c r="B104" t="s">
        <v>324</v>
      </c>
      <c r="C104">
        <f>MATCH(B104,'unicef mapping'!C:C, 0)</f>
        <v>120</v>
      </c>
      <c r="D104">
        <f>INDEX('unicef mapping'!B:B,airtable!C104)</f>
        <v>398</v>
      </c>
      <c r="E104">
        <f>MATCH(A104,wbList!B:B,0)</f>
        <v>103</v>
      </c>
      <c r="F104" t="str">
        <f>INDEX(wbList!A:A,airtable!E104)</f>
        <v>KAZ</v>
      </c>
      <c r="G104" t="str">
        <f>INDEX(wbList!C:C, airtable!E104)</f>
        <v>ECS</v>
      </c>
      <c r="H104" t="str">
        <f>INDEX(wbList!D:D,airtable!E104)</f>
        <v>Europe and Central Asia</v>
      </c>
      <c r="I104" t="str">
        <f>INDEX(wbList!E:E,airtable!E104)</f>
        <v>UMC</v>
      </c>
      <c r="J104" t="str">
        <f>INDEX(wbList!F:F,E104)</f>
        <v>Upper middle income</v>
      </c>
      <c r="K104" t="str">
        <f>INDEX(wbList!G:G, E104)</f>
        <v>IBD</v>
      </c>
      <c r="L104" t="str">
        <f>INDEX(wbList!H:H, E104)</f>
        <v>IBRD</v>
      </c>
    </row>
    <row r="105" spans="1:12" x14ac:dyDescent="0.2">
      <c r="A105" s="1" t="s">
        <v>103</v>
      </c>
      <c r="B105" t="s">
        <v>325</v>
      </c>
      <c r="C105">
        <f>MATCH(B105,'unicef mapping'!C:C, 0)</f>
        <v>121</v>
      </c>
      <c r="D105">
        <f>INDEX('unicef mapping'!B:B,airtable!C105)</f>
        <v>404</v>
      </c>
      <c r="E105">
        <f>MATCH(A105,wbList!B:B,0)</f>
        <v>104</v>
      </c>
      <c r="F105" t="str">
        <f>INDEX(wbList!A:A,airtable!E105)</f>
        <v>KEN</v>
      </c>
      <c r="G105" t="str">
        <f>INDEX(wbList!C:C, airtable!E105)</f>
        <v>SSF</v>
      </c>
      <c r="H105" t="str">
        <f>INDEX(wbList!D:D,airtable!E105)</f>
        <v>Sub-Saharan Africa</v>
      </c>
      <c r="I105" t="str">
        <f>INDEX(wbList!E:E,airtable!E105)</f>
        <v>LMC</v>
      </c>
      <c r="J105" t="str">
        <f>INDEX(wbList!F:F,E105)</f>
        <v>Lower middle income</v>
      </c>
      <c r="K105" t="str">
        <f>INDEX(wbList!G:G, E105)</f>
        <v>IDB</v>
      </c>
      <c r="L105" t="str">
        <f>INDEX(wbList!H:H, E105)</f>
        <v>Blend</v>
      </c>
    </row>
    <row r="106" spans="1:12" x14ac:dyDescent="0.2">
      <c r="A106" s="1" t="s">
        <v>104</v>
      </c>
      <c r="B106" t="s">
        <v>326</v>
      </c>
      <c r="C106">
        <f>MATCH(B106,'unicef mapping'!C:C, 0)</f>
        <v>122</v>
      </c>
      <c r="D106">
        <f>INDEX('unicef mapping'!B:B,airtable!C106)</f>
        <v>296</v>
      </c>
      <c r="E106">
        <f>MATCH(A106,wbList!B:B,0)</f>
        <v>107</v>
      </c>
      <c r="F106" t="str">
        <f>INDEX(wbList!A:A,airtable!E106)</f>
        <v>KIR</v>
      </c>
      <c r="G106" t="str">
        <f>INDEX(wbList!C:C, airtable!E106)</f>
        <v>EAS</v>
      </c>
      <c r="H106" t="str">
        <f>INDEX(wbList!D:D,airtable!E106)</f>
        <v>East Asia and Pacific</v>
      </c>
      <c r="I106" t="str">
        <f>INDEX(wbList!E:E,airtable!E106)</f>
        <v>LMC</v>
      </c>
      <c r="J106" t="str">
        <f>INDEX(wbList!F:F,E106)</f>
        <v>Lower middle income</v>
      </c>
      <c r="K106" t="str">
        <f>INDEX(wbList!G:G, E106)</f>
        <v>IDX</v>
      </c>
      <c r="L106" t="str">
        <f>INDEX(wbList!H:H, E106)</f>
        <v>IDA</v>
      </c>
    </row>
    <row r="107" spans="1:12" x14ac:dyDescent="0.2">
      <c r="A107" s="1" t="s">
        <v>105</v>
      </c>
      <c r="B107" t="s">
        <v>327</v>
      </c>
      <c r="C107">
        <f>MATCH(B107,'unicef mapping'!C:C, 0)</f>
        <v>64</v>
      </c>
      <c r="D107">
        <f>INDEX('unicef mapping'!B:B,airtable!C107)</f>
        <v>408</v>
      </c>
      <c r="E107">
        <v>164</v>
      </c>
      <c r="F107" t="str">
        <f>INDEX(wbList!A:A,airtable!E107)</f>
        <v>PRK</v>
      </c>
      <c r="G107" t="str">
        <f>INDEX(wbList!C:C, airtable!E107)</f>
        <v>EAS</v>
      </c>
      <c r="H107" t="str">
        <f>INDEX(wbList!D:D,airtable!E107)</f>
        <v>East Asia and Pacific</v>
      </c>
      <c r="I107" t="str">
        <f>INDEX(wbList!E:E,airtable!E107)</f>
        <v>LIC</v>
      </c>
      <c r="J107" t="str">
        <f>INDEX(wbList!F:F,E107)</f>
        <v>Low income</v>
      </c>
      <c r="K107" t="str">
        <f>INDEX(wbList!G:G, E107)</f>
        <v>LNX</v>
      </c>
      <c r="L107" t="str">
        <f>INDEX(wbList!H:H, E107)</f>
        <v>Not classified</v>
      </c>
    </row>
    <row r="108" spans="1:12" x14ac:dyDescent="0.2">
      <c r="A108" s="1" t="s">
        <v>106</v>
      </c>
      <c r="B108" t="s">
        <v>328</v>
      </c>
      <c r="C108">
        <f>MATCH(B108,'unicef mapping'!C:C, 0)</f>
        <v>181</v>
      </c>
      <c r="D108">
        <f>INDEX('unicef mapping'!B:B,airtable!C108)</f>
        <v>410</v>
      </c>
      <c r="E108">
        <v>109</v>
      </c>
      <c r="F108" t="str">
        <f>INDEX(wbList!A:A,airtable!E108)</f>
        <v>KOR</v>
      </c>
      <c r="G108" t="str">
        <f>INDEX(wbList!C:C, airtable!E108)</f>
        <v>EAS</v>
      </c>
      <c r="H108" t="str">
        <f>INDEX(wbList!D:D,airtable!E108)</f>
        <v>East Asia and Pacific</v>
      </c>
      <c r="I108" t="str">
        <f>INDEX(wbList!E:E,airtable!E108)</f>
        <v>HIC</v>
      </c>
      <c r="J108" t="str">
        <f>INDEX(wbList!F:F,E108)</f>
        <v>High income</v>
      </c>
      <c r="K108" t="str">
        <f>INDEX(wbList!G:G, E108)</f>
        <v>LNX</v>
      </c>
      <c r="L108" t="str">
        <f>INDEX(wbList!H:H, E108)</f>
        <v>Not classified</v>
      </c>
    </row>
    <row r="109" spans="1:12" x14ac:dyDescent="0.2">
      <c r="A109" s="1" t="s">
        <v>107</v>
      </c>
      <c r="B109" t="s">
        <v>512</v>
      </c>
      <c r="C109" t="e">
        <f>MATCH(B109,'unicef mapping'!C:C, 0)</f>
        <v>#N/A</v>
      </c>
      <c r="D109" t="e">
        <f>INDEX('unicef mapping'!B:B,airtable!C109)</f>
        <v>#N/A</v>
      </c>
      <c r="E109">
        <f>MATCH(A109,wbList!B:B,0)</f>
        <v>219</v>
      </c>
      <c r="F109" t="str">
        <f>INDEX(wbList!A:A,airtable!E109)</f>
        <v>XKX</v>
      </c>
      <c r="G109" t="str">
        <f>INDEX(wbList!C:C, airtable!E109)</f>
        <v>ECS</v>
      </c>
      <c r="H109" t="str">
        <f>INDEX(wbList!D:D,airtable!E109)</f>
        <v>Europe and Central Asia</v>
      </c>
      <c r="I109" t="str">
        <f>INDEX(wbList!E:E,airtable!E109)</f>
        <v>UMC</v>
      </c>
      <c r="J109" t="str">
        <f>INDEX(wbList!F:F,E109)</f>
        <v>Upper middle income</v>
      </c>
      <c r="K109" t="str">
        <f>INDEX(wbList!G:G, E109)</f>
        <v>IDX</v>
      </c>
      <c r="L109" t="str">
        <f>INDEX(wbList!H:H, E109)</f>
        <v>IDA</v>
      </c>
    </row>
    <row r="110" spans="1:12" x14ac:dyDescent="0.2">
      <c r="A110" s="1" t="s">
        <v>108</v>
      </c>
      <c r="B110" t="s">
        <v>329</v>
      </c>
      <c r="C110">
        <f>MATCH(B110,'unicef mapping'!C:C, 0)</f>
        <v>123</v>
      </c>
      <c r="D110">
        <f>INDEX('unicef mapping'!B:B,airtable!C110)</f>
        <v>414</v>
      </c>
      <c r="E110">
        <f>MATCH(A110,wbList!B:B,0)</f>
        <v>110</v>
      </c>
      <c r="F110" t="str">
        <f>INDEX(wbList!A:A,airtable!E110)</f>
        <v>KWT</v>
      </c>
      <c r="G110" t="str">
        <f>INDEX(wbList!C:C, airtable!E110)</f>
        <v>MEA</v>
      </c>
      <c r="H110" t="str">
        <f>INDEX(wbList!D:D,airtable!E110)</f>
        <v>Middle East and North Africa</v>
      </c>
      <c r="I110" t="str">
        <f>INDEX(wbList!E:E,airtable!E110)</f>
        <v>HIC</v>
      </c>
      <c r="J110" t="str">
        <f>INDEX(wbList!F:F,E110)</f>
        <v>High income</v>
      </c>
      <c r="K110" t="str">
        <f>INDEX(wbList!G:G, E110)</f>
        <v>LNX</v>
      </c>
      <c r="L110" t="str">
        <f>INDEX(wbList!H:H, E110)</f>
        <v>Not classified</v>
      </c>
    </row>
    <row r="111" spans="1:12" x14ac:dyDescent="0.2">
      <c r="A111" s="1" t="s">
        <v>109</v>
      </c>
      <c r="B111" t="s">
        <v>330</v>
      </c>
      <c r="C111">
        <f>MATCH(B111,'unicef mapping'!C:C, 0)</f>
        <v>124</v>
      </c>
      <c r="D111">
        <f>INDEX('unicef mapping'!B:B,airtable!C111)</f>
        <v>417</v>
      </c>
      <c r="E111">
        <f>MATCH(A111,wbList!B:B,0)</f>
        <v>105</v>
      </c>
      <c r="F111" t="str">
        <f>INDEX(wbList!A:A,airtable!E111)</f>
        <v>KGZ</v>
      </c>
      <c r="G111" t="str">
        <f>INDEX(wbList!C:C, airtable!E111)</f>
        <v>ECS</v>
      </c>
      <c r="H111" t="str">
        <f>INDEX(wbList!D:D,airtable!E111)</f>
        <v>Europe and Central Asia</v>
      </c>
      <c r="I111" t="str">
        <f>INDEX(wbList!E:E,airtable!E111)</f>
        <v>LMC</v>
      </c>
      <c r="J111" t="str">
        <f>INDEX(wbList!F:F,E111)</f>
        <v>Lower middle income</v>
      </c>
      <c r="K111" t="str">
        <f>INDEX(wbList!G:G, E111)</f>
        <v>IDX</v>
      </c>
      <c r="L111" t="str">
        <f>INDEX(wbList!H:H, E111)</f>
        <v>IDA</v>
      </c>
    </row>
    <row r="112" spans="1:12" x14ac:dyDescent="0.2">
      <c r="A112" s="1" t="s">
        <v>110</v>
      </c>
      <c r="B112" t="s">
        <v>331</v>
      </c>
      <c r="C112">
        <f>MATCH(B112,'unicef mapping'!C:C, 0)</f>
        <v>125</v>
      </c>
      <c r="D112">
        <f>INDEX('unicef mapping'!B:B,airtable!C112)</f>
        <v>418</v>
      </c>
      <c r="E112">
        <f>MATCH(A112,wbList!B:B,0)</f>
        <v>111</v>
      </c>
      <c r="F112" t="str">
        <f>INDEX(wbList!A:A,airtable!E112)</f>
        <v>LAO</v>
      </c>
      <c r="G112" t="str">
        <f>INDEX(wbList!C:C, airtable!E112)</f>
        <v>EAS</v>
      </c>
      <c r="H112" t="str">
        <f>INDEX(wbList!D:D,airtable!E112)</f>
        <v>East Asia and Pacific</v>
      </c>
      <c r="I112" t="str">
        <f>INDEX(wbList!E:E,airtable!E112)</f>
        <v>LMC</v>
      </c>
      <c r="J112" t="str">
        <f>INDEX(wbList!F:F,E112)</f>
        <v>Lower middle income</v>
      </c>
      <c r="K112" t="str">
        <f>INDEX(wbList!G:G, E112)</f>
        <v>IDX</v>
      </c>
      <c r="L112" t="str">
        <f>INDEX(wbList!H:H, E112)</f>
        <v>IDA</v>
      </c>
    </row>
    <row r="113" spans="1:12" x14ac:dyDescent="0.2">
      <c r="A113" s="1" t="s">
        <v>111</v>
      </c>
      <c r="B113" t="s">
        <v>332</v>
      </c>
      <c r="C113">
        <f>MATCH(B113,'unicef mapping'!C:C, 0)</f>
        <v>126</v>
      </c>
      <c r="D113">
        <f>INDEX('unicef mapping'!B:B,airtable!C113)</f>
        <v>428</v>
      </c>
      <c r="E113">
        <f>MATCH(A113,wbList!B:B,0)</f>
        <v>121</v>
      </c>
      <c r="F113" t="str">
        <f>INDEX(wbList!A:A,airtable!E113)</f>
        <v>LVA</v>
      </c>
      <c r="G113" t="str">
        <f>INDEX(wbList!C:C, airtable!E113)</f>
        <v>ECS</v>
      </c>
      <c r="H113" t="str">
        <f>INDEX(wbList!D:D,airtable!E113)</f>
        <v>Europe and Central Asia</v>
      </c>
      <c r="I113" t="str">
        <f>INDEX(wbList!E:E,airtable!E113)</f>
        <v>HIC</v>
      </c>
      <c r="J113" t="str">
        <f>INDEX(wbList!F:F,E113)</f>
        <v>High income</v>
      </c>
      <c r="K113" t="str">
        <f>INDEX(wbList!G:G, E113)</f>
        <v>LNX</v>
      </c>
      <c r="L113" t="str">
        <f>INDEX(wbList!H:H, E113)</f>
        <v>Not classified</v>
      </c>
    </row>
    <row r="114" spans="1:12" x14ac:dyDescent="0.2">
      <c r="A114" s="1" t="s">
        <v>112</v>
      </c>
      <c r="B114" t="s">
        <v>333</v>
      </c>
      <c r="C114">
        <f>MATCH(B114,'unicef mapping'!C:C, 0)</f>
        <v>127</v>
      </c>
      <c r="D114">
        <f>INDEX('unicef mapping'!B:B,airtable!C114)</f>
        <v>422</v>
      </c>
      <c r="E114">
        <f>MATCH(A114,wbList!B:B,0)</f>
        <v>112</v>
      </c>
      <c r="F114" t="str">
        <f>INDEX(wbList!A:A,airtable!E114)</f>
        <v>LBN</v>
      </c>
      <c r="G114" t="str">
        <f>INDEX(wbList!C:C, airtable!E114)</f>
        <v>MEA</v>
      </c>
      <c r="H114" t="str">
        <f>INDEX(wbList!D:D,airtable!E114)</f>
        <v>Middle East and North Africa</v>
      </c>
      <c r="I114" t="str">
        <f>INDEX(wbList!E:E,airtable!E114)</f>
        <v>UMC</v>
      </c>
      <c r="J114" t="str">
        <f>INDEX(wbList!F:F,E114)</f>
        <v>Upper middle income</v>
      </c>
      <c r="K114" t="str">
        <f>INDEX(wbList!G:G, E114)</f>
        <v>IBD</v>
      </c>
      <c r="L114" t="str">
        <f>INDEX(wbList!H:H, E114)</f>
        <v>IBRD</v>
      </c>
    </row>
    <row r="115" spans="1:12" x14ac:dyDescent="0.2">
      <c r="A115" s="1" t="s">
        <v>113</v>
      </c>
      <c r="B115" t="s">
        <v>334</v>
      </c>
      <c r="C115">
        <f>MATCH(B115,'unicef mapping'!C:C, 0)</f>
        <v>128</v>
      </c>
      <c r="D115">
        <f>INDEX('unicef mapping'!B:B,airtable!C115)</f>
        <v>426</v>
      </c>
      <c r="E115">
        <f>MATCH(A115,wbList!B:B,0)</f>
        <v>118</v>
      </c>
      <c r="F115" t="str">
        <f>INDEX(wbList!A:A,airtable!E115)</f>
        <v>LSO</v>
      </c>
      <c r="G115" t="str">
        <f>INDEX(wbList!C:C, airtable!E115)</f>
        <v>SSF</v>
      </c>
      <c r="H115" t="str">
        <f>INDEX(wbList!D:D,airtable!E115)</f>
        <v>Sub-Saharan Africa</v>
      </c>
      <c r="I115" t="str">
        <f>INDEX(wbList!E:E,airtable!E115)</f>
        <v>LMC</v>
      </c>
      <c r="J115" t="str">
        <f>INDEX(wbList!F:F,E115)</f>
        <v>Lower middle income</v>
      </c>
      <c r="K115" t="str">
        <f>INDEX(wbList!G:G, E115)</f>
        <v>IDX</v>
      </c>
      <c r="L115" t="str">
        <f>INDEX(wbList!H:H, E115)</f>
        <v>IDA</v>
      </c>
    </row>
    <row r="116" spans="1:12" x14ac:dyDescent="0.2">
      <c r="A116" s="1" t="s">
        <v>114</v>
      </c>
      <c r="B116" t="s">
        <v>335</v>
      </c>
      <c r="C116">
        <f>MATCH(B116,'unicef mapping'!C:C, 0)</f>
        <v>129</v>
      </c>
      <c r="D116">
        <f>INDEX('unicef mapping'!B:B,airtable!C116)</f>
        <v>430</v>
      </c>
      <c r="E116">
        <f>MATCH(A116,wbList!B:B,0)</f>
        <v>113</v>
      </c>
      <c r="F116" t="str">
        <f>INDEX(wbList!A:A,airtable!E116)</f>
        <v>LBR</v>
      </c>
      <c r="G116" t="str">
        <f>INDEX(wbList!C:C, airtable!E116)</f>
        <v>SSF</v>
      </c>
      <c r="H116" t="str">
        <f>INDEX(wbList!D:D,airtable!E116)</f>
        <v>Sub-Saharan Africa</v>
      </c>
      <c r="I116" t="str">
        <f>INDEX(wbList!E:E,airtable!E116)</f>
        <v>LIC</v>
      </c>
      <c r="J116" t="str">
        <f>INDEX(wbList!F:F,E116)</f>
        <v>Low income</v>
      </c>
      <c r="K116" t="str">
        <f>INDEX(wbList!G:G, E116)</f>
        <v>IDX</v>
      </c>
      <c r="L116" t="str">
        <f>INDEX(wbList!H:H, E116)</f>
        <v>IDA</v>
      </c>
    </row>
    <row r="117" spans="1:12" x14ac:dyDescent="0.2">
      <c r="A117" s="1" t="s">
        <v>115</v>
      </c>
      <c r="B117" t="s">
        <v>336</v>
      </c>
      <c r="C117">
        <f>MATCH(B117,'unicef mapping'!C:C, 0)</f>
        <v>130</v>
      </c>
      <c r="D117">
        <f>INDEX('unicef mapping'!B:B,airtable!C117)</f>
        <v>434</v>
      </c>
      <c r="E117">
        <f>MATCH(A117,wbList!B:B,0)</f>
        <v>114</v>
      </c>
      <c r="F117" t="str">
        <f>INDEX(wbList!A:A,airtable!E117)</f>
        <v>LBY</v>
      </c>
      <c r="G117" t="str">
        <f>INDEX(wbList!C:C, airtable!E117)</f>
        <v>MEA</v>
      </c>
      <c r="H117" t="str">
        <f>INDEX(wbList!D:D,airtable!E117)</f>
        <v>Middle East and North Africa</v>
      </c>
      <c r="I117" t="str">
        <f>INDEX(wbList!E:E,airtable!E117)</f>
        <v>UMC</v>
      </c>
      <c r="J117" t="str">
        <f>INDEX(wbList!F:F,E117)</f>
        <v>Upper middle income</v>
      </c>
      <c r="K117" t="str">
        <f>INDEX(wbList!G:G, E117)</f>
        <v>IBD</v>
      </c>
      <c r="L117" t="str">
        <f>INDEX(wbList!H:H, E117)</f>
        <v>IBRD</v>
      </c>
    </row>
    <row r="118" spans="1:12" x14ac:dyDescent="0.2">
      <c r="A118" s="1" t="s">
        <v>116</v>
      </c>
      <c r="B118" t="s">
        <v>337</v>
      </c>
      <c r="C118">
        <f>MATCH(B118,'unicef mapping'!C:C, 0)</f>
        <v>131</v>
      </c>
      <c r="D118">
        <f>INDEX('unicef mapping'!B:B,airtable!C118)</f>
        <v>438</v>
      </c>
      <c r="E118">
        <f>MATCH(A118,wbList!B:B,0)</f>
        <v>116</v>
      </c>
      <c r="F118" t="str">
        <f>INDEX(wbList!A:A,airtable!E118)</f>
        <v>LIE</v>
      </c>
      <c r="G118" t="str">
        <f>INDEX(wbList!C:C, airtable!E118)</f>
        <v>ECS</v>
      </c>
      <c r="H118" t="str">
        <f>INDEX(wbList!D:D,airtable!E118)</f>
        <v>Europe and Central Asia</v>
      </c>
      <c r="I118" t="str">
        <f>INDEX(wbList!E:E,airtable!E118)</f>
        <v>HIC</v>
      </c>
      <c r="J118" t="str">
        <f>INDEX(wbList!F:F,E118)</f>
        <v>High income</v>
      </c>
      <c r="K118" t="str">
        <f>INDEX(wbList!G:G, E118)</f>
        <v>LNX</v>
      </c>
      <c r="L118" t="str">
        <f>INDEX(wbList!H:H, E118)</f>
        <v>Not classified</v>
      </c>
    </row>
    <row r="119" spans="1:12" x14ac:dyDescent="0.2">
      <c r="A119" s="1" t="s">
        <v>117</v>
      </c>
      <c r="B119" t="s">
        <v>338</v>
      </c>
      <c r="C119">
        <f>MATCH(B119,'unicef mapping'!C:C, 0)</f>
        <v>132</v>
      </c>
      <c r="D119">
        <f>INDEX('unicef mapping'!B:B,airtable!C119)</f>
        <v>440</v>
      </c>
      <c r="E119">
        <f>MATCH(A119,wbList!B:B,0)</f>
        <v>119</v>
      </c>
      <c r="F119" t="str">
        <f>INDEX(wbList!A:A,airtable!E119)</f>
        <v>LTU</v>
      </c>
      <c r="G119" t="str">
        <f>INDEX(wbList!C:C, airtable!E119)</f>
        <v>ECS</v>
      </c>
      <c r="H119" t="str">
        <f>INDEX(wbList!D:D,airtable!E119)</f>
        <v>Europe and Central Asia</v>
      </c>
      <c r="I119" t="str">
        <f>INDEX(wbList!E:E,airtable!E119)</f>
        <v>HIC</v>
      </c>
      <c r="J119" t="str">
        <f>INDEX(wbList!F:F,E119)</f>
        <v>High income</v>
      </c>
      <c r="K119" t="str">
        <f>INDEX(wbList!G:G, E119)</f>
        <v>LNX</v>
      </c>
      <c r="L119" t="str">
        <f>INDEX(wbList!H:H, E119)</f>
        <v>Not classified</v>
      </c>
    </row>
    <row r="120" spans="1:12" x14ac:dyDescent="0.2">
      <c r="A120" s="1" t="s">
        <v>118</v>
      </c>
      <c r="B120" t="s">
        <v>339</v>
      </c>
      <c r="C120">
        <f>MATCH(B120,'unicef mapping'!C:C, 0)</f>
        <v>133</v>
      </c>
      <c r="D120">
        <f>INDEX('unicef mapping'!B:B,airtable!C120)</f>
        <v>442</v>
      </c>
      <c r="E120">
        <f>MATCH(A120,wbList!B:B,0)</f>
        <v>120</v>
      </c>
      <c r="F120" t="str">
        <f>INDEX(wbList!A:A,airtable!E120)</f>
        <v>LUX</v>
      </c>
      <c r="G120" t="str">
        <f>INDEX(wbList!C:C, airtable!E120)</f>
        <v>ECS</v>
      </c>
      <c r="H120" t="str">
        <f>INDEX(wbList!D:D,airtable!E120)</f>
        <v>Europe and Central Asia</v>
      </c>
      <c r="I120" t="str">
        <f>INDEX(wbList!E:E,airtable!E120)</f>
        <v>HIC</v>
      </c>
      <c r="J120" t="str">
        <f>INDEX(wbList!F:F,E120)</f>
        <v>High income</v>
      </c>
      <c r="K120" t="str">
        <f>INDEX(wbList!G:G, E120)</f>
        <v>LNX</v>
      </c>
      <c r="L120" t="str">
        <f>INDEX(wbList!H:H, E120)</f>
        <v>Not classified</v>
      </c>
    </row>
    <row r="121" spans="1:12" x14ac:dyDescent="0.2">
      <c r="A121" s="1" t="s">
        <v>119</v>
      </c>
      <c r="B121" t="s">
        <v>340</v>
      </c>
      <c r="C121">
        <f>MATCH(B121,'unicef mapping'!C:C, 0)</f>
        <v>50</v>
      </c>
      <c r="D121">
        <f>INDEX('unicef mapping'!B:B,airtable!C121)</f>
        <v>446</v>
      </c>
      <c r="E121">
        <f>MATCH(A121,wbList!B:B,0)</f>
        <v>122</v>
      </c>
      <c r="F121" t="str">
        <f>INDEX(wbList!A:A,airtable!E121)</f>
        <v>MAC</v>
      </c>
      <c r="G121" t="str">
        <f>INDEX(wbList!C:C, airtable!E121)</f>
        <v>EAS</v>
      </c>
      <c r="H121" t="str">
        <f>INDEX(wbList!D:D,airtable!E121)</f>
        <v>East Asia and Pacific</v>
      </c>
      <c r="I121" t="str">
        <f>INDEX(wbList!E:E,airtable!E121)</f>
        <v>HIC</v>
      </c>
      <c r="J121" t="str">
        <f>INDEX(wbList!F:F,E121)</f>
        <v>High income</v>
      </c>
      <c r="K121" t="str">
        <f>INDEX(wbList!G:G, E121)</f>
        <v>LNX</v>
      </c>
      <c r="L121" t="str">
        <f>INDEX(wbList!H:H, E121)</f>
        <v>Not classified</v>
      </c>
    </row>
    <row r="122" spans="1:12" x14ac:dyDescent="0.2">
      <c r="A122" s="1" t="s">
        <v>120</v>
      </c>
      <c r="B122" t="s">
        <v>341</v>
      </c>
      <c r="C122">
        <f>MATCH(B122,'unicef mapping'!C:C, 0)</f>
        <v>165</v>
      </c>
      <c r="D122">
        <f>INDEX('unicef mapping'!B:B,airtable!C122)</f>
        <v>807</v>
      </c>
      <c r="E122">
        <v>131</v>
      </c>
      <c r="F122" t="str">
        <f>INDEX(wbList!A:A,airtable!E122)</f>
        <v>MKD</v>
      </c>
      <c r="G122" t="str">
        <f>INDEX(wbList!C:C, airtable!E122)</f>
        <v>ECS</v>
      </c>
      <c r="H122" t="str">
        <f>INDEX(wbList!D:D,airtable!E122)</f>
        <v>Europe and Central Asia</v>
      </c>
      <c r="I122" t="str">
        <f>INDEX(wbList!E:E,airtable!E122)</f>
        <v>UMC</v>
      </c>
      <c r="J122" t="str">
        <f>INDEX(wbList!F:F,E122)</f>
        <v>Upper middle income</v>
      </c>
      <c r="K122" t="str">
        <f>INDEX(wbList!G:G, E122)</f>
        <v>IBD</v>
      </c>
      <c r="L122" t="str">
        <f>INDEX(wbList!H:H, E122)</f>
        <v>IBRD</v>
      </c>
    </row>
    <row r="123" spans="1:12" x14ac:dyDescent="0.2">
      <c r="A123" s="1" t="s">
        <v>121</v>
      </c>
      <c r="B123" t="s">
        <v>342</v>
      </c>
      <c r="C123">
        <f>MATCH(B123,'unicef mapping'!C:C, 0)</f>
        <v>134</v>
      </c>
      <c r="D123">
        <f>INDEX('unicef mapping'!B:B,airtable!C123)</f>
        <v>450</v>
      </c>
      <c r="E123">
        <f>MATCH(A123,wbList!B:B,0)</f>
        <v>127</v>
      </c>
      <c r="F123" t="str">
        <f>INDEX(wbList!A:A,airtable!E123)</f>
        <v>MDG</v>
      </c>
      <c r="G123" t="str">
        <f>INDEX(wbList!C:C, airtable!E123)</f>
        <v>SSF</v>
      </c>
      <c r="H123" t="str">
        <f>INDEX(wbList!D:D,airtable!E123)</f>
        <v>Sub-Saharan Africa</v>
      </c>
      <c r="I123" t="str">
        <f>INDEX(wbList!E:E,airtable!E123)</f>
        <v>LIC</v>
      </c>
      <c r="J123" t="str">
        <f>INDEX(wbList!F:F,E123)</f>
        <v>Low income</v>
      </c>
      <c r="K123" t="str">
        <f>INDEX(wbList!G:G, E123)</f>
        <v>IDX</v>
      </c>
      <c r="L123" t="str">
        <f>INDEX(wbList!H:H, E123)</f>
        <v>IDA</v>
      </c>
    </row>
    <row r="124" spans="1:12" x14ac:dyDescent="0.2">
      <c r="A124" s="1" t="s">
        <v>122</v>
      </c>
      <c r="B124" t="s">
        <v>343</v>
      </c>
      <c r="C124">
        <f>MATCH(B124,'unicef mapping'!C:C, 0)</f>
        <v>135</v>
      </c>
      <c r="D124">
        <f>INDEX('unicef mapping'!B:B,airtable!C124)</f>
        <v>454</v>
      </c>
      <c r="E124">
        <f>MATCH(A124,wbList!B:B,0)</f>
        <v>142</v>
      </c>
      <c r="F124" t="str">
        <f>INDEX(wbList!A:A,airtable!E124)</f>
        <v>MWI</v>
      </c>
      <c r="G124" t="str">
        <f>INDEX(wbList!C:C, airtable!E124)</f>
        <v>SSF</v>
      </c>
      <c r="H124" t="str">
        <f>INDEX(wbList!D:D,airtable!E124)</f>
        <v>Sub-Saharan Africa</v>
      </c>
      <c r="I124" t="str">
        <f>INDEX(wbList!E:E,airtable!E124)</f>
        <v>LIC</v>
      </c>
      <c r="J124" t="str">
        <f>INDEX(wbList!F:F,E124)</f>
        <v>Low income</v>
      </c>
      <c r="K124" t="str">
        <f>INDEX(wbList!G:G, E124)</f>
        <v>IDX</v>
      </c>
      <c r="L124" t="str">
        <f>INDEX(wbList!H:H, E124)</f>
        <v>IDA</v>
      </c>
    </row>
    <row r="125" spans="1:12" x14ac:dyDescent="0.2">
      <c r="A125" s="1" t="s">
        <v>123</v>
      </c>
      <c r="B125" t="s">
        <v>344</v>
      </c>
      <c r="C125">
        <f>MATCH(B125,'unicef mapping'!C:C, 0)</f>
        <v>136</v>
      </c>
      <c r="D125">
        <f>INDEX('unicef mapping'!B:B,airtable!C125)</f>
        <v>458</v>
      </c>
      <c r="E125">
        <f>MATCH(A125,wbList!B:B,0)</f>
        <v>143</v>
      </c>
      <c r="F125" t="str">
        <f>INDEX(wbList!A:A,airtable!E125)</f>
        <v>MYS</v>
      </c>
      <c r="G125" t="str">
        <f>INDEX(wbList!C:C, airtable!E125)</f>
        <v>EAS</v>
      </c>
      <c r="H125" t="str">
        <f>INDEX(wbList!D:D,airtable!E125)</f>
        <v>East Asia and Pacific</v>
      </c>
      <c r="I125" t="str">
        <f>INDEX(wbList!E:E,airtable!E125)</f>
        <v>UMC</v>
      </c>
      <c r="J125" t="str">
        <f>INDEX(wbList!F:F,E125)</f>
        <v>Upper middle income</v>
      </c>
      <c r="K125" t="str">
        <f>INDEX(wbList!G:G, E125)</f>
        <v>IBD</v>
      </c>
      <c r="L125" t="str">
        <f>INDEX(wbList!H:H, E125)</f>
        <v>IBRD</v>
      </c>
    </row>
    <row r="126" spans="1:12" x14ac:dyDescent="0.2">
      <c r="A126" s="1" t="s">
        <v>124</v>
      </c>
      <c r="B126" t="s">
        <v>345</v>
      </c>
      <c r="C126">
        <f>MATCH(B126,'unicef mapping'!C:C, 0)</f>
        <v>137</v>
      </c>
      <c r="D126">
        <f>INDEX('unicef mapping'!B:B,airtable!C126)</f>
        <v>462</v>
      </c>
      <c r="E126">
        <f>MATCH(A126,wbList!B:B,0)</f>
        <v>128</v>
      </c>
      <c r="F126" t="str">
        <f>INDEX(wbList!A:A,airtable!E126)</f>
        <v>MDV</v>
      </c>
      <c r="G126" t="str">
        <f>INDEX(wbList!C:C, airtable!E126)</f>
        <v>SAS</v>
      </c>
      <c r="H126" t="str">
        <f>INDEX(wbList!D:D,airtable!E126)</f>
        <v>South Asia</v>
      </c>
      <c r="I126" t="str">
        <f>INDEX(wbList!E:E,airtable!E126)</f>
        <v>UMC</v>
      </c>
      <c r="J126" t="str">
        <f>INDEX(wbList!F:F,E126)</f>
        <v>Upper middle income</v>
      </c>
      <c r="K126" t="str">
        <f>INDEX(wbList!G:G, E126)</f>
        <v>IDX</v>
      </c>
      <c r="L126" t="str">
        <f>INDEX(wbList!H:H, E126)</f>
        <v>IDA</v>
      </c>
    </row>
    <row r="127" spans="1:12" x14ac:dyDescent="0.2">
      <c r="A127" s="1" t="s">
        <v>125</v>
      </c>
      <c r="B127" t="s">
        <v>346</v>
      </c>
      <c r="C127">
        <f>MATCH(B127,'unicef mapping'!C:C, 0)</f>
        <v>138</v>
      </c>
      <c r="D127">
        <f>INDEX('unicef mapping'!B:B,airtable!C127)</f>
        <v>466</v>
      </c>
      <c r="E127">
        <f>MATCH(A127,wbList!B:B,0)</f>
        <v>132</v>
      </c>
      <c r="F127" t="str">
        <f>INDEX(wbList!A:A,airtable!E127)</f>
        <v>MLI</v>
      </c>
      <c r="G127" t="str">
        <f>INDEX(wbList!C:C, airtable!E127)</f>
        <v>SSF</v>
      </c>
      <c r="H127" t="str">
        <f>INDEX(wbList!D:D,airtable!E127)</f>
        <v>Sub-Saharan Africa</v>
      </c>
      <c r="I127" t="str">
        <f>INDEX(wbList!E:E,airtable!E127)</f>
        <v>LIC</v>
      </c>
      <c r="J127" t="str">
        <f>INDEX(wbList!F:F,E127)</f>
        <v>Low income</v>
      </c>
      <c r="K127" t="str">
        <f>INDEX(wbList!G:G, E127)</f>
        <v>IDX</v>
      </c>
      <c r="L127" t="str">
        <f>INDEX(wbList!H:H, E127)</f>
        <v>IDA</v>
      </c>
    </row>
    <row r="128" spans="1:12" x14ac:dyDescent="0.2">
      <c r="A128" s="1" t="s">
        <v>126</v>
      </c>
      <c r="B128" t="s">
        <v>347</v>
      </c>
      <c r="C128">
        <f>MATCH(B128,'unicef mapping'!C:C, 0)</f>
        <v>139</v>
      </c>
      <c r="D128">
        <f>INDEX('unicef mapping'!B:B,airtable!C128)</f>
        <v>470</v>
      </c>
      <c r="E128">
        <f>MATCH(A128,wbList!B:B,0)</f>
        <v>133</v>
      </c>
      <c r="F128" t="str">
        <f>INDEX(wbList!A:A,airtable!E128)</f>
        <v>MLT</v>
      </c>
      <c r="G128" t="str">
        <f>INDEX(wbList!C:C, airtable!E128)</f>
        <v>MEA</v>
      </c>
      <c r="H128" t="str">
        <f>INDEX(wbList!D:D,airtable!E128)</f>
        <v>Middle East and North Africa</v>
      </c>
      <c r="I128" t="str">
        <f>INDEX(wbList!E:E,airtable!E128)</f>
        <v>HIC</v>
      </c>
      <c r="J128" t="str">
        <f>INDEX(wbList!F:F,E128)</f>
        <v>High income</v>
      </c>
      <c r="K128" t="str">
        <f>INDEX(wbList!G:G, E128)</f>
        <v>LNX</v>
      </c>
      <c r="L128" t="str">
        <f>INDEX(wbList!H:H, E128)</f>
        <v>Not classified</v>
      </c>
    </row>
    <row r="129" spans="1:12" x14ac:dyDescent="0.2">
      <c r="A129" s="1" t="s">
        <v>127</v>
      </c>
      <c r="B129" t="s">
        <v>348</v>
      </c>
      <c r="C129">
        <f>MATCH(B129,'unicef mapping'!C:C, 0)</f>
        <v>140</v>
      </c>
      <c r="D129">
        <f>INDEX('unicef mapping'!B:B,airtable!C129)</f>
        <v>584</v>
      </c>
      <c r="E129">
        <f>MATCH(A129,wbList!B:B,0)</f>
        <v>130</v>
      </c>
      <c r="F129" t="str">
        <f>INDEX(wbList!A:A,airtable!E129)</f>
        <v>MHL</v>
      </c>
      <c r="G129" t="str">
        <f>INDEX(wbList!C:C, airtable!E129)</f>
        <v>EAS</v>
      </c>
      <c r="H129" t="str">
        <f>INDEX(wbList!D:D,airtable!E129)</f>
        <v>East Asia and Pacific</v>
      </c>
      <c r="I129" t="str">
        <f>INDEX(wbList!E:E,airtable!E129)</f>
        <v>UMC</v>
      </c>
      <c r="J129" t="str">
        <f>INDEX(wbList!F:F,E129)</f>
        <v>Upper middle income</v>
      </c>
      <c r="K129" t="str">
        <f>INDEX(wbList!G:G, E129)</f>
        <v>IDX</v>
      </c>
      <c r="L129" t="str">
        <f>INDEX(wbList!H:H, E129)</f>
        <v>IDA</v>
      </c>
    </row>
    <row r="130" spans="1:12" x14ac:dyDescent="0.2">
      <c r="A130" s="1" t="s">
        <v>128</v>
      </c>
      <c r="B130" t="s">
        <v>349</v>
      </c>
      <c r="C130">
        <f>MATCH(B130,'unicef mapping'!C:C, 0)</f>
        <v>141</v>
      </c>
      <c r="D130">
        <f>INDEX('unicef mapping'!B:B,airtable!C130)</f>
        <v>474</v>
      </c>
      <c r="E130">
        <f>MATCH(A130,wbList!B:B,0)</f>
        <v>139</v>
      </c>
      <c r="F130" t="str">
        <f>INDEX(wbList!A:A,airtable!E130)</f>
        <v>MRT</v>
      </c>
      <c r="G130" t="str">
        <f>INDEX(wbList!C:C, airtable!E130)</f>
        <v>SSF</v>
      </c>
      <c r="H130" t="str">
        <f>INDEX(wbList!D:D,airtable!E130)</f>
        <v>Sub-Saharan Africa</v>
      </c>
      <c r="I130" t="str">
        <f>INDEX(wbList!E:E,airtable!E130)</f>
        <v>LMC</v>
      </c>
      <c r="J130" t="str">
        <f>INDEX(wbList!F:F,E130)</f>
        <v>Lower middle income</v>
      </c>
      <c r="K130" t="str">
        <f>INDEX(wbList!G:G, E130)</f>
        <v>IDX</v>
      </c>
      <c r="L130" t="str">
        <f>INDEX(wbList!H:H, E130)</f>
        <v>IDA</v>
      </c>
    </row>
    <row r="131" spans="1:12" x14ac:dyDescent="0.2">
      <c r="A131" s="1" t="s">
        <v>129</v>
      </c>
      <c r="B131" t="s">
        <v>350</v>
      </c>
      <c r="C131">
        <f>MATCH(B131,'unicef mapping'!C:C, 0)</f>
        <v>143</v>
      </c>
      <c r="D131">
        <f>INDEX('unicef mapping'!B:B,airtable!C131)</f>
        <v>480</v>
      </c>
      <c r="E131">
        <f>MATCH(A131,wbList!B:B,0)</f>
        <v>141</v>
      </c>
      <c r="F131" t="str">
        <f>INDEX(wbList!A:A,airtable!E131)</f>
        <v>MUS</v>
      </c>
      <c r="G131" t="str">
        <f>INDEX(wbList!C:C, airtable!E131)</f>
        <v>SSF</v>
      </c>
      <c r="H131" t="str">
        <f>INDEX(wbList!D:D,airtable!E131)</f>
        <v>Sub-Saharan Africa</v>
      </c>
      <c r="I131" t="str">
        <f>INDEX(wbList!E:E,airtable!E131)</f>
        <v>HIC</v>
      </c>
      <c r="J131" t="str">
        <f>INDEX(wbList!F:F,E131)</f>
        <v>High income</v>
      </c>
      <c r="K131" t="str">
        <f>INDEX(wbList!G:G, E131)</f>
        <v>IBD</v>
      </c>
      <c r="L131" t="str">
        <f>INDEX(wbList!H:H, E131)</f>
        <v>IBRD</v>
      </c>
    </row>
    <row r="132" spans="1:12" x14ac:dyDescent="0.2">
      <c r="A132" s="1" t="s">
        <v>130</v>
      </c>
      <c r="B132" t="s">
        <v>351</v>
      </c>
      <c r="C132">
        <f>MATCH(B132,'unicef mapping'!C:C, 0)</f>
        <v>145</v>
      </c>
      <c r="D132">
        <f>INDEX('unicef mapping'!B:B,airtable!C132)</f>
        <v>484</v>
      </c>
      <c r="E132">
        <f>MATCH(A132,wbList!B:B,0)</f>
        <v>129</v>
      </c>
      <c r="F132" t="str">
        <f>INDEX(wbList!A:A,airtable!E132)</f>
        <v>MEX</v>
      </c>
      <c r="G132" t="str">
        <f>INDEX(wbList!C:C, airtable!E132)</f>
        <v>LCN</v>
      </c>
      <c r="H132" t="str">
        <f>INDEX(wbList!D:D,airtable!E132)</f>
        <v>Latin America and Caribbean</v>
      </c>
      <c r="I132" t="str">
        <f>INDEX(wbList!E:E,airtable!E132)</f>
        <v>UMC</v>
      </c>
      <c r="J132" t="str">
        <f>INDEX(wbList!F:F,E132)</f>
        <v>Upper middle income</v>
      </c>
      <c r="K132" t="str">
        <f>INDEX(wbList!G:G, E132)</f>
        <v>IBD</v>
      </c>
      <c r="L132" t="str">
        <f>INDEX(wbList!H:H, E132)</f>
        <v>IBRD</v>
      </c>
    </row>
    <row r="133" spans="1:12" x14ac:dyDescent="0.2">
      <c r="A133" s="1" t="s">
        <v>131</v>
      </c>
      <c r="B133" t="s">
        <v>352</v>
      </c>
      <c r="C133">
        <f>MATCH(B133,'unicef mapping'!C:C, 0)</f>
        <v>146</v>
      </c>
      <c r="D133">
        <f>INDEX('unicef mapping'!B:B,airtable!C133)</f>
        <v>583</v>
      </c>
      <c r="E133">
        <v>70</v>
      </c>
      <c r="F133" t="str">
        <f>INDEX(wbList!A:A,airtable!E133)</f>
        <v>FSM</v>
      </c>
      <c r="G133" t="str">
        <f>INDEX(wbList!C:C, airtable!E133)</f>
        <v>EAS</v>
      </c>
      <c r="H133" t="str">
        <f>INDEX(wbList!D:D,airtable!E133)</f>
        <v>East Asia and Pacific</v>
      </c>
      <c r="I133" t="str">
        <f>INDEX(wbList!E:E,airtable!E133)</f>
        <v>LMC</v>
      </c>
      <c r="J133" t="str">
        <f>INDEX(wbList!F:F,E133)</f>
        <v>Lower middle income</v>
      </c>
      <c r="K133" t="str">
        <f>INDEX(wbList!G:G, E133)</f>
        <v>IDX</v>
      </c>
      <c r="L133" t="str">
        <f>INDEX(wbList!H:H, E133)</f>
        <v>IDA</v>
      </c>
    </row>
    <row r="134" spans="1:12" x14ac:dyDescent="0.2">
      <c r="A134" s="1" t="s">
        <v>132</v>
      </c>
      <c r="B134" t="s">
        <v>353</v>
      </c>
      <c r="C134">
        <f>MATCH(B134,'unicef mapping'!C:C, 0)</f>
        <v>182</v>
      </c>
      <c r="D134">
        <f>INDEX('unicef mapping'!B:B,airtable!C134)</f>
        <v>498</v>
      </c>
      <c r="E134">
        <f>MATCH(A134,wbList!B:B,0)</f>
        <v>126</v>
      </c>
      <c r="F134" t="str">
        <f>INDEX(wbList!A:A,airtable!E134)</f>
        <v>MDA</v>
      </c>
      <c r="G134" t="str">
        <f>INDEX(wbList!C:C, airtable!E134)</f>
        <v>ECS</v>
      </c>
      <c r="H134" t="str">
        <f>INDEX(wbList!D:D,airtable!E134)</f>
        <v>Europe and Central Asia</v>
      </c>
      <c r="I134" t="str">
        <f>INDEX(wbList!E:E,airtable!E134)</f>
        <v>LMC</v>
      </c>
      <c r="J134" t="str">
        <f>INDEX(wbList!F:F,E134)</f>
        <v>Lower middle income</v>
      </c>
      <c r="K134" t="str">
        <f>INDEX(wbList!G:G, E134)</f>
        <v>IBD</v>
      </c>
      <c r="L134" t="str">
        <f>INDEX(wbList!H:H, E134)</f>
        <v>IBRD</v>
      </c>
    </row>
    <row r="135" spans="1:12" x14ac:dyDescent="0.2">
      <c r="A135" s="1" t="s">
        <v>133</v>
      </c>
      <c r="B135" t="s">
        <v>354</v>
      </c>
      <c r="C135">
        <f>MATCH(B135,'unicef mapping'!C:C, 0)</f>
        <v>147</v>
      </c>
      <c r="D135">
        <f>INDEX('unicef mapping'!B:B,airtable!C135)</f>
        <v>492</v>
      </c>
      <c r="E135">
        <f>MATCH(A135,wbList!B:B,0)</f>
        <v>125</v>
      </c>
      <c r="F135" t="str">
        <f>INDEX(wbList!A:A,airtable!E135)</f>
        <v>MCO</v>
      </c>
      <c r="G135" t="str">
        <f>INDEX(wbList!C:C, airtable!E135)</f>
        <v>ECS</v>
      </c>
      <c r="H135" t="str">
        <f>INDEX(wbList!D:D,airtable!E135)</f>
        <v>Europe and Central Asia</v>
      </c>
      <c r="I135" t="str">
        <f>INDEX(wbList!E:E,airtable!E135)</f>
        <v>HIC</v>
      </c>
      <c r="J135" t="str">
        <f>INDEX(wbList!F:F,E135)</f>
        <v>High income</v>
      </c>
      <c r="K135" t="str">
        <f>INDEX(wbList!G:G, E135)</f>
        <v>LNX</v>
      </c>
      <c r="L135" t="str">
        <f>INDEX(wbList!H:H, E135)</f>
        <v>Not classified</v>
      </c>
    </row>
    <row r="136" spans="1:12" x14ac:dyDescent="0.2">
      <c r="A136" s="1" t="s">
        <v>134</v>
      </c>
      <c r="B136" t="s">
        <v>355</v>
      </c>
      <c r="C136">
        <f>MATCH(B136,'unicef mapping'!C:C, 0)</f>
        <v>148</v>
      </c>
      <c r="D136">
        <f>INDEX('unicef mapping'!B:B,airtable!C136)</f>
        <v>496</v>
      </c>
      <c r="E136">
        <f>MATCH(A136,wbList!B:B,0)</f>
        <v>136</v>
      </c>
      <c r="F136" t="str">
        <f>INDEX(wbList!A:A,airtable!E136)</f>
        <v>MNG</v>
      </c>
      <c r="G136" t="str">
        <f>INDEX(wbList!C:C, airtable!E136)</f>
        <v>EAS</v>
      </c>
      <c r="H136" t="str">
        <f>INDEX(wbList!D:D,airtable!E136)</f>
        <v>East Asia and Pacific</v>
      </c>
      <c r="I136" t="str">
        <f>INDEX(wbList!E:E,airtable!E136)</f>
        <v>LMC</v>
      </c>
      <c r="J136" t="str">
        <f>INDEX(wbList!F:F,E136)</f>
        <v>Lower middle income</v>
      </c>
      <c r="K136" t="str">
        <f>INDEX(wbList!G:G, E136)</f>
        <v>IBD</v>
      </c>
      <c r="L136" t="str">
        <f>INDEX(wbList!H:H, E136)</f>
        <v>IBRD</v>
      </c>
    </row>
    <row r="137" spans="1:12" x14ac:dyDescent="0.2">
      <c r="A137" s="1" t="s">
        <v>135</v>
      </c>
      <c r="B137" t="s">
        <v>356</v>
      </c>
      <c r="C137">
        <f>MATCH(B137,'unicef mapping'!C:C, 0)</f>
        <v>149</v>
      </c>
      <c r="D137">
        <f>INDEX('unicef mapping'!B:B,airtable!C137)</f>
        <v>499</v>
      </c>
      <c r="E137">
        <f>MATCH(A137,wbList!B:B,0)</f>
        <v>135</v>
      </c>
      <c r="F137" t="str">
        <f>INDEX(wbList!A:A,airtable!E137)</f>
        <v>MNE</v>
      </c>
      <c r="G137" t="str">
        <f>INDEX(wbList!C:C, airtable!E137)</f>
        <v>ECS</v>
      </c>
      <c r="H137" t="str">
        <f>INDEX(wbList!D:D,airtable!E137)</f>
        <v>Europe and Central Asia</v>
      </c>
      <c r="I137" t="str">
        <f>INDEX(wbList!E:E,airtable!E137)</f>
        <v>UMC</v>
      </c>
      <c r="J137" t="str">
        <f>INDEX(wbList!F:F,E137)</f>
        <v>Upper middle income</v>
      </c>
      <c r="K137" t="str">
        <f>INDEX(wbList!G:G, E137)</f>
        <v>IBD</v>
      </c>
      <c r="L137" t="str">
        <f>INDEX(wbList!H:H, E137)</f>
        <v>IBRD</v>
      </c>
    </row>
    <row r="138" spans="1:12" x14ac:dyDescent="0.2">
      <c r="A138" s="1" t="s">
        <v>136</v>
      </c>
      <c r="B138" t="s">
        <v>357</v>
      </c>
      <c r="C138">
        <f>MATCH(B138,'unicef mapping'!C:C, 0)</f>
        <v>150</v>
      </c>
      <c r="D138">
        <f>INDEX('unicef mapping'!B:B,airtable!C138)</f>
        <v>500</v>
      </c>
      <c r="E138">
        <f>MATCH(A138,wbList!B:B,0)</f>
        <v>140</v>
      </c>
      <c r="F138" t="str">
        <f>INDEX(wbList!A:A,airtable!E138)</f>
        <v>MSR</v>
      </c>
      <c r="G138" t="str">
        <f>INDEX(wbList!C:C, airtable!E138)</f>
        <v>LAC</v>
      </c>
      <c r="H138" t="str">
        <f>INDEX(wbList!D:D,airtable!E138)</f>
        <v>Latin America and Caribbean</v>
      </c>
      <c r="I138" t="str">
        <f>INDEX(wbList!E:E,airtable!E138)</f>
        <v>HIC</v>
      </c>
      <c r="J138" t="str">
        <f>INDEX(wbList!F:F,E138)</f>
        <v>High income</v>
      </c>
      <c r="K138" t="str">
        <f>INDEX(wbList!G:G, E138)</f>
        <v>LNX</v>
      </c>
      <c r="L138" t="str">
        <f>INDEX(wbList!H:H, E138)</f>
        <v>Not classified</v>
      </c>
    </row>
    <row r="139" spans="1:12" x14ac:dyDescent="0.2">
      <c r="A139" s="1" t="s">
        <v>137</v>
      </c>
      <c r="B139" t="s">
        <v>358</v>
      </c>
      <c r="C139">
        <f>MATCH(B139,'unicef mapping'!C:C, 0)</f>
        <v>151</v>
      </c>
      <c r="D139">
        <f>INDEX('unicef mapping'!B:B,airtable!C139)</f>
        <v>504</v>
      </c>
      <c r="E139">
        <f>MATCH(A139,wbList!B:B,0)</f>
        <v>124</v>
      </c>
      <c r="F139" t="str">
        <f>INDEX(wbList!A:A,airtable!E139)</f>
        <v>MAR</v>
      </c>
      <c r="G139" t="str">
        <f>INDEX(wbList!C:C, airtable!E139)</f>
        <v>MEA</v>
      </c>
      <c r="H139" t="str">
        <f>INDEX(wbList!D:D,airtable!E139)</f>
        <v>Middle East and North Africa</v>
      </c>
      <c r="I139" t="str">
        <f>INDEX(wbList!E:E,airtable!E139)</f>
        <v>LMC</v>
      </c>
      <c r="J139" t="str">
        <f>INDEX(wbList!F:F,E139)</f>
        <v>Lower middle income</v>
      </c>
      <c r="K139" t="str">
        <f>INDEX(wbList!G:G, E139)</f>
        <v>IBD</v>
      </c>
      <c r="L139" t="str">
        <f>INDEX(wbList!H:H, E139)</f>
        <v>IBRD</v>
      </c>
    </row>
    <row r="140" spans="1:12" x14ac:dyDescent="0.2">
      <c r="A140" s="1" t="s">
        <v>138</v>
      </c>
      <c r="B140" t="s">
        <v>359</v>
      </c>
      <c r="C140">
        <f>MATCH(B140,'unicef mapping'!C:C, 0)</f>
        <v>152</v>
      </c>
      <c r="D140">
        <f>INDEX('unicef mapping'!B:B,airtable!C140)</f>
        <v>508</v>
      </c>
      <c r="E140">
        <f>MATCH(A140,wbList!B:B,0)</f>
        <v>138</v>
      </c>
      <c r="F140" t="str">
        <f>INDEX(wbList!A:A,airtable!E140)</f>
        <v>MOZ</v>
      </c>
      <c r="G140" t="str">
        <f>INDEX(wbList!C:C, airtable!E140)</f>
        <v>SSF</v>
      </c>
      <c r="H140" t="str">
        <f>INDEX(wbList!D:D,airtable!E140)</f>
        <v>Sub-Saharan Africa</v>
      </c>
      <c r="I140" t="str">
        <f>INDEX(wbList!E:E,airtable!E140)</f>
        <v>LIC</v>
      </c>
      <c r="J140" t="str">
        <f>INDEX(wbList!F:F,E140)</f>
        <v>Low income</v>
      </c>
      <c r="K140" t="str">
        <f>INDEX(wbList!G:G, E140)</f>
        <v>IDX</v>
      </c>
      <c r="L140" t="str">
        <f>INDEX(wbList!H:H, E140)</f>
        <v>IDA</v>
      </c>
    </row>
    <row r="141" spans="1:12" x14ac:dyDescent="0.2">
      <c r="A141" s="1" t="s">
        <v>139</v>
      </c>
      <c r="B141" t="s">
        <v>360</v>
      </c>
      <c r="C141">
        <f>MATCH(B141,'unicef mapping'!C:C, 0)</f>
        <v>153</v>
      </c>
      <c r="D141">
        <f>INDEX('unicef mapping'!B:B,airtable!C141)</f>
        <v>104</v>
      </c>
      <c r="E141">
        <f>MATCH(A141,wbList!B:B,0)</f>
        <v>134</v>
      </c>
      <c r="F141" t="str">
        <f>INDEX(wbList!A:A,airtable!E141)</f>
        <v>MMR</v>
      </c>
      <c r="G141" t="str">
        <f>INDEX(wbList!C:C, airtable!E141)</f>
        <v>EAS</v>
      </c>
      <c r="H141" t="str">
        <f>INDEX(wbList!D:D,airtable!E141)</f>
        <v>East Asia and Pacific</v>
      </c>
      <c r="I141" t="str">
        <f>INDEX(wbList!E:E,airtable!E141)</f>
        <v>LMC</v>
      </c>
      <c r="J141" t="str">
        <f>INDEX(wbList!F:F,E141)</f>
        <v>Lower middle income</v>
      </c>
      <c r="K141" t="str">
        <f>INDEX(wbList!G:G, E141)</f>
        <v>IDX</v>
      </c>
      <c r="L141" t="str">
        <f>INDEX(wbList!H:H, E141)</f>
        <v>IDA</v>
      </c>
    </row>
    <row r="142" spans="1:12" x14ac:dyDescent="0.2">
      <c r="A142" s="1" t="s">
        <v>140</v>
      </c>
      <c r="B142" t="s">
        <v>361</v>
      </c>
      <c r="C142">
        <f>MATCH(B142,'unicef mapping'!C:C, 0)</f>
        <v>154</v>
      </c>
      <c r="D142">
        <f>INDEX('unicef mapping'!B:B,airtable!C142)</f>
        <v>516</v>
      </c>
      <c r="E142">
        <f>MATCH(A142,wbList!B:B,0)</f>
        <v>144</v>
      </c>
      <c r="F142" t="str">
        <f>INDEX(wbList!A:A,airtable!E142)</f>
        <v>NAM</v>
      </c>
      <c r="G142" t="str">
        <f>INDEX(wbList!C:C, airtable!E142)</f>
        <v>SSF</v>
      </c>
      <c r="H142" t="str">
        <f>INDEX(wbList!D:D,airtable!E142)</f>
        <v>Sub-Saharan Africa</v>
      </c>
      <c r="I142" t="str">
        <f>INDEX(wbList!E:E,airtable!E142)</f>
        <v>UMC</v>
      </c>
      <c r="J142" t="str">
        <f>INDEX(wbList!F:F,E142)</f>
        <v>Upper middle income</v>
      </c>
      <c r="K142" t="str">
        <f>INDEX(wbList!G:G, E142)</f>
        <v>IBD</v>
      </c>
      <c r="L142" t="str">
        <f>INDEX(wbList!H:H, E142)</f>
        <v>IBRD</v>
      </c>
    </row>
    <row r="143" spans="1:12" x14ac:dyDescent="0.2">
      <c r="A143" s="1" t="s">
        <v>141</v>
      </c>
      <c r="B143" t="s">
        <v>362</v>
      </c>
      <c r="C143">
        <f>MATCH(B143,'unicef mapping'!C:C, 0)</f>
        <v>155</v>
      </c>
      <c r="D143">
        <f>INDEX('unicef mapping'!B:B,airtable!C143)</f>
        <v>520</v>
      </c>
      <c r="E143">
        <f>MATCH(A143,wbList!B:B,0)</f>
        <v>153</v>
      </c>
      <c r="F143" t="str">
        <f>INDEX(wbList!A:A,airtable!E143)</f>
        <v>NRU</v>
      </c>
      <c r="G143" t="str">
        <f>INDEX(wbList!C:C, airtable!E143)</f>
        <v>EAS</v>
      </c>
      <c r="H143" t="str">
        <f>INDEX(wbList!D:D,airtable!E143)</f>
        <v>East Asia and Pacific</v>
      </c>
      <c r="I143" t="str">
        <f>INDEX(wbList!E:E,airtable!E143)</f>
        <v>HIC</v>
      </c>
      <c r="J143" t="str">
        <f>INDEX(wbList!F:F,E143)</f>
        <v>High income</v>
      </c>
      <c r="K143" t="str">
        <f>INDEX(wbList!G:G, E143)</f>
        <v>IBD</v>
      </c>
      <c r="L143" t="str">
        <f>INDEX(wbList!H:H, E143)</f>
        <v>IBRD</v>
      </c>
    </row>
    <row r="144" spans="1:12" x14ac:dyDescent="0.2">
      <c r="A144" s="1" t="s">
        <v>142</v>
      </c>
      <c r="B144" t="s">
        <v>363</v>
      </c>
      <c r="C144">
        <f>MATCH(B144,'unicef mapping'!C:C, 0)</f>
        <v>156</v>
      </c>
      <c r="D144">
        <f>INDEX('unicef mapping'!B:B,airtable!C144)</f>
        <v>524</v>
      </c>
      <c r="E144">
        <f>MATCH(A144,wbList!B:B,0)</f>
        <v>152</v>
      </c>
      <c r="F144" t="str">
        <f>INDEX(wbList!A:A,airtable!E144)</f>
        <v>NPL</v>
      </c>
      <c r="G144" t="str">
        <f>INDEX(wbList!C:C, airtable!E144)</f>
        <v>SAS</v>
      </c>
      <c r="H144" t="str">
        <f>INDEX(wbList!D:D,airtable!E144)</f>
        <v>South Asia</v>
      </c>
      <c r="I144" t="str">
        <f>INDEX(wbList!E:E,airtable!E144)</f>
        <v>LMC</v>
      </c>
      <c r="J144" t="str">
        <f>INDEX(wbList!F:F,E144)</f>
        <v>Lower middle income</v>
      </c>
      <c r="K144" t="str">
        <f>INDEX(wbList!G:G, E144)</f>
        <v>IDX</v>
      </c>
      <c r="L144" t="str">
        <f>INDEX(wbList!H:H, E144)</f>
        <v>IDA</v>
      </c>
    </row>
    <row r="145" spans="1:12" x14ac:dyDescent="0.2">
      <c r="A145" s="1" t="s">
        <v>143</v>
      </c>
      <c r="B145" t="s">
        <v>364</v>
      </c>
      <c r="C145">
        <f>MATCH(B145,'unicef mapping'!C:C, 0)</f>
        <v>157</v>
      </c>
      <c r="D145">
        <f>INDEX('unicef mapping'!B:B,airtable!C145)</f>
        <v>528</v>
      </c>
      <c r="E145">
        <f>MATCH(A145,wbList!B:B,0)</f>
        <v>150</v>
      </c>
      <c r="F145" t="str">
        <f>INDEX(wbList!A:A,airtable!E145)</f>
        <v>NLD</v>
      </c>
      <c r="G145" t="str">
        <f>INDEX(wbList!C:C, airtable!E145)</f>
        <v>ECS</v>
      </c>
      <c r="H145" t="str">
        <f>INDEX(wbList!D:D,airtable!E145)</f>
        <v>Europe and Central Asia</v>
      </c>
      <c r="I145" t="str">
        <f>INDEX(wbList!E:E,airtable!E145)</f>
        <v>HIC</v>
      </c>
      <c r="J145" t="str">
        <f>INDEX(wbList!F:F,E145)</f>
        <v>High income</v>
      </c>
      <c r="K145" t="str">
        <f>INDEX(wbList!G:G, E145)</f>
        <v>LNX</v>
      </c>
      <c r="L145" t="str">
        <f>INDEX(wbList!H:H, E145)</f>
        <v>Not classified</v>
      </c>
    </row>
    <row r="146" spans="1:12" x14ac:dyDescent="0.2">
      <c r="A146" s="1" t="s">
        <v>144</v>
      </c>
      <c r="B146" t="s">
        <v>365</v>
      </c>
      <c r="C146">
        <f>MATCH(B146,'unicef mapping'!C:C, 0)</f>
        <v>158</v>
      </c>
      <c r="D146">
        <f>INDEX('unicef mapping'!B:B,airtable!C146)</f>
        <v>540</v>
      </c>
      <c r="E146">
        <f>MATCH(A146,wbList!B:B,0)</f>
        <v>145</v>
      </c>
      <c r="F146" t="str">
        <f>INDEX(wbList!A:A,airtable!E146)</f>
        <v>NCL</v>
      </c>
      <c r="G146" t="str">
        <f>INDEX(wbList!C:C, airtable!E146)</f>
        <v>EAS</v>
      </c>
      <c r="H146" t="str">
        <f>INDEX(wbList!D:D,airtable!E146)</f>
        <v>East Asia and Pacific</v>
      </c>
      <c r="I146" t="str">
        <f>INDEX(wbList!E:E,airtable!E146)</f>
        <v>HIC</v>
      </c>
      <c r="J146" t="str">
        <f>INDEX(wbList!F:F,E146)</f>
        <v>High income</v>
      </c>
      <c r="K146" t="str">
        <f>INDEX(wbList!G:G, E146)</f>
        <v>LNX</v>
      </c>
      <c r="L146" t="str">
        <f>INDEX(wbList!H:H, E146)</f>
        <v>Not classified</v>
      </c>
    </row>
    <row r="147" spans="1:12" x14ac:dyDescent="0.2">
      <c r="A147" s="1" t="s">
        <v>145</v>
      </c>
      <c r="B147" t="s">
        <v>366</v>
      </c>
      <c r="C147">
        <f>MATCH(B147,'unicef mapping'!C:C, 0)</f>
        <v>159</v>
      </c>
      <c r="D147">
        <f>INDEX('unicef mapping'!B:B,airtable!C147)</f>
        <v>554</v>
      </c>
      <c r="E147">
        <f>MATCH(A147,wbList!B:B,0)</f>
        <v>154</v>
      </c>
      <c r="F147" t="str">
        <f>INDEX(wbList!A:A,airtable!E147)</f>
        <v>NZL</v>
      </c>
      <c r="G147" t="str">
        <f>INDEX(wbList!C:C, airtable!E147)</f>
        <v>EAS</v>
      </c>
      <c r="H147" t="str">
        <f>INDEX(wbList!D:D,airtable!E147)</f>
        <v>East Asia and Pacific</v>
      </c>
      <c r="I147" t="str">
        <f>INDEX(wbList!E:E,airtable!E147)</f>
        <v>HIC</v>
      </c>
      <c r="J147" t="str">
        <f>INDEX(wbList!F:F,E147)</f>
        <v>High income</v>
      </c>
      <c r="K147" t="str">
        <f>INDEX(wbList!G:G, E147)</f>
        <v>LNX</v>
      </c>
      <c r="L147" t="str">
        <f>INDEX(wbList!H:H, E147)</f>
        <v>Not classified</v>
      </c>
    </row>
    <row r="148" spans="1:12" x14ac:dyDescent="0.2">
      <c r="A148" s="1" t="s">
        <v>146</v>
      </c>
      <c r="B148" t="s">
        <v>367</v>
      </c>
      <c r="C148">
        <f>MATCH(B148,'unicef mapping'!C:C, 0)</f>
        <v>160</v>
      </c>
      <c r="D148">
        <f>INDEX('unicef mapping'!B:B,airtable!C148)</f>
        <v>558</v>
      </c>
      <c r="E148">
        <f>MATCH(A148,wbList!B:B,0)</f>
        <v>148</v>
      </c>
      <c r="F148" t="str">
        <f>INDEX(wbList!A:A,airtable!E148)</f>
        <v>NIC</v>
      </c>
      <c r="G148" t="str">
        <f>INDEX(wbList!C:C, airtable!E148)</f>
        <v>LCN</v>
      </c>
      <c r="H148" t="str">
        <f>INDEX(wbList!D:D,airtable!E148)</f>
        <v>Latin America and Caribbean</v>
      </c>
      <c r="I148" t="str">
        <f>INDEX(wbList!E:E,airtable!E148)</f>
        <v>LMC</v>
      </c>
      <c r="J148" t="str">
        <f>INDEX(wbList!F:F,E148)</f>
        <v>Lower middle income</v>
      </c>
      <c r="K148" t="str">
        <f>INDEX(wbList!G:G, E148)</f>
        <v>IDX</v>
      </c>
      <c r="L148" t="str">
        <f>INDEX(wbList!H:H, E148)</f>
        <v>IDA</v>
      </c>
    </row>
    <row r="149" spans="1:12" x14ac:dyDescent="0.2">
      <c r="A149" s="1" t="s">
        <v>147</v>
      </c>
      <c r="B149" t="s">
        <v>368</v>
      </c>
      <c r="C149">
        <f>MATCH(B149,'unicef mapping'!C:C, 0)</f>
        <v>161</v>
      </c>
      <c r="D149">
        <f>INDEX('unicef mapping'!B:B,airtable!C149)</f>
        <v>562</v>
      </c>
      <c r="E149">
        <f>MATCH(A149,wbList!B:B,0)</f>
        <v>146</v>
      </c>
      <c r="F149" t="str">
        <f>INDEX(wbList!A:A,airtable!E149)</f>
        <v>NER</v>
      </c>
      <c r="G149" t="str">
        <f>INDEX(wbList!C:C, airtable!E149)</f>
        <v>SSF</v>
      </c>
      <c r="H149" t="str">
        <f>INDEX(wbList!D:D,airtable!E149)</f>
        <v>Sub-Saharan Africa</v>
      </c>
      <c r="I149" t="str">
        <f>INDEX(wbList!E:E,airtable!E149)</f>
        <v>LIC</v>
      </c>
      <c r="J149" t="str">
        <f>INDEX(wbList!F:F,E149)</f>
        <v>Low income</v>
      </c>
      <c r="K149" t="str">
        <f>INDEX(wbList!G:G, E149)</f>
        <v>IDX</v>
      </c>
      <c r="L149" t="str">
        <f>INDEX(wbList!H:H, E149)</f>
        <v>IDA</v>
      </c>
    </row>
    <row r="150" spans="1:12" x14ac:dyDescent="0.2">
      <c r="A150" s="1" t="s">
        <v>148</v>
      </c>
      <c r="B150" t="s">
        <v>369</v>
      </c>
      <c r="C150">
        <f>MATCH(B150,'unicef mapping'!C:C, 0)</f>
        <v>162</v>
      </c>
      <c r="D150">
        <f>INDEX('unicef mapping'!B:B,airtable!C150)</f>
        <v>566</v>
      </c>
      <c r="E150">
        <f>MATCH(A150,wbList!B:B,0)</f>
        <v>147</v>
      </c>
      <c r="F150" t="str">
        <f>INDEX(wbList!A:A,airtable!E150)</f>
        <v>NGA</v>
      </c>
      <c r="G150" t="str">
        <f>INDEX(wbList!C:C, airtable!E150)</f>
        <v>SSF</v>
      </c>
      <c r="H150" t="str">
        <f>INDEX(wbList!D:D,airtable!E150)</f>
        <v>Sub-Saharan Africa</v>
      </c>
      <c r="I150" t="str">
        <f>INDEX(wbList!E:E,airtable!E150)</f>
        <v>LMC</v>
      </c>
      <c r="J150" t="str">
        <f>INDEX(wbList!F:F,E150)</f>
        <v>Lower middle income</v>
      </c>
      <c r="K150" t="str">
        <f>INDEX(wbList!G:G, E150)</f>
        <v>IDB</v>
      </c>
      <c r="L150" t="str">
        <f>INDEX(wbList!H:H, E150)</f>
        <v>Blend</v>
      </c>
    </row>
    <row r="151" spans="1:12" x14ac:dyDescent="0.2">
      <c r="A151" s="1" t="s">
        <v>149</v>
      </c>
      <c r="B151" t="s">
        <v>370</v>
      </c>
      <c r="C151">
        <f>MATCH(B151,'unicef mapping'!C:C, 0)</f>
        <v>163</v>
      </c>
      <c r="D151">
        <f>INDEX('unicef mapping'!B:B,airtable!C151)</f>
        <v>570</v>
      </c>
      <c r="E151">
        <f>MATCH(A151,wbList!B:B,0)</f>
        <v>149</v>
      </c>
      <c r="F151" t="str">
        <f>INDEX(wbList!A:A,airtable!E151)</f>
        <v>NIU</v>
      </c>
      <c r="G151" t="str">
        <f>INDEX(wbList!C:C, airtable!E151)</f>
        <v>EAS</v>
      </c>
      <c r="H151" t="str">
        <f>INDEX(wbList!D:D,airtable!E151)</f>
        <v>East Asia and Pacific</v>
      </c>
      <c r="I151" t="str">
        <f>INDEX(wbList!E:E,airtable!E151)</f>
        <v>HIC</v>
      </c>
      <c r="J151" t="str">
        <f>INDEX(wbList!F:F,E151)</f>
        <v>High income</v>
      </c>
      <c r="K151" t="str">
        <f>INDEX(wbList!G:G, E151)</f>
        <v>LNX</v>
      </c>
      <c r="L151" t="str">
        <f>INDEX(wbList!H:H, E151)</f>
        <v>Not classified</v>
      </c>
    </row>
    <row r="152" spans="1:12" x14ac:dyDescent="0.2">
      <c r="A152" s="1" t="s">
        <v>150</v>
      </c>
      <c r="B152" t="s">
        <v>371</v>
      </c>
      <c r="C152">
        <f>MATCH(B152,'unicef mapping'!C:C, 0)</f>
        <v>166</v>
      </c>
      <c r="D152">
        <f>INDEX('unicef mapping'!B:B,airtable!C152)</f>
        <v>580</v>
      </c>
      <c r="E152">
        <f>MATCH(A152,wbList!B:B,0)</f>
        <v>137</v>
      </c>
      <c r="F152" t="str">
        <f>INDEX(wbList!A:A,airtable!E152)</f>
        <v>MNP</v>
      </c>
      <c r="G152" t="str">
        <f>INDEX(wbList!C:C, airtable!E152)</f>
        <v>EAS</v>
      </c>
      <c r="H152" t="str">
        <f>INDEX(wbList!D:D,airtable!E152)</f>
        <v>East Asia and Pacific</v>
      </c>
      <c r="I152" t="str">
        <f>INDEX(wbList!E:E,airtable!E152)</f>
        <v>HIC</v>
      </c>
      <c r="J152" t="str">
        <f>INDEX(wbList!F:F,E152)</f>
        <v>High income</v>
      </c>
      <c r="K152" t="str">
        <f>INDEX(wbList!G:G, E152)</f>
        <v>LNX</v>
      </c>
      <c r="L152" t="str">
        <f>INDEX(wbList!H:H, E152)</f>
        <v>Not classified</v>
      </c>
    </row>
    <row r="153" spans="1:12" x14ac:dyDescent="0.2">
      <c r="A153" s="1" t="s">
        <v>151</v>
      </c>
      <c r="B153" t="s">
        <v>372</v>
      </c>
      <c r="C153">
        <f>MATCH(B153,'unicef mapping'!C:C, 0)</f>
        <v>167</v>
      </c>
      <c r="D153">
        <f>INDEX('unicef mapping'!B:B,airtable!C153)</f>
        <v>578</v>
      </c>
      <c r="E153">
        <f>MATCH(A153,wbList!B:B,0)</f>
        <v>151</v>
      </c>
      <c r="F153" t="str">
        <f>INDEX(wbList!A:A,airtable!E153)</f>
        <v>NOR</v>
      </c>
      <c r="G153" t="str">
        <f>INDEX(wbList!C:C, airtable!E153)</f>
        <v>ECS</v>
      </c>
      <c r="H153" t="str">
        <f>INDEX(wbList!D:D,airtable!E153)</f>
        <v>Europe and Central Asia</v>
      </c>
      <c r="I153" t="str">
        <f>INDEX(wbList!E:E,airtable!E153)</f>
        <v>HIC</v>
      </c>
      <c r="J153" t="str">
        <f>INDEX(wbList!F:F,E153)</f>
        <v>High income</v>
      </c>
      <c r="K153" t="str">
        <f>INDEX(wbList!G:G, E153)</f>
        <v>LNX</v>
      </c>
      <c r="L153" t="str">
        <f>INDEX(wbList!H:H, E153)</f>
        <v>Not classified</v>
      </c>
    </row>
    <row r="154" spans="1:12" x14ac:dyDescent="0.2">
      <c r="A154" s="1" t="s">
        <v>152</v>
      </c>
      <c r="B154" t="s">
        <v>373</v>
      </c>
      <c r="C154">
        <f>MATCH(B154,'unicef mapping'!C:C, 0)</f>
        <v>168</v>
      </c>
      <c r="D154">
        <f>INDEX('unicef mapping'!B:B,airtable!C154)</f>
        <v>512</v>
      </c>
      <c r="E154">
        <f>MATCH(A154,wbList!B:B,0)</f>
        <v>155</v>
      </c>
      <c r="F154" t="str">
        <f>INDEX(wbList!A:A,airtable!E154)</f>
        <v>OMN</v>
      </c>
      <c r="G154" t="str">
        <f>INDEX(wbList!C:C, airtable!E154)</f>
        <v>MEA</v>
      </c>
      <c r="H154" t="str">
        <f>INDEX(wbList!D:D,airtable!E154)</f>
        <v>Middle East and North Africa</v>
      </c>
      <c r="I154" t="str">
        <f>INDEX(wbList!E:E,airtable!E154)</f>
        <v>HIC</v>
      </c>
      <c r="J154" t="str">
        <f>INDEX(wbList!F:F,E154)</f>
        <v>High income</v>
      </c>
      <c r="K154" t="str">
        <f>INDEX(wbList!G:G, E154)</f>
        <v>LNX</v>
      </c>
      <c r="L154" t="str">
        <f>INDEX(wbList!H:H, E154)</f>
        <v>Not classified</v>
      </c>
    </row>
    <row r="155" spans="1:12" x14ac:dyDescent="0.2">
      <c r="A155" s="1" t="s">
        <v>153</v>
      </c>
      <c r="B155" t="s">
        <v>374</v>
      </c>
      <c r="C155">
        <f>MATCH(B155,'unicef mapping'!C:C, 0)</f>
        <v>169</v>
      </c>
      <c r="D155">
        <f>INDEX('unicef mapping'!B:B,airtable!C155)</f>
        <v>586</v>
      </c>
      <c r="E155">
        <f>MATCH(A155,wbList!B:B,0)</f>
        <v>156</v>
      </c>
      <c r="F155" t="str">
        <f>INDEX(wbList!A:A,airtable!E155)</f>
        <v>PAK</v>
      </c>
      <c r="G155" t="str">
        <f>INDEX(wbList!C:C, airtable!E155)</f>
        <v>SAS</v>
      </c>
      <c r="H155" t="str">
        <f>INDEX(wbList!D:D,airtable!E155)</f>
        <v>South Asia</v>
      </c>
      <c r="I155" t="str">
        <f>INDEX(wbList!E:E,airtable!E155)</f>
        <v>LMC</v>
      </c>
      <c r="J155" t="str">
        <f>INDEX(wbList!F:F,E155)</f>
        <v>Lower middle income</v>
      </c>
      <c r="K155" t="str">
        <f>INDEX(wbList!G:G, E155)</f>
        <v>IDB</v>
      </c>
      <c r="L155" t="str">
        <f>INDEX(wbList!H:H, E155)</f>
        <v>Blend</v>
      </c>
    </row>
    <row r="156" spans="1:12" x14ac:dyDescent="0.2">
      <c r="A156" s="1" t="s">
        <v>154</v>
      </c>
      <c r="B156" t="s">
        <v>375</v>
      </c>
      <c r="C156">
        <f>MATCH(B156,'unicef mapping'!C:C, 0)</f>
        <v>170</v>
      </c>
      <c r="D156">
        <f>INDEX('unicef mapping'!B:B,airtable!C156)</f>
        <v>585</v>
      </c>
      <c r="E156">
        <f>MATCH(A156,wbList!B:B,0)</f>
        <v>160</v>
      </c>
      <c r="F156" t="str">
        <f>INDEX(wbList!A:A,airtable!E156)</f>
        <v>PLW</v>
      </c>
      <c r="G156" t="str">
        <f>INDEX(wbList!C:C, airtable!E156)</f>
        <v>EAS</v>
      </c>
      <c r="H156" t="str">
        <f>INDEX(wbList!D:D,airtable!E156)</f>
        <v>East Asia and Pacific</v>
      </c>
      <c r="I156" t="str">
        <f>INDEX(wbList!E:E,airtable!E156)</f>
        <v>HIC</v>
      </c>
      <c r="J156" t="str">
        <f>INDEX(wbList!F:F,E156)</f>
        <v>High income</v>
      </c>
      <c r="K156" t="str">
        <f>INDEX(wbList!G:G, E156)</f>
        <v>IBD</v>
      </c>
      <c r="L156" t="str">
        <f>INDEX(wbList!H:H, E156)</f>
        <v>IBRD</v>
      </c>
    </row>
    <row r="157" spans="1:12" x14ac:dyDescent="0.2">
      <c r="A157" s="1" t="s">
        <v>155</v>
      </c>
      <c r="B157" t="s">
        <v>376</v>
      </c>
      <c r="C157">
        <f>MATCH(B157,'unicef mapping'!C:C, 0)</f>
        <v>214</v>
      </c>
      <c r="D157">
        <f>INDEX('unicef mapping'!B:B,airtable!C157)</f>
        <v>275</v>
      </c>
      <c r="E157">
        <v>167</v>
      </c>
      <c r="F157" t="str">
        <f>INDEX(wbList!A:A,airtable!E157)</f>
        <v>PSE</v>
      </c>
      <c r="G157" t="str">
        <f>INDEX(wbList!C:C, airtable!E157)</f>
        <v>MEA</v>
      </c>
      <c r="H157" t="str">
        <f>INDEX(wbList!D:D,airtable!E157)</f>
        <v>Middle East and North Africa</v>
      </c>
      <c r="I157" t="str">
        <f>INDEX(wbList!E:E,airtable!E157)</f>
        <v>LMC</v>
      </c>
      <c r="J157" t="str">
        <f>INDEX(wbList!F:F,E157)</f>
        <v>Lower middle income</v>
      </c>
      <c r="K157" t="str">
        <f>INDEX(wbList!G:G, E157)</f>
        <v>LNX</v>
      </c>
      <c r="L157" t="str">
        <f>INDEX(wbList!H:H, E157)</f>
        <v>Not classified</v>
      </c>
    </row>
    <row r="158" spans="1:12" x14ac:dyDescent="0.2">
      <c r="A158" s="1" t="s">
        <v>156</v>
      </c>
      <c r="B158" t="s">
        <v>377</v>
      </c>
      <c r="C158">
        <f>MATCH(B158,'unicef mapping'!C:C, 0)</f>
        <v>171</v>
      </c>
      <c r="D158">
        <f>INDEX('unicef mapping'!B:B,airtable!C158)</f>
        <v>591</v>
      </c>
      <c r="E158">
        <f>MATCH(A158,wbList!B:B,0)</f>
        <v>157</v>
      </c>
      <c r="F158" t="str">
        <f>INDEX(wbList!A:A,airtable!E158)</f>
        <v>PAN</v>
      </c>
      <c r="G158" t="str">
        <f>INDEX(wbList!C:C, airtable!E158)</f>
        <v>LCN</v>
      </c>
      <c r="H158" t="str">
        <f>INDEX(wbList!D:D,airtable!E158)</f>
        <v>Latin America and Caribbean</v>
      </c>
      <c r="I158" t="str">
        <f>INDEX(wbList!E:E,airtable!E158)</f>
        <v>HIC</v>
      </c>
      <c r="J158" t="str">
        <f>INDEX(wbList!F:F,E158)</f>
        <v>High income</v>
      </c>
      <c r="K158" t="str">
        <f>INDEX(wbList!G:G, E158)</f>
        <v>IBD</v>
      </c>
      <c r="L158" t="str">
        <f>INDEX(wbList!H:H, E158)</f>
        <v>IBRD</v>
      </c>
    </row>
    <row r="159" spans="1:12" x14ac:dyDescent="0.2">
      <c r="A159" s="1" t="s">
        <v>157</v>
      </c>
      <c r="B159" t="s">
        <v>378</v>
      </c>
      <c r="C159">
        <f>MATCH(B159,'unicef mapping'!C:C, 0)</f>
        <v>172</v>
      </c>
      <c r="D159">
        <f>INDEX('unicef mapping'!B:B,airtable!C159)</f>
        <v>598</v>
      </c>
      <c r="E159">
        <f>MATCH(A159,wbList!B:B,0)</f>
        <v>161</v>
      </c>
      <c r="F159" t="str">
        <f>INDEX(wbList!A:A,airtable!E159)</f>
        <v>PNG</v>
      </c>
      <c r="G159" t="str">
        <f>INDEX(wbList!C:C, airtable!E159)</f>
        <v>EAS</v>
      </c>
      <c r="H159" t="str">
        <f>INDEX(wbList!D:D,airtable!E159)</f>
        <v>East Asia and Pacific</v>
      </c>
      <c r="I159" t="str">
        <f>INDEX(wbList!E:E,airtable!E159)</f>
        <v>LMC</v>
      </c>
      <c r="J159" t="str">
        <f>INDEX(wbList!F:F,E159)</f>
        <v>Lower middle income</v>
      </c>
      <c r="K159" t="str">
        <f>INDEX(wbList!G:G, E159)</f>
        <v>IDB</v>
      </c>
      <c r="L159" t="str">
        <f>INDEX(wbList!H:H, E159)</f>
        <v>Blend</v>
      </c>
    </row>
    <row r="160" spans="1:12" x14ac:dyDescent="0.2">
      <c r="A160" s="1" t="s">
        <v>158</v>
      </c>
      <c r="B160" t="s">
        <v>379</v>
      </c>
      <c r="C160">
        <f>MATCH(B160,'unicef mapping'!C:C, 0)</f>
        <v>173</v>
      </c>
      <c r="D160">
        <f>INDEX('unicef mapping'!B:B,airtable!C160)</f>
        <v>600</v>
      </c>
      <c r="E160">
        <f>MATCH(A160,wbList!B:B,0)</f>
        <v>166</v>
      </c>
      <c r="F160" t="str">
        <f>INDEX(wbList!A:A,airtable!E160)</f>
        <v>PRY</v>
      </c>
      <c r="G160" t="str">
        <f>INDEX(wbList!C:C, airtable!E160)</f>
        <v>LCN</v>
      </c>
      <c r="H160" t="str">
        <f>INDEX(wbList!D:D,airtable!E160)</f>
        <v>Latin America and Caribbean</v>
      </c>
      <c r="I160" t="str">
        <f>INDEX(wbList!E:E,airtable!E160)</f>
        <v>UMC</v>
      </c>
      <c r="J160" t="str">
        <f>INDEX(wbList!F:F,E160)</f>
        <v>Upper middle income</v>
      </c>
      <c r="K160" t="str">
        <f>INDEX(wbList!G:G, E160)</f>
        <v>IBD</v>
      </c>
      <c r="L160" t="str">
        <f>INDEX(wbList!H:H, E160)</f>
        <v>IBRD</v>
      </c>
    </row>
    <row r="161" spans="1:12" x14ac:dyDescent="0.2">
      <c r="A161" s="1" t="s">
        <v>159</v>
      </c>
      <c r="B161" t="s">
        <v>380</v>
      </c>
      <c r="C161">
        <f>MATCH(B161,'unicef mapping'!C:C, 0)</f>
        <v>174</v>
      </c>
      <c r="D161">
        <f>INDEX('unicef mapping'!B:B,airtable!C161)</f>
        <v>604</v>
      </c>
      <c r="E161">
        <f>MATCH(A161,wbList!B:B,0)</f>
        <v>158</v>
      </c>
      <c r="F161" t="str">
        <f>INDEX(wbList!A:A,airtable!E161)</f>
        <v>PER</v>
      </c>
      <c r="G161" t="str">
        <f>INDEX(wbList!C:C, airtable!E161)</f>
        <v>LCN</v>
      </c>
      <c r="H161" t="str">
        <f>INDEX(wbList!D:D,airtable!E161)</f>
        <v>Latin America and Caribbean</v>
      </c>
      <c r="I161" t="str">
        <f>INDEX(wbList!E:E,airtable!E161)</f>
        <v>UMC</v>
      </c>
      <c r="J161" t="str">
        <f>INDEX(wbList!F:F,E161)</f>
        <v>Upper middle income</v>
      </c>
      <c r="K161" t="str">
        <f>INDEX(wbList!G:G, E161)</f>
        <v>IBD</v>
      </c>
      <c r="L161" t="str">
        <f>INDEX(wbList!H:H, E161)</f>
        <v>IBRD</v>
      </c>
    </row>
    <row r="162" spans="1:12" x14ac:dyDescent="0.2">
      <c r="A162" s="1" t="s">
        <v>160</v>
      </c>
      <c r="B162" t="s">
        <v>381</v>
      </c>
      <c r="C162">
        <f>MATCH(B162,'unicef mapping'!C:C, 0)</f>
        <v>175</v>
      </c>
      <c r="D162">
        <f>INDEX('unicef mapping'!B:B,airtable!C162)</f>
        <v>608</v>
      </c>
      <c r="E162">
        <f>MATCH(A162,wbList!B:B,0)</f>
        <v>159</v>
      </c>
      <c r="F162" t="str">
        <f>INDEX(wbList!A:A,airtable!E162)</f>
        <v>PHL</v>
      </c>
      <c r="G162" t="str">
        <f>INDEX(wbList!C:C, airtable!E162)</f>
        <v>EAS</v>
      </c>
      <c r="H162" t="str">
        <f>INDEX(wbList!D:D,airtable!E162)</f>
        <v>East Asia and Pacific</v>
      </c>
      <c r="I162" t="str">
        <f>INDEX(wbList!E:E,airtable!E162)</f>
        <v>LMC</v>
      </c>
      <c r="J162" t="str">
        <f>INDEX(wbList!F:F,E162)</f>
        <v>Lower middle income</v>
      </c>
      <c r="K162" t="str">
        <f>INDEX(wbList!G:G, E162)</f>
        <v>IBD</v>
      </c>
      <c r="L162" t="str">
        <f>INDEX(wbList!H:H, E162)</f>
        <v>IBRD</v>
      </c>
    </row>
    <row r="163" spans="1:12" x14ac:dyDescent="0.2">
      <c r="A163" s="1" t="s">
        <v>161</v>
      </c>
      <c r="B163" t="s">
        <v>382</v>
      </c>
      <c r="C163">
        <f>MATCH(B163,'unicef mapping'!C:C, 0)</f>
        <v>177</v>
      </c>
      <c r="D163">
        <f>INDEX('unicef mapping'!B:B,airtable!C163)</f>
        <v>616</v>
      </c>
      <c r="E163">
        <f>MATCH(A163,wbList!B:B,0)</f>
        <v>162</v>
      </c>
      <c r="F163" t="str">
        <f>INDEX(wbList!A:A,airtable!E163)</f>
        <v>POL</v>
      </c>
      <c r="G163" t="str">
        <f>INDEX(wbList!C:C, airtable!E163)</f>
        <v>ECS</v>
      </c>
      <c r="H163" t="str">
        <f>INDEX(wbList!D:D,airtable!E163)</f>
        <v>Europe and Central Asia</v>
      </c>
      <c r="I163" t="str">
        <f>INDEX(wbList!E:E,airtable!E163)</f>
        <v>HIC</v>
      </c>
      <c r="J163" t="str">
        <f>INDEX(wbList!F:F,E163)</f>
        <v>High income</v>
      </c>
      <c r="K163" t="str">
        <f>INDEX(wbList!G:G, E163)</f>
        <v>IBD</v>
      </c>
      <c r="L163" t="str">
        <f>INDEX(wbList!H:H, E163)</f>
        <v>IBRD</v>
      </c>
    </row>
    <row r="164" spans="1:12" x14ac:dyDescent="0.2">
      <c r="A164" s="1" t="s">
        <v>162</v>
      </c>
      <c r="B164" t="s">
        <v>383</v>
      </c>
      <c r="C164">
        <f>MATCH(B164,'unicef mapping'!C:C, 0)</f>
        <v>178</v>
      </c>
      <c r="D164">
        <f>INDEX('unicef mapping'!B:B,airtable!C164)</f>
        <v>620</v>
      </c>
      <c r="E164">
        <f>MATCH(A164,wbList!B:B,0)</f>
        <v>165</v>
      </c>
      <c r="F164" t="str">
        <f>INDEX(wbList!A:A,airtable!E164)</f>
        <v>PRT</v>
      </c>
      <c r="G164" t="str">
        <f>INDEX(wbList!C:C, airtable!E164)</f>
        <v>ECS</v>
      </c>
      <c r="H164" t="str">
        <f>INDEX(wbList!D:D,airtable!E164)</f>
        <v>Europe and Central Asia</v>
      </c>
      <c r="I164" t="str">
        <f>INDEX(wbList!E:E,airtable!E164)</f>
        <v>HIC</v>
      </c>
      <c r="J164" t="str">
        <f>INDEX(wbList!F:F,E164)</f>
        <v>High income</v>
      </c>
      <c r="K164" t="str">
        <f>INDEX(wbList!G:G, E164)</f>
        <v>LNX</v>
      </c>
      <c r="L164" t="str">
        <f>INDEX(wbList!H:H, E164)</f>
        <v>Not classified</v>
      </c>
    </row>
    <row r="165" spans="1:12" x14ac:dyDescent="0.2">
      <c r="A165" s="1" t="s">
        <v>163</v>
      </c>
      <c r="B165" t="s">
        <v>384</v>
      </c>
      <c r="C165">
        <f>MATCH(B165,'unicef mapping'!C:C, 0)</f>
        <v>179</v>
      </c>
      <c r="D165">
        <f>INDEX('unicef mapping'!B:B,airtable!C165)</f>
        <v>630</v>
      </c>
      <c r="E165">
        <f>MATCH(A165,wbList!B:B,0)</f>
        <v>163</v>
      </c>
      <c r="F165" t="str">
        <f>INDEX(wbList!A:A,airtable!E165)</f>
        <v>PRI</v>
      </c>
      <c r="G165" t="str">
        <f>INDEX(wbList!C:C, airtable!E165)</f>
        <v>LCN</v>
      </c>
      <c r="H165" t="str">
        <f>INDEX(wbList!D:D,airtable!E165)</f>
        <v>Latin America and Caribbean</v>
      </c>
      <c r="I165" t="str">
        <f>INDEX(wbList!E:E,airtable!E165)</f>
        <v>HIC</v>
      </c>
      <c r="J165" t="str">
        <f>INDEX(wbList!F:F,E165)</f>
        <v>High income</v>
      </c>
      <c r="K165" t="str">
        <f>INDEX(wbList!G:G, E165)</f>
        <v>LNX</v>
      </c>
      <c r="L165" t="str">
        <f>INDEX(wbList!H:H, E165)</f>
        <v>Not classified</v>
      </c>
    </row>
    <row r="166" spans="1:12" x14ac:dyDescent="0.2">
      <c r="A166" s="1" t="s">
        <v>164</v>
      </c>
      <c r="B166" t="s">
        <v>385</v>
      </c>
      <c r="C166">
        <f>MATCH(B166,'unicef mapping'!C:C, 0)</f>
        <v>180</v>
      </c>
      <c r="D166">
        <f>INDEX('unicef mapping'!B:B,airtable!C166)</f>
        <v>634</v>
      </c>
      <c r="E166">
        <f>MATCH(A166,wbList!B:B,0)</f>
        <v>169</v>
      </c>
      <c r="F166" t="str">
        <f>INDEX(wbList!A:A,airtable!E166)</f>
        <v>QAT</v>
      </c>
      <c r="G166" t="str">
        <f>INDEX(wbList!C:C, airtable!E166)</f>
        <v>MEA</v>
      </c>
      <c r="H166" t="str">
        <f>INDEX(wbList!D:D,airtable!E166)</f>
        <v>Middle East and North Africa</v>
      </c>
      <c r="I166" t="str">
        <f>INDEX(wbList!E:E,airtable!E166)</f>
        <v>HIC</v>
      </c>
      <c r="J166" t="str">
        <f>INDEX(wbList!F:F,E166)</f>
        <v>High income</v>
      </c>
      <c r="K166" t="str">
        <f>INDEX(wbList!G:G, E166)</f>
        <v>LNX</v>
      </c>
      <c r="L166" t="str">
        <f>INDEX(wbList!H:H, E166)</f>
        <v>Not classified</v>
      </c>
    </row>
    <row r="167" spans="1:12" x14ac:dyDescent="0.2">
      <c r="A167" s="1" t="s">
        <v>165</v>
      </c>
      <c r="B167" t="s">
        <v>386</v>
      </c>
      <c r="C167">
        <f>MATCH(B167,'unicef mapping'!C:C, 0)</f>
        <v>184</v>
      </c>
      <c r="D167">
        <f>INDEX('unicef mapping'!B:B,airtable!C167)</f>
        <v>642</v>
      </c>
      <c r="E167">
        <f>MATCH(A167,wbList!B:B,0)</f>
        <v>170</v>
      </c>
      <c r="F167" t="str">
        <f>INDEX(wbList!A:A,airtable!E167)</f>
        <v>ROU</v>
      </c>
      <c r="G167" t="str">
        <f>INDEX(wbList!C:C, airtable!E167)</f>
        <v>ECS</v>
      </c>
      <c r="H167" t="str">
        <f>INDEX(wbList!D:D,airtable!E167)</f>
        <v>Europe and Central Asia</v>
      </c>
      <c r="I167" t="str">
        <f>INDEX(wbList!E:E,airtable!E167)</f>
        <v>HIC</v>
      </c>
      <c r="J167" t="str">
        <f>INDEX(wbList!F:F,E167)</f>
        <v>High income</v>
      </c>
      <c r="K167" t="str">
        <f>INDEX(wbList!G:G, E167)</f>
        <v>IBD</v>
      </c>
      <c r="L167" t="str">
        <f>INDEX(wbList!H:H, E167)</f>
        <v>IBRD</v>
      </c>
    </row>
    <row r="168" spans="1:12" x14ac:dyDescent="0.2">
      <c r="A168" s="1" t="s">
        <v>166</v>
      </c>
      <c r="B168" t="s">
        <v>387</v>
      </c>
      <c r="C168">
        <f>MATCH(B168,'unicef mapping'!C:C, 0)</f>
        <v>185</v>
      </c>
      <c r="D168">
        <f>INDEX('unicef mapping'!B:B,airtable!C168)</f>
        <v>643</v>
      </c>
      <c r="E168">
        <f>MATCH(A168,wbList!B:B,0)</f>
        <v>171</v>
      </c>
      <c r="F168" t="str">
        <f>INDEX(wbList!A:A,airtable!E168)</f>
        <v>RUS</v>
      </c>
      <c r="G168" t="str">
        <f>INDEX(wbList!C:C, airtable!E168)</f>
        <v>ECS</v>
      </c>
      <c r="H168" t="str">
        <f>INDEX(wbList!D:D,airtable!E168)</f>
        <v>Europe and Central Asia</v>
      </c>
      <c r="I168" t="str">
        <f>INDEX(wbList!E:E,airtable!E168)</f>
        <v>UMC</v>
      </c>
      <c r="J168" t="str">
        <f>INDEX(wbList!F:F,E168)</f>
        <v>Upper middle income</v>
      </c>
      <c r="K168" t="str">
        <f>INDEX(wbList!G:G, E168)</f>
        <v>IBD</v>
      </c>
      <c r="L168" t="str">
        <f>INDEX(wbList!H:H, E168)</f>
        <v>IBRD</v>
      </c>
    </row>
    <row r="169" spans="1:12" x14ac:dyDescent="0.2">
      <c r="A169" s="1" t="s">
        <v>167</v>
      </c>
      <c r="B169" t="s">
        <v>388</v>
      </c>
      <c r="C169">
        <f>MATCH(B169,'unicef mapping'!C:C, 0)</f>
        <v>186</v>
      </c>
      <c r="D169">
        <f>INDEX('unicef mapping'!B:B,airtable!C169)</f>
        <v>646</v>
      </c>
      <c r="E169">
        <f>MATCH(A169,wbList!B:B,0)</f>
        <v>172</v>
      </c>
      <c r="F169" t="str">
        <f>INDEX(wbList!A:A,airtable!E169)</f>
        <v>RWA</v>
      </c>
      <c r="G169" t="str">
        <f>INDEX(wbList!C:C, airtable!E169)</f>
        <v>SSF</v>
      </c>
      <c r="H169" t="str">
        <f>INDEX(wbList!D:D,airtable!E169)</f>
        <v>Sub-Saharan Africa</v>
      </c>
      <c r="I169" t="str">
        <f>INDEX(wbList!E:E,airtable!E169)</f>
        <v>LIC</v>
      </c>
      <c r="J169" t="str">
        <f>INDEX(wbList!F:F,E169)</f>
        <v>Low income</v>
      </c>
      <c r="K169" t="str">
        <f>INDEX(wbList!G:G, E169)</f>
        <v>IDX</v>
      </c>
      <c r="L169" t="str">
        <f>INDEX(wbList!H:H, E169)</f>
        <v>IDA</v>
      </c>
    </row>
    <row r="170" spans="1:12" x14ac:dyDescent="0.2">
      <c r="A170" s="1" t="s">
        <v>168</v>
      </c>
      <c r="B170" t="s">
        <v>389</v>
      </c>
      <c r="C170">
        <f>MATCH(B170,'unicef mapping'!C:C, 0)</f>
        <v>194</v>
      </c>
      <c r="D170">
        <f>INDEX('unicef mapping'!B:B,airtable!C170)</f>
        <v>882</v>
      </c>
      <c r="E170">
        <f>MATCH(A170,wbList!B:B,0)</f>
        <v>218</v>
      </c>
      <c r="F170" t="str">
        <f>INDEX(wbList!A:A,airtable!E170)</f>
        <v>WSM</v>
      </c>
      <c r="G170" t="str">
        <f>INDEX(wbList!C:C, airtable!E170)</f>
        <v>EAS</v>
      </c>
      <c r="H170" t="str">
        <f>INDEX(wbList!D:D,airtable!E170)</f>
        <v>East Asia and Pacific</v>
      </c>
      <c r="I170" t="str">
        <f>INDEX(wbList!E:E,airtable!E170)</f>
        <v>UMC</v>
      </c>
      <c r="J170" t="str">
        <f>INDEX(wbList!F:F,E170)</f>
        <v>Upper middle income</v>
      </c>
      <c r="K170" t="str">
        <f>INDEX(wbList!G:G, E170)</f>
        <v>IDX</v>
      </c>
      <c r="L170" t="str">
        <f>INDEX(wbList!H:H, E170)</f>
        <v>IDA</v>
      </c>
    </row>
    <row r="171" spans="1:12" x14ac:dyDescent="0.2">
      <c r="A171" s="1" t="s">
        <v>169</v>
      </c>
      <c r="B171" t="s">
        <v>390</v>
      </c>
      <c r="C171">
        <f>MATCH(B171,'unicef mapping'!C:C, 0)</f>
        <v>195</v>
      </c>
      <c r="D171">
        <f>INDEX('unicef mapping'!B:B,airtable!C171)</f>
        <v>674</v>
      </c>
      <c r="E171">
        <f>MATCH(A171,wbList!B:B,0)</f>
        <v>180</v>
      </c>
      <c r="F171" t="str">
        <f>INDEX(wbList!A:A,airtable!E171)</f>
        <v>SMR</v>
      </c>
      <c r="G171" t="str">
        <f>INDEX(wbList!C:C, airtable!E171)</f>
        <v>ECS</v>
      </c>
      <c r="H171" t="str">
        <f>INDEX(wbList!D:D,airtable!E171)</f>
        <v>Europe and Central Asia</v>
      </c>
      <c r="I171" t="str">
        <f>INDEX(wbList!E:E,airtable!E171)</f>
        <v>HIC</v>
      </c>
      <c r="J171" t="str">
        <f>INDEX(wbList!F:F,E171)</f>
        <v>High income</v>
      </c>
      <c r="K171" t="str">
        <f>INDEX(wbList!G:G, E171)</f>
        <v>LNX</v>
      </c>
      <c r="L171" t="str">
        <f>INDEX(wbList!H:H, E171)</f>
        <v>Not classified</v>
      </c>
    </row>
    <row r="172" spans="1:12" x14ac:dyDescent="0.2">
      <c r="A172" s="1" t="s">
        <v>170</v>
      </c>
      <c r="B172" t="s">
        <v>391</v>
      </c>
      <c r="C172">
        <f>MATCH(B172,'unicef mapping'!C:C, 0)</f>
        <v>196</v>
      </c>
      <c r="D172">
        <f>INDEX('unicef mapping'!B:B,airtable!C172)</f>
        <v>678</v>
      </c>
      <c r="E172">
        <f>MATCH(A172,wbList!B:B,0)</f>
        <v>184</v>
      </c>
      <c r="F172" t="str">
        <f>INDEX(wbList!A:A,airtable!E172)</f>
        <v>STP</v>
      </c>
      <c r="G172" t="str">
        <f>INDEX(wbList!C:C, airtable!E172)</f>
        <v>SSF</v>
      </c>
      <c r="H172" t="str">
        <f>INDEX(wbList!D:D,airtable!E172)</f>
        <v>Sub-Saharan Africa</v>
      </c>
      <c r="I172" t="str">
        <f>INDEX(wbList!E:E,airtable!E172)</f>
        <v>LMC</v>
      </c>
      <c r="J172" t="str">
        <f>INDEX(wbList!F:F,E172)</f>
        <v>Lower middle income</v>
      </c>
      <c r="K172" t="str">
        <f>INDEX(wbList!G:G, E172)</f>
        <v>IDX</v>
      </c>
      <c r="L172" t="str">
        <f>INDEX(wbList!H:H, E172)</f>
        <v>IDA</v>
      </c>
    </row>
    <row r="173" spans="1:12" x14ac:dyDescent="0.2">
      <c r="A173" s="1" t="s">
        <v>171</v>
      </c>
      <c r="B173" t="s">
        <v>392</v>
      </c>
      <c r="C173">
        <f>MATCH(B173,'unicef mapping'!C:C, 0)</f>
        <v>198</v>
      </c>
      <c r="D173">
        <f>INDEX('unicef mapping'!B:B,airtable!C173)</f>
        <v>682</v>
      </c>
      <c r="E173">
        <f>MATCH(A173,wbList!B:B,0)</f>
        <v>173</v>
      </c>
      <c r="F173" t="str">
        <f>INDEX(wbList!A:A,airtable!E173)</f>
        <v>SAU</v>
      </c>
      <c r="G173" t="str">
        <f>INDEX(wbList!C:C, airtable!E173)</f>
        <v>MEA</v>
      </c>
      <c r="H173" t="str">
        <f>INDEX(wbList!D:D,airtable!E173)</f>
        <v>Middle East and North Africa</v>
      </c>
      <c r="I173" t="str">
        <f>INDEX(wbList!E:E,airtable!E173)</f>
        <v>HIC</v>
      </c>
      <c r="J173" t="str">
        <f>INDEX(wbList!F:F,E173)</f>
        <v>High income</v>
      </c>
      <c r="K173" t="str">
        <f>INDEX(wbList!G:G, E173)</f>
        <v>LNX</v>
      </c>
      <c r="L173" t="str">
        <f>INDEX(wbList!H:H, E173)</f>
        <v>Not classified</v>
      </c>
    </row>
    <row r="174" spans="1:12" x14ac:dyDescent="0.2">
      <c r="A174" s="1" t="s">
        <v>172</v>
      </c>
      <c r="B174" t="s">
        <v>393</v>
      </c>
      <c r="C174">
        <f>MATCH(B174,'unicef mapping'!C:C, 0)</f>
        <v>199</v>
      </c>
      <c r="D174">
        <f>INDEX('unicef mapping'!B:B,airtable!C174)</f>
        <v>686</v>
      </c>
      <c r="E174">
        <f>MATCH(A174,wbList!B:B,0)</f>
        <v>175</v>
      </c>
      <c r="F174" t="str">
        <f>INDEX(wbList!A:A,airtable!E174)</f>
        <v>SEN</v>
      </c>
      <c r="G174" t="str">
        <f>INDEX(wbList!C:C, airtable!E174)</f>
        <v>SSF</v>
      </c>
      <c r="H174" t="str">
        <f>INDEX(wbList!D:D,airtable!E174)</f>
        <v>Sub-Saharan Africa</v>
      </c>
      <c r="I174" t="str">
        <f>INDEX(wbList!E:E,airtable!E174)</f>
        <v>LMC</v>
      </c>
      <c r="J174" t="str">
        <f>INDEX(wbList!F:F,E174)</f>
        <v>Lower middle income</v>
      </c>
      <c r="K174" t="str">
        <f>INDEX(wbList!G:G, E174)</f>
        <v>IDX</v>
      </c>
      <c r="L174" t="str">
        <f>INDEX(wbList!H:H, E174)</f>
        <v>IDA</v>
      </c>
    </row>
    <row r="175" spans="1:12" x14ac:dyDescent="0.2">
      <c r="A175" s="1" t="s">
        <v>173</v>
      </c>
      <c r="B175" t="s">
        <v>394</v>
      </c>
      <c r="C175">
        <f>MATCH(B175,'unicef mapping'!C:C, 0)</f>
        <v>200</v>
      </c>
      <c r="D175">
        <f>INDEX('unicef mapping'!B:B,airtable!C175)</f>
        <v>688</v>
      </c>
      <c r="E175">
        <f>MATCH(A175,wbList!B:B,0)</f>
        <v>182</v>
      </c>
      <c r="F175" t="str">
        <f>INDEX(wbList!A:A,airtable!E175)</f>
        <v>SRB</v>
      </c>
      <c r="G175" t="str">
        <f>INDEX(wbList!C:C, airtable!E175)</f>
        <v>ECS</v>
      </c>
      <c r="H175" t="str">
        <f>INDEX(wbList!D:D,airtable!E175)</f>
        <v>Europe and Central Asia</v>
      </c>
      <c r="I175" t="str">
        <f>INDEX(wbList!E:E,airtable!E175)</f>
        <v>UMC</v>
      </c>
      <c r="J175" t="str">
        <f>INDEX(wbList!F:F,E175)</f>
        <v>Upper middle income</v>
      </c>
      <c r="K175" t="str">
        <f>INDEX(wbList!G:G, E175)</f>
        <v>IBD</v>
      </c>
      <c r="L175" t="str">
        <f>INDEX(wbList!H:H, E175)</f>
        <v>IBRD</v>
      </c>
    </row>
    <row r="176" spans="1:12" x14ac:dyDescent="0.2">
      <c r="A176" s="1" t="s">
        <v>174</v>
      </c>
      <c r="B176" t="s">
        <v>395</v>
      </c>
      <c r="C176">
        <f>MATCH(B176,'unicef mapping'!C:C, 0)</f>
        <v>201</v>
      </c>
      <c r="D176">
        <f>INDEX('unicef mapping'!B:B,airtable!C176)</f>
        <v>690</v>
      </c>
      <c r="E176">
        <f>MATCH(A176,wbList!B:B,0)</f>
        <v>191</v>
      </c>
      <c r="F176" t="str">
        <f>INDEX(wbList!A:A,airtable!E176)</f>
        <v>SYC</v>
      </c>
      <c r="G176" t="str">
        <f>INDEX(wbList!C:C, airtable!E176)</f>
        <v>SSF</v>
      </c>
      <c r="H176" t="str">
        <f>INDEX(wbList!D:D,airtable!E176)</f>
        <v>Sub-Saharan Africa</v>
      </c>
      <c r="I176" t="str">
        <f>INDEX(wbList!E:E,airtable!E176)</f>
        <v>HIC</v>
      </c>
      <c r="J176" t="str">
        <f>INDEX(wbList!F:F,E176)</f>
        <v>High income</v>
      </c>
      <c r="K176" t="str">
        <f>INDEX(wbList!G:G, E176)</f>
        <v>IBD</v>
      </c>
      <c r="L176" t="str">
        <f>INDEX(wbList!H:H, E176)</f>
        <v>IBRD</v>
      </c>
    </row>
    <row r="177" spans="1:12" x14ac:dyDescent="0.2">
      <c r="A177" s="1" t="s">
        <v>175</v>
      </c>
      <c r="B177" t="s">
        <v>396</v>
      </c>
      <c r="C177">
        <f>MATCH(B177,'unicef mapping'!C:C, 0)</f>
        <v>202</v>
      </c>
      <c r="D177">
        <f>INDEX('unicef mapping'!B:B,airtable!C177)</f>
        <v>694</v>
      </c>
      <c r="E177">
        <f>MATCH(A177,wbList!B:B,0)</f>
        <v>178</v>
      </c>
      <c r="F177" t="str">
        <f>INDEX(wbList!A:A,airtable!E177)</f>
        <v>SLE</v>
      </c>
      <c r="G177" t="str">
        <f>INDEX(wbList!C:C, airtable!E177)</f>
        <v>SSF</v>
      </c>
      <c r="H177" t="str">
        <f>INDEX(wbList!D:D,airtable!E177)</f>
        <v>Sub-Saharan Africa</v>
      </c>
      <c r="I177" t="str">
        <f>INDEX(wbList!E:E,airtable!E177)</f>
        <v>LIC</v>
      </c>
      <c r="J177" t="str">
        <f>INDEX(wbList!F:F,E177)</f>
        <v>Low income</v>
      </c>
      <c r="K177" t="str">
        <f>INDEX(wbList!G:G, E177)</f>
        <v>IDX</v>
      </c>
      <c r="L177" t="str">
        <f>INDEX(wbList!H:H, E177)</f>
        <v>IDA</v>
      </c>
    </row>
    <row r="178" spans="1:12" x14ac:dyDescent="0.2">
      <c r="A178" s="1" t="s">
        <v>176</v>
      </c>
      <c r="B178" t="s">
        <v>397</v>
      </c>
      <c r="C178">
        <f>MATCH(B178,'unicef mapping'!C:C, 0)</f>
        <v>203</v>
      </c>
      <c r="D178">
        <f>INDEX('unicef mapping'!B:B,airtable!C178)</f>
        <v>702</v>
      </c>
      <c r="E178">
        <f>MATCH(A178,wbList!B:B,0)</f>
        <v>176</v>
      </c>
      <c r="F178" t="str">
        <f>INDEX(wbList!A:A,airtable!E178)</f>
        <v>SGP</v>
      </c>
      <c r="G178" t="str">
        <f>INDEX(wbList!C:C, airtable!E178)</f>
        <v>EAS</v>
      </c>
      <c r="H178" t="str">
        <f>INDEX(wbList!D:D,airtable!E178)</f>
        <v>East Asia and Pacific</v>
      </c>
      <c r="I178" t="str">
        <f>INDEX(wbList!E:E,airtable!E178)</f>
        <v>HIC</v>
      </c>
      <c r="J178" t="str">
        <f>INDEX(wbList!F:F,E178)</f>
        <v>High income</v>
      </c>
      <c r="K178" t="str">
        <f>INDEX(wbList!G:G, E178)</f>
        <v>LNX</v>
      </c>
      <c r="L178" t="str">
        <f>INDEX(wbList!H:H, E178)</f>
        <v>Not classified</v>
      </c>
    </row>
    <row r="179" spans="1:12" x14ac:dyDescent="0.2">
      <c r="A179" s="1" t="s">
        <v>177</v>
      </c>
      <c r="B179" t="s">
        <v>398</v>
      </c>
      <c r="C179">
        <f>MATCH(B179,'unicef mapping'!C:C, 0)</f>
        <v>204</v>
      </c>
      <c r="D179">
        <f>INDEX('unicef mapping'!B:B,airtable!C179)</f>
        <v>534</v>
      </c>
      <c r="E179">
        <f>MATCH(A179,wbList!B:B,0)</f>
        <v>190</v>
      </c>
      <c r="F179" t="str">
        <f>INDEX(wbList!A:A,airtable!E179)</f>
        <v>SXM</v>
      </c>
      <c r="G179" t="str">
        <f>INDEX(wbList!C:C, airtable!E179)</f>
        <v>LCN</v>
      </c>
      <c r="H179" t="str">
        <f>INDEX(wbList!D:D,airtable!E179)</f>
        <v>Latin America and Caribbean</v>
      </c>
      <c r="I179" t="str">
        <f>INDEX(wbList!E:E,airtable!E179)</f>
        <v>HIC</v>
      </c>
      <c r="J179" t="str">
        <f>INDEX(wbList!F:F,E179)</f>
        <v>High income</v>
      </c>
      <c r="K179" t="str">
        <f>INDEX(wbList!G:G, E179)</f>
        <v>LNX</v>
      </c>
      <c r="L179" t="str">
        <f>INDEX(wbList!H:H, E179)</f>
        <v>Not classified</v>
      </c>
    </row>
    <row r="180" spans="1:12" x14ac:dyDescent="0.2">
      <c r="A180" s="1" t="s">
        <v>178</v>
      </c>
      <c r="B180" t="s">
        <v>399</v>
      </c>
      <c r="C180">
        <f>MATCH(B180,'unicef mapping'!C:C, 0)</f>
        <v>205</v>
      </c>
      <c r="D180">
        <f>INDEX('unicef mapping'!B:B,airtable!C180)</f>
        <v>703</v>
      </c>
      <c r="E180">
        <v>186</v>
      </c>
      <c r="F180" t="str">
        <f>INDEX(wbList!A:A,airtable!E180)</f>
        <v>SVK</v>
      </c>
      <c r="G180" t="str">
        <f>INDEX(wbList!C:C, airtable!E180)</f>
        <v>ECS</v>
      </c>
      <c r="H180" t="str">
        <f>INDEX(wbList!D:D,airtable!E180)</f>
        <v>Europe and Central Asia</v>
      </c>
      <c r="I180" t="str">
        <f>INDEX(wbList!E:E,airtable!E180)</f>
        <v>HIC</v>
      </c>
      <c r="J180" t="str">
        <f>INDEX(wbList!F:F,E180)</f>
        <v>High income</v>
      </c>
      <c r="K180" t="str">
        <f>INDEX(wbList!G:G, E180)</f>
        <v>LNX</v>
      </c>
      <c r="L180" t="str">
        <f>INDEX(wbList!H:H, E180)</f>
        <v>Not classified</v>
      </c>
    </row>
    <row r="181" spans="1:12" x14ac:dyDescent="0.2">
      <c r="A181" s="1" t="s">
        <v>180</v>
      </c>
      <c r="B181" t="s">
        <v>400</v>
      </c>
      <c r="C181">
        <f>MATCH(B181,'unicef mapping'!C:C, 0)</f>
        <v>206</v>
      </c>
      <c r="D181">
        <f>INDEX('unicef mapping'!B:B,airtable!C181)</f>
        <v>705</v>
      </c>
      <c r="E181">
        <f>MATCH(A181,wbList!B:B,0)</f>
        <v>187</v>
      </c>
      <c r="F181" t="str">
        <f>INDEX(wbList!A:A,airtable!E181)</f>
        <v>SVN</v>
      </c>
      <c r="G181" t="str">
        <f>INDEX(wbList!C:C, airtable!E181)</f>
        <v>ECS</v>
      </c>
      <c r="H181" t="str">
        <f>INDEX(wbList!D:D,airtable!E181)</f>
        <v>Europe and Central Asia</v>
      </c>
      <c r="I181" t="str">
        <f>INDEX(wbList!E:E,airtable!E181)</f>
        <v>HIC</v>
      </c>
      <c r="J181" t="str">
        <f>INDEX(wbList!F:F,E181)</f>
        <v>High income</v>
      </c>
      <c r="K181" t="str">
        <f>INDEX(wbList!G:G, E181)</f>
        <v>LNX</v>
      </c>
      <c r="L181" t="str">
        <f>INDEX(wbList!H:H, E181)</f>
        <v>Not classified</v>
      </c>
    </row>
    <row r="182" spans="1:12" x14ac:dyDescent="0.2">
      <c r="A182" s="1" t="s">
        <v>181</v>
      </c>
      <c r="B182" t="s">
        <v>401</v>
      </c>
      <c r="C182">
        <f>MATCH(B182,'unicef mapping'!C:C, 0)</f>
        <v>207</v>
      </c>
      <c r="D182">
        <f>INDEX('unicef mapping'!B:B,airtable!C182)</f>
        <v>90</v>
      </c>
      <c r="E182">
        <f>MATCH(A182,wbList!B:B,0)</f>
        <v>177</v>
      </c>
      <c r="F182" t="str">
        <f>INDEX(wbList!A:A,airtable!E182)</f>
        <v>SLB</v>
      </c>
      <c r="G182" t="str">
        <f>INDEX(wbList!C:C, airtable!E182)</f>
        <v>EAS</v>
      </c>
      <c r="H182" t="str">
        <f>INDEX(wbList!D:D,airtable!E182)</f>
        <v>East Asia and Pacific</v>
      </c>
      <c r="I182" t="str">
        <f>INDEX(wbList!E:E,airtable!E182)</f>
        <v>LMC</v>
      </c>
      <c r="J182" t="str">
        <f>INDEX(wbList!F:F,E182)</f>
        <v>Lower middle income</v>
      </c>
      <c r="K182" t="str">
        <f>INDEX(wbList!G:G, E182)</f>
        <v>IDX</v>
      </c>
      <c r="L182" t="str">
        <f>INDEX(wbList!H:H, E182)</f>
        <v>IDA</v>
      </c>
    </row>
    <row r="183" spans="1:12" x14ac:dyDescent="0.2">
      <c r="A183" s="1" t="s">
        <v>182</v>
      </c>
      <c r="B183" t="s">
        <v>402</v>
      </c>
      <c r="C183">
        <f>MATCH(B183,'unicef mapping'!C:C, 0)</f>
        <v>208</v>
      </c>
      <c r="D183">
        <f>INDEX('unicef mapping'!B:B,airtable!C183)</f>
        <v>706</v>
      </c>
      <c r="E183">
        <f>MATCH(A183,wbList!B:B,0)</f>
        <v>181</v>
      </c>
      <c r="F183" t="str">
        <f>INDEX(wbList!A:A,airtable!E183)</f>
        <v>SOM</v>
      </c>
      <c r="G183" t="str">
        <f>INDEX(wbList!C:C, airtable!E183)</f>
        <v>SSF</v>
      </c>
      <c r="H183" t="str">
        <f>INDEX(wbList!D:D,airtable!E183)</f>
        <v>Sub-Saharan Africa</v>
      </c>
      <c r="I183" t="str">
        <f>INDEX(wbList!E:E,airtable!E183)</f>
        <v>LIC</v>
      </c>
      <c r="J183" t="str">
        <f>INDEX(wbList!F:F,E183)</f>
        <v>Low income</v>
      </c>
      <c r="K183" t="str">
        <f>INDEX(wbList!G:G, E183)</f>
        <v>IDX</v>
      </c>
      <c r="L183" t="str">
        <f>INDEX(wbList!H:H, E183)</f>
        <v>IDA</v>
      </c>
    </row>
    <row r="184" spans="1:12" x14ac:dyDescent="0.2">
      <c r="A184" s="1" t="s">
        <v>183</v>
      </c>
      <c r="B184" t="s">
        <v>403</v>
      </c>
      <c r="C184">
        <f>MATCH(B184,'unicef mapping'!C:C, 0)</f>
        <v>209</v>
      </c>
      <c r="D184">
        <f>INDEX('unicef mapping'!B:B,airtable!C184)</f>
        <v>710</v>
      </c>
      <c r="E184">
        <f>MATCH(A184,wbList!B:B,0)</f>
        <v>221</v>
      </c>
      <c r="F184" t="str">
        <f>INDEX(wbList!A:A,airtable!E184)</f>
        <v>ZAF</v>
      </c>
      <c r="G184" t="str">
        <f>INDEX(wbList!C:C, airtable!E184)</f>
        <v>SSF</v>
      </c>
      <c r="H184" t="str">
        <f>INDEX(wbList!D:D,airtable!E184)</f>
        <v>Sub-Saharan Africa</v>
      </c>
      <c r="I184" t="str">
        <f>INDEX(wbList!E:E,airtable!E184)</f>
        <v>UMC</v>
      </c>
      <c r="J184" t="str">
        <f>INDEX(wbList!F:F,E184)</f>
        <v>Upper middle income</v>
      </c>
      <c r="K184" t="str">
        <f>INDEX(wbList!G:G, E184)</f>
        <v>IBD</v>
      </c>
      <c r="L184" t="str">
        <f>INDEX(wbList!H:H, E184)</f>
        <v>IBRD</v>
      </c>
    </row>
    <row r="185" spans="1:12" x14ac:dyDescent="0.2">
      <c r="A185" s="1" t="s">
        <v>184</v>
      </c>
      <c r="B185" t="s">
        <v>404</v>
      </c>
      <c r="C185">
        <f>MATCH(B185,'unicef mapping'!C:C, 0)</f>
        <v>211</v>
      </c>
      <c r="D185">
        <f>INDEX('unicef mapping'!B:B,airtable!C185)</f>
        <v>728</v>
      </c>
      <c r="E185">
        <f>MATCH(A185,wbList!B:B,0)</f>
        <v>183</v>
      </c>
      <c r="F185" t="str">
        <f>INDEX(wbList!A:A,airtable!E185)</f>
        <v>SSD</v>
      </c>
      <c r="G185" t="str">
        <f>INDEX(wbList!C:C, airtable!E185)</f>
        <v>SSF</v>
      </c>
      <c r="H185" t="str">
        <f>INDEX(wbList!D:D,airtable!E185)</f>
        <v>Sub-Saharan Africa</v>
      </c>
      <c r="I185" t="str">
        <f>INDEX(wbList!E:E,airtable!E185)</f>
        <v>LIC</v>
      </c>
      <c r="J185" t="str">
        <f>INDEX(wbList!F:F,E185)</f>
        <v>Low income</v>
      </c>
      <c r="K185" t="str">
        <f>INDEX(wbList!G:G, E185)</f>
        <v>IDX</v>
      </c>
      <c r="L185" t="str">
        <f>INDEX(wbList!H:H, E185)</f>
        <v>IDA</v>
      </c>
    </row>
    <row r="186" spans="1:12" x14ac:dyDescent="0.2">
      <c r="A186" s="1" t="s">
        <v>185</v>
      </c>
      <c r="B186" t="s">
        <v>405</v>
      </c>
      <c r="C186">
        <f>MATCH(B186,'unicef mapping'!C:C, 0)</f>
        <v>212</v>
      </c>
      <c r="D186">
        <f>INDEX('unicef mapping'!B:B,airtable!C186)</f>
        <v>724</v>
      </c>
      <c r="E186">
        <f>MATCH(A186,wbList!B:B,0)</f>
        <v>63</v>
      </c>
      <c r="F186" t="str">
        <f>INDEX(wbList!A:A,airtable!E186)</f>
        <v>ESP</v>
      </c>
      <c r="G186" t="str">
        <f>INDEX(wbList!C:C, airtable!E186)</f>
        <v>ECS</v>
      </c>
      <c r="H186" t="str">
        <f>INDEX(wbList!D:D,airtable!E186)</f>
        <v>Europe and Central Asia</v>
      </c>
      <c r="I186" t="str">
        <f>INDEX(wbList!E:E,airtable!E186)</f>
        <v>HIC</v>
      </c>
      <c r="J186" t="str">
        <f>INDEX(wbList!F:F,E186)</f>
        <v>High income</v>
      </c>
      <c r="K186" t="str">
        <f>INDEX(wbList!G:G, E186)</f>
        <v>LNX</v>
      </c>
      <c r="L186" t="str">
        <f>INDEX(wbList!H:H, E186)</f>
        <v>Not classified</v>
      </c>
    </row>
    <row r="187" spans="1:12" x14ac:dyDescent="0.2">
      <c r="A187" s="1" t="s">
        <v>186</v>
      </c>
      <c r="B187" t="s">
        <v>406</v>
      </c>
      <c r="C187">
        <f>MATCH(B187,'unicef mapping'!C:C, 0)</f>
        <v>213</v>
      </c>
      <c r="D187">
        <f>INDEX('unicef mapping'!B:B,airtable!C187)</f>
        <v>144</v>
      </c>
      <c r="E187">
        <f>MATCH(A187,wbList!B:B,0)</f>
        <v>117</v>
      </c>
      <c r="F187" t="str">
        <f>INDEX(wbList!A:A,airtable!E187)</f>
        <v>LKA</v>
      </c>
      <c r="G187" t="str">
        <f>INDEX(wbList!C:C, airtable!E187)</f>
        <v>SAS</v>
      </c>
      <c r="H187" t="str">
        <f>INDEX(wbList!D:D,airtable!E187)</f>
        <v>South Asia</v>
      </c>
      <c r="I187" t="str">
        <f>INDEX(wbList!E:E,airtable!E187)</f>
        <v>LMC</v>
      </c>
      <c r="J187" t="str">
        <f>INDEX(wbList!F:F,E187)</f>
        <v>Lower middle income</v>
      </c>
      <c r="K187" t="str">
        <f>INDEX(wbList!G:G, E187)</f>
        <v>IBD</v>
      </c>
      <c r="L187" t="str">
        <f>INDEX(wbList!H:H, E187)</f>
        <v>IBRD</v>
      </c>
    </row>
    <row r="188" spans="1:12" x14ac:dyDescent="0.2">
      <c r="A188" s="1" t="s">
        <v>187</v>
      </c>
      <c r="B188" t="s">
        <v>407</v>
      </c>
      <c r="C188">
        <f>MATCH(B188,'unicef mapping'!C:C, 0)</f>
        <v>191</v>
      </c>
      <c r="D188">
        <f>INDEX('unicef mapping'!B:B,airtable!C188)</f>
        <v>663</v>
      </c>
      <c r="E188">
        <f>MATCH(A188,wbList!B:B,0)</f>
        <v>123</v>
      </c>
      <c r="F188" t="str">
        <f>INDEX(wbList!A:A,airtable!E188)</f>
        <v>MAF</v>
      </c>
      <c r="G188" t="str">
        <f>INDEX(wbList!C:C, airtable!E188)</f>
        <v>LCN</v>
      </c>
      <c r="H188" t="str">
        <f>INDEX(wbList!D:D,airtable!E188)</f>
        <v>Latin America and Caribbean</v>
      </c>
      <c r="I188" t="str">
        <f>INDEX(wbList!E:E,airtable!E188)</f>
        <v>HIC</v>
      </c>
      <c r="J188" t="str">
        <f>INDEX(wbList!F:F,E188)</f>
        <v>High income</v>
      </c>
      <c r="K188" t="str">
        <f>INDEX(wbList!G:G, E188)</f>
        <v>LNX</v>
      </c>
      <c r="L188" t="str">
        <f>INDEX(wbList!H:H, E188)</f>
        <v>Not classified</v>
      </c>
    </row>
    <row r="189" spans="1:12" x14ac:dyDescent="0.2">
      <c r="A189" s="1" t="s">
        <v>188</v>
      </c>
      <c r="B189" t="s">
        <v>408</v>
      </c>
      <c r="C189">
        <f>MATCH(B189,'unicef mapping'!C:C, 0)</f>
        <v>189</v>
      </c>
      <c r="D189">
        <f>INDEX('unicef mapping'!B:B,airtable!C189)</f>
        <v>659</v>
      </c>
      <c r="E189">
        <v>108</v>
      </c>
      <c r="F189" t="str">
        <f>INDEX(wbList!A:A,airtable!E189)</f>
        <v>KNA</v>
      </c>
      <c r="G189" t="str">
        <f>INDEX(wbList!C:C, airtable!E189)</f>
        <v>LCN</v>
      </c>
      <c r="H189" t="str">
        <f>INDEX(wbList!D:D,airtable!E189)</f>
        <v>Latin America and Caribbean</v>
      </c>
      <c r="I189" t="str">
        <f>INDEX(wbList!E:E,airtable!E189)</f>
        <v>HIC</v>
      </c>
      <c r="J189" t="str">
        <f>INDEX(wbList!F:F,E189)</f>
        <v>High income</v>
      </c>
      <c r="K189" t="str">
        <f>INDEX(wbList!G:G, E189)</f>
        <v>IBD</v>
      </c>
      <c r="L189" t="str">
        <f>INDEX(wbList!H:H, E189)</f>
        <v>IBRD</v>
      </c>
    </row>
    <row r="190" spans="1:12" x14ac:dyDescent="0.2">
      <c r="A190" s="1" t="s">
        <v>189</v>
      </c>
      <c r="B190" t="s">
        <v>409</v>
      </c>
      <c r="C190">
        <f>MATCH(B190,'unicef mapping'!C:C, 0)</f>
        <v>190</v>
      </c>
      <c r="D190">
        <f>INDEX('unicef mapping'!B:B,airtable!C190)</f>
        <v>662</v>
      </c>
      <c r="E190">
        <v>115</v>
      </c>
      <c r="F190" t="str">
        <f>INDEX(wbList!A:A,airtable!E190)</f>
        <v>LCA</v>
      </c>
      <c r="G190" t="str">
        <f>INDEX(wbList!C:C, airtable!E190)</f>
        <v>LCN</v>
      </c>
      <c r="H190" t="str">
        <f>INDEX(wbList!D:D,airtable!E190)</f>
        <v>Latin America and Caribbean</v>
      </c>
      <c r="I190" t="str">
        <f>INDEX(wbList!E:E,airtable!E190)</f>
        <v>UMC</v>
      </c>
      <c r="J190" t="str">
        <f>INDEX(wbList!F:F,E190)</f>
        <v>Upper middle income</v>
      </c>
      <c r="K190" t="str">
        <f>INDEX(wbList!G:G, E190)</f>
        <v>IDB</v>
      </c>
      <c r="L190" t="str">
        <f>INDEX(wbList!H:H, E190)</f>
        <v>Blend</v>
      </c>
    </row>
    <row r="191" spans="1:12" x14ac:dyDescent="0.2">
      <c r="A191" s="1" t="s">
        <v>190</v>
      </c>
      <c r="B191" t="s">
        <v>410</v>
      </c>
      <c r="C191">
        <f>MATCH(B191,'unicef mapping'!C:C, 0)</f>
        <v>193</v>
      </c>
      <c r="D191">
        <f>INDEX('unicef mapping'!B:B,airtable!C191)</f>
        <v>670</v>
      </c>
      <c r="E191">
        <v>212</v>
      </c>
      <c r="F191" t="str">
        <f>INDEX(wbList!A:A,airtable!E191)</f>
        <v>VCT</v>
      </c>
      <c r="G191" t="str">
        <f>INDEX(wbList!C:C, airtable!E191)</f>
        <v>LCN</v>
      </c>
      <c r="H191" t="str">
        <f>INDEX(wbList!D:D,airtable!E191)</f>
        <v>Latin America and Caribbean</v>
      </c>
      <c r="I191" t="str">
        <f>INDEX(wbList!E:E,airtable!E191)</f>
        <v>UMC</v>
      </c>
      <c r="J191" t="str">
        <f>INDEX(wbList!F:F,E191)</f>
        <v>Upper middle income</v>
      </c>
      <c r="K191" t="str">
        <f>INDEX(wbList!G:G, E191)</f>
        <v>IDB</v>
      </c>
      <c r="L191" t="str">
        <f>INDEX(wbList!H:H, E191)</f>
        <v>Blend</v>
      </c>
    </row>
    <row r="192" spans="1:12" x14ac:dyDescent="0.2">
      <c r="A192" s="1" t="s">
        <v>191</v>
      </c>
      <c r="B192" t="s">
        <v>411</v>
      </c>
      <c r="C192">
        <f>MATCH(B192,'unicef mapping'!C:C, 0)</f>
        <v>215</v>
      </c>
      <c r="D192">
        <f>INDEX('unicef mapping'!B:B,airtable!C192)</f>
        <v>729</v>
      </c>
      <c r="E192">
        <f>MATCH(A192,wbList!B:B,0)</f>
        <v>174</v>
      </c>
      <c r="F192" t="str">
        <f>INDEX(wbList!A:A,airtable!E192)</f>
        <v>SDN</v>
      </c>
      <c r="G192" t="str">
        <f>INDEX(wbList!C:C, airtable!E192)</f>
        <v>SSF</v>
      </c>
      <c r="H192" t="str">
        <f>INDEX(wbList!D:D,airtable!E192)</f>
        <v>Sub-Saharan Africa</v>
      </c>
      <c r="I192" t="str">
        <f>INDEX(wbList!E:E,airtable!E192)</f>
        <v>LIC</v>
      </c>
      <c r="J192" t="str">
        <f>INDEX(wbList!F:F,E192)</f>
        <v>Low income</v>
      </c>
      <c r="K192" t="str">
        <f>INDEX(wbList!G:G, E192)</f>
        <v>IDX</v>
      </c>
      <c r="L192" t="str">
        <f>INDEX(wbList!H:H, E192)</f>
        <v>IDA</v>
      </c>
    </row>
    <row r="193" spans="1:12" x14ac:dyDescent="0.2">
      <c r="A193" s="1" t="s">
        <v>192</v>
      </c>
      <c r="B193" t="s">
        <v>412</v>
      </c>
      <c r="C193">
        <f>MATCH(B193,'unicef mapping'!C:C, 0)</f>
        <v>216</v>
      </c>
      <c r="D193">
        <f>INDEX('unicef mapping'!B:B,airtable!C193)</f>
        <v>740</v>
      </c>
      <c r="E193">
        <f>MATCH(A193,wbList!B:B,0)</f>
        <v>185</v>
      </c>
      <c r="F193" t="str">
        <f>INDEX(wbList!A:A,airtable!E193)</f>
        <v>SUR</v>
      </c>
      <c r="G193" t="str">
        <f>INDEX(wbList!C:C, airtable!E193)</f>
        <v>LCN</v>
      </c>
      <c r="H193" t="str">
        <f>INDEX(wbList!D:D,airtable!E193)</f>
        <v>Latin America and Caribbean</v>
      </c>
      <c r="I193" t="str">
        <f>INDEX(wbList!E:E,airtable!E193)</f>
        <v>UMC</v>
      </c>
      <c r="J193" t="str">
        <f>INDEX(wbList!F:F,E193)</f>
        <v>Upper middle income</v>
      </c>
      <c r="K193" t="str">
        <f>INDEX(wbList!G:G, E193)</f>
        <v>IBD</v>
      </c>
      <c r="L193" t="str">
        <f>INDEX(wbList!H:H, E193)</f>
        <v>IBRD</v>
      </c>
    </row>
    <row r="194" spans="1:12" x14ac:dyDescent="0.2">
      <c r="A194" s="1" t="s">
        <v>193</v>
      </c>
      <c r="B194" t="s">
        <v>413</v>
      </c>
      <c r="C194">
        <f>MATCH(B194,'unicef mapping'!C:C, 0)</f>
        <v>218</v>
      </c>
      <c r="D194">
        <f>INDEX('unicef mapping'!B:B,airtable!C194)</f>
        <v>752</v>
      </c>
      <c r="E194">
        <f>MATCH(A194,wbList!B:B,0)</f>
        <v>188</v>
      </c>
      <c r="F194" t="str">
        <f>INDEX(wbList!A:A,airtable!E194)</f>
        <v>SWE</v>
      </c>
      <c r="G194" t="str">
        <f>INDEX(wbList!C:C, airtable!E194)</f>
        <v>ECS</v>
      </c>
      <c r="H194" t="str">
        <f>INDEX(wbList!D:D,airtable!E194)</f>
        <v>Europe and Central Asia</v>
      </c>
      <c r="I194" t="str">
        <f>INDEX(wbList!E:E,airtable!E194)</f>
        <v>HIC</v>
      </c>
      <c r="J194" t="str">
        <f>INDEX(wbList!F:F,E194)</f>
        <v>High income</v>
      </c>
      <c r="K194" t="str">
        <f>INDEX(wbList!G:G, E194)</f>
        <v>LNX</v>
      </c>
      <c r="L194" t="str">
        <f>INDEX(wbList!H:H, E194)</f>
        <v>Not classified</v>
      </c>
    </row>
    <row r="195" spans="1:12" x14ac:dyDescent="0.2">
      <c r="A195" s="1" t="s">
        <v>194</v>
      </c>
      <c r="B195" t="s">
        <v>414</v>
      </c>
      <c r="C195">
        <f>MATCH(B195,'unicef mapping'!C:C, 0)</f>
        <v>219</v>
      </c>
      <c r="D195">
        <f>INDEX('unicef mapping'!B:B,airtable!C195)</f>
        <v>756</v>
      </c>
      <c r="E195">
        <f>MATCH(A195,wbList!B:B,0)</f>
        <v>36</v>
      </c>
      <c r="F195" t="str">
        <f>INDEX(wbList!A:A,airtable!E195)</f>
        <v>CHE</v>
      </c>
      <c r="G195" t="str">
        <f>INDEX(wbList!C:C, airtable!E195)</f>
        <v>ECS</v>
      </c>
      <c r="H195" t="str">
        <f>INDEX(wbList!D:D,airtable!E195)</f>
        <v>Europe and Central Asia</v>
      </c>
      <c r="I195" t="str">
        <f>INDEX(wbList!E:E,airtable!E195)</f>
        <v>HIC</v>
      </c>
      <c r="J195" t="str">
        <f>INDEX(wbList!F:F,E195)</f>
        <v>High income</v>
      </c>
      <c r="K195" t="str">
        <f>INDEX(wbList!G:G, E195)</f>
        <v>LNX</v>
      </c>
      <c r="L195" t="str">
        <f>INDEX(wbList!H:H, E195)</f>
        <v>Not classified</v>
      </c>
    </row>
    <row r="196" spans="1:12" x14ac:dyDescent="0.2">
      <c r="A196" s="1" t="s">
        <v>195</v>
      </c>
      <c r="B196" t="s">
        <v>415</v>
      </c>
      <c r="C196">
        <f>MATCH(B196,'unicef mapping'!C:C, 0)</f>
        <v>220</v>
      </c>
      <c r="D196">
        <f>INDEX('unicef mapping'!B:B,airtable!C196)</f>
        <v>760</v>
      </c>
      <c r="E196">
        <v>192</v>
      </c>
      <c r="F196" t="str">
        <f>INDEX(wbList!A:A,airtable!E196)</f>
        <v>SYR</v>
      </c>
      <c r="G196" t="str">
        <f>INDEX(wbList!C:C, airtable!E196)</f>
        <v>MEA</v>
      </c>
      <c r="H196" t="str">
        <f>INDEX(wbList!D:D,airtable!E196)</f>
        <v>Middle East and North Africa</v>
      </c>
      <c r="I196" t="str">
        <f>INDEX(wbList!E:E,airtable!E196)</f>
        <v>LIC</v>
      </c>
      <c r="J196" t="str">
        <f>INDEX(wbList!F:F,E196)</f>
        <v>Low income</v>
      </c>
      <c r="K196" t="str">
        <f>INDEX(wbList!G:G, E196)</f>
        <v>IDX</v>
      </c>
      <c r="L196" t="str">
        <f>INDEX(wbList!H:H, E196)</f>
        <v>IDA</v>
      </c>
    </row>
    <row r="197" spans="1:12" x14ac:dyDescent="0.2">
      <c r="A197" s="1" t="s">
        <v>196</v>
      </c>
      <c r="B197" t="s">
        <v>416</v>
      </c>
      <c r="C197">
        <f>MATCH(B197,'unicef mapping'!C:C, 0)</f>
        <v>221</v>
      </c>
      <c r="D197">
        <f>INDEX('unicef mapping'!B:B,airtable!C197)</f>
        <v>762</v>
      </c>
      <c r="E197">
        <f>MATCH(A197,wbList!B:B,0)</f>
        <v>197</v>
      </c>
      <c r="F197" t="str">
        <f>INDEX(wbList!A:A,airtable!E197)</f>
        <v>TJK</v>
      </c>
      <c r="G197" t="str">
        <f>INDEX(wbList!C:C, airtable!E197)</f>
        <v>ECS</v>
      </c>
      <c r="H197" t="str">
        <f>INDEX(wbList!D:D,airtable!E197)</f>
        <v>Europe and Central Asia</v>
      </c>
      <c r="I197" t="str">
        <f>INDEX(wbList!E:E,airtable!E197)</f>
        <v>LIC</v>
      </c>
      <c r="J197" t="str">
        <f>INDEX(wbList!F:F,E197)</f>
        <v>Low income</v>
      </c>
      <c r="K197" t="str">
        <f>INDEX(wbList!G:G, E197)</f>
        <v>IDX</v>
      </c>
      <c r="L197" t="str">
        <f>INDEX(wbList!H:H, E197)</f>
        <v>IDA</v>
      </c>
    </row>
    <row r="198" spans="1:12" x14ac:dyDescent="0.2">
      <c r="A198" s="1" t="s">
        <v>197</v>
      </c>
      <c r="B198" t="s">
        <v>417</v>
      </c>
      <c r="C198">
        <f>MATCH(B198,'unicef mapping'!C:C, 0)</f>
        <v>237</v>
      </c>
      <c r="D198">
        <f>INDEX('unicef mapping'!B:B,airtable!C198)</f>
        <v>834</v>
      </c>
      <c r="E198">
        <f>MATCH(A198,wbList!B:B,0)</f>
        <v>206</v>
      </c>
      <c r="F198" t="str">
        <f>INDEX(wbList!A:A,airtable!E198)</f>
        <v>TZA</v>
      </c>
      <c r="G198" t="str">
        <f>INDEX(wbList!C:C, airtable!E198)</f>
        <v>SSF</v>
      </c>
      <c r="H198" t="str">
        <f>INDEX(wbList!D:D,airtable!E198)</f>
        <v>Sub-Saharan Africa</v>
      </c>
      <c r="I198" t="str">
        <f>INDEX(wbList!E:E,airtable!E198)</f>
        <v>LMC</v>
      </c>
      <c r="J198" t="str">
        <f>INDEX(wbList!F:F,E198)</f>
        <v>Lower middle income</v>
      </c>
      <c r="K198" t="str">
        <f>INDEX(wbList!G:G, E198)</f>
        <v>IDX</v>
      </c>
      <c r="L198" t="str">
        <f>INDEX(wbList!H:H, E198)</f>
        <v>IDA</v>
      </c>
    </row>
    <row r="199" spans="1:12" x14ac:dyDescent="0.2">
      <c r="A199" s="1" t="s">
        <v>198</v>
      </c>
      <c r="B199" t="s">
        <v>418</v>
      </c>
      <c r="C199">
        <f>MATCH(B199,'unicef mapping'!C:C, 0)</f>
        <v>222</v>
      </c>
      <c r="D199">
        <f>INDEX('unicef mapping'!B:B,airtable!C199)</f>
        <v>764</v>
      </c>
      <c r="E199">
        <f>MATCH(A199,wbList!B:B,0)</f>
        <v>196</v>
      </c>
      <c r="F199" t="str">
        <f>INDEX(wbList!A:A,airtable!E199)</f>
        <v>THA</v>
      </c>
      <c r="G199" t="str">
        <f>INDEX(wbList!C:C, airtable!E199)</f>
        <v>EAS</v>
      </c>
      <c r="H199" t="str">
        <f>INDEX(wbList!D:D,airtable!E199)</f>
        <v>East Asia and Pacific</v>
      </c>
      <c r="I199" t="str">
        <f>INDEX(wbList!E:E,airtable!E199)</f>
        <v>UMC</v>
      </c>
      <c r="J199" t="str">
        <f>INDEX(wbList!F:F,E199)</f>
        <v>Upper middle income</v>
      </c>
      <c r="K199" t="str">
        <f>INDEX(wbList!G:G, E199)</f>
        <v>IBD</v>
      </c>
      <c r="L199" t="str">
        <f>INDEX(wbList!H:H, E199)</f>
        <v>IBRD</v>
      </c>
    </row>
    <row r="200" spans="1:12" x14ac:dyDescent="0.2">
      <c r="A200" s="1" t="s">
        <v>199</v>
      </c>
      <c r="B200" t="s">
        <v>419</v>
      </c>
      <c r="C200">
        <f>MATCH(B200,'unicef mapping'!C:C, 0)</f>
        <v>223</v>
      </c>
      <c r="D200">
        <f>INDEX('unicef mapping'!B:B,airtable!C200)</f>
        <v>626</v>
      </c>
      <c r="E200">
        <f>MATCH(A200,wbList!B:B,0)</f>
        <v>200</v>
      </c>
      <c r="F200" t="str">
        <f>INDEX(wbList!A:A,airtable!E200)</f>
        <v>TLS</v>
      </c>
      <c r="G200" t="str">
        <f>INDEX(wbList!C:C, airtable!E200)</f>
        <v>EAS</v>
      </c>
      <c r="H200" t="str">
        <f>INDEX(wbList!D:D,airtable!E200)</f>
        <v>East Asia and Pacific</v>
      </c>
      <c r="I200" t="str">
        <f>INDEX(wbList!E:E,airtable!E200)</f>
        <v>LMC</v>
      </c>
      <c r="J200" t="str">
        <f>INDEX(wbList!F:F,E200)</f>
        <v>Lower middle income</v>
      </c>
      <c r="K200" t="str">
        <f>INDEX(wbList!G:G, E200)</f>
        <v>IDB</v>
      </c>
      <c r="L200" t="str">
        <f>INDEX(wbList!H:H, E200)</f>
        <v>Blend</v>
      </c>
    </row>
    <row r="201" spans="1:12" x14ac:dyDescent="0.2">
      <c r="A201" s="1" t="s">
        <v>200</v>
      </c>
      <c r="B201" t="s">
        <v>420</v>
      </c>
      <c r="C201">
        <f>MATCH(B201,'unicef mapping'!C:C, 0)</f>
        <v>224</v>
      </c>
      <c r="D201">
        <f>INDEX('unicef mapping'!B:B,airtable!C201)</f>
        <v>768</v>
      </c>
      <c r="E201">
        <f>MATCH(A201,wbList!B:B,0)</f>
        <v>195</v>
      </c>
      <c r="F201" t="str">
        <f>INDEX(wbList!A:A,airtable!E201)</f>
        <v>TGO</v>
      </c>
      <c r="G201" t="str">
        <f>INDEX(wbList!C:C, airtable!E201)</f>
        <v>SSF</v>
      </c>
      <c r="H201" t="str">
        <f>INDEX(wbList!D:D,airtable!E201)</f>
        <v>Sub-Saharan Africa</v>
      </c>
      <c r="I201" t="str">
        <f>INDEX(wbList!E:E,airtable!E201)</f>
        <v>LIC</v>
      </c>
      <c r="J201" t="str">
        <f>INDEX(wbList!F:F,E201)</f>
        <v>Low income</v>
      </c>
      <c r="K201" t="str">
        <f>INDEX(wbList!G:G, E201)</f>
        <v>IDX</v>
      </c>
      <c r="L201" t="str">
        <f>INDEX(wbList!H:H, E201)</f>
        <v>IDA</v>
      </c>
    </row>
    <row r="202" spans="1:12" x14ac:dyDescent="0.2">
      <c r="A202" s="1" t="s">
        <v>201</v>
      </c>
      <c r="B202" t="s">
        <v>421</v>
      </c>
      <c r="C202">
        <f>MATCH(B202,'unicef mapping'!C:C, 0)</f>
        <v>225</v>
      </c>
      <c r="D202">
        <f>INDEX('unicef mapping'!B:B,airtable!C202)</f>
        <v>772</v>
      </c>
      <c r="E202">
        <f>MATCH(A202,wbList!B:B,0)</f>
        <v>198</v>
      </c>
      <c r="F202" t="str">
        <f>INDEX(wbList!A:A,airtable!E202)</f>
        <v>TKL</v>
      </c>
      <c r="G202" t="str">
        <f>INDEX(wbList!C:C, airtable!E202)</f>
        <v>EAS</v>
      </c>
      <c r="H202" t="str">
        <f>INDEX(wbList!D:D,airtable!E202)</f>
        <v>East Asia and Pacific</v>
      </c>
      <c r="I202" t="str">
        <f>INDEX(wbList!E:E,airtable!E202)</f>
        <v>UMC</v>
      </c>
      <c r="J202" t="str">
        <f>INDEX(wbList!F:F,E202)</f>
        <v>Upper middle income</v>
      </c>
      <c r="K202" t="str">
        <f>INDEX(wbList!G:G, E202)</f>
        <v>LNX</v>
      </c>
      <c r="L202" t="str">
        <f>INDEX(wbList!H:H, E202)</f>
        <v>Not classified</v>
      </c>
    </row>
    <row r="203" spans="1:12" x14ac:dyDescent="0.2">
      <c r="A203" s="1" t="s">
        <v>202</v>
      </c>
      <c r="B203" t="s">
        <v>422</v>
      </c>
      <c r="C203">
        <f>MATCH(B203,'unicef mapping'!C:C, 0)</f>
        <v>226</v>
      </c>
      <c r="D203">
        <f>INDEX('unicef mapping'!B:B,airtable!C203)</f>
        <v>776</v>
      </c>
      <c r="E203">
        <f>MATCH(A203,wbList!B:B,0)</f>
        <v>201</v>
      </c>
      <c r="F203" t="str">
        <f>INDEX(wbList!A:A,airtable!E203)</f>
        <v>TON</v>
      </c>
      <c r="G203" t="str">
        <f>INDEX(wbList!C:C, airtable!E203)</f>
        <v>EAS</v>
      </c>
      <c r="H203" t="str">
        <f>INDEX(wbList!D:D,airtable!E203)</f>
        <v>East Asia and Pacific</v>
      </c>
      <c r="I203" t="str">
        <f>INDEX(wbList!E:E,airtable!E203)</f>
        <v>UMC</v>
      </c>
      <c r="J203" t="str">
        <f>INDEX(wbList!F:F,E203)</f>
        <v>Upper middle income</v>
      </c>
      <c r="K203" t="str">
        <f>INDEX(wbList!G:G, E203)</f>
        <v>IDX</v>
      </c>
      <c r="L203" t="str">
        <f>INDEX(wbList!H:H, E203)</f>
        <v>IDA</v>
      </c>
    </row>
    <row r="204" spans="1:12" x14ac:dyDescent="0.2">
      <c r="A204" s="1" t="s">
        <v>203</v>
      </c>
      <c r="B204" t="s">
        <v>423</v>
      </c>
      <c r="C204">
        <f>MATCH(B204,'unicef mapping'!C:C, 0)</f>
        <v>227</v>
      </c>
      <c r="D204">
        <f>INDEX('unicef mapping'!B:B,airtable!C204)</f>
        <v>780</v>
      </c>
      <c r="E204">
        <f>MATCH(A204,wbList!B:B,0)</f>
        <v>202</v>
      </c>
      <c r="F204" t="str">
        <f>INDEX(wbList!A:A,airtable!E204)</f>
        <v>TTO</v>
      </c>
      <c r="G204" t="str">
        <f>INDEX(wbList!C:C, airtable!E204)</f>
        <v>LCN</v>
      </c>
      <c r="H204" t="str">
        <f>INDEX(wbList!D:D,airtable!E204)</f>
        <v>Latin America and Caribbean</v>
      </c>
      <c r="I204" t="str">
        <f>INDEX(wbList!E:E,airtable!E204)</f>
        <v>HIC</v>
      </c>
      <c r="J204" t="str">
        <f>INDEX(wbList!F:F,E204)</f>
        <v>High income</v>
      </c>
      <c r="K204" t="str">
        <f>INDEX(wbList!G:G, E204)</f>
        <v>IBD</v>
      </c>
      <c r="L204" t="str">
        <f>INDEX(wbList!H:H, E204)</f>
        <v>IBRD</v>
      </c>
    </row>
    <row r="205" spans="1:12" x14ac:dyDescent="0.2">
      <c r="A205" s="1" t="s">
        <v>204</v>
      </c>
      <c r="B205" t="s">
        <v>424</v>
      </c>
      <c r="C205">
        <f>MATCH(B205,'unicef mapping'!C:C, 0)</f>
        <v>228</v>
      </c>
      <c r="D205">
        <f>INDEX('unicef mapping'!B:B,airtable!C205)</f>
        <v>788</v>
      </c>
      <c r="E205">
        <f>MATCH(A205,wbList!B:B,0)</f>
        <v>203</v>
      </c>
      <c r="F205" t="str">
        <f>INDEX(wbList!A:A,airtable!E205)</f>
        <v>TUN</v>
      </c>
      <c r="G205" t="str">
        <f>INDEX(wbList!C:C, airtable!E205)</f>
        <v>MEA</v>
      </c>
      <c r="H205" t="str">
        <f>INDEX(wbList!D:D,airtable!E205)</f>
        <v>Middle East and North Africa</v>
      </c>
      <c r="I205" t="str">
        <f>INDEX(wbList!E:E,airtable!E205)</f>
        <v>LMC</v>
      </c>
      <c r="J205" t="str">
        <f>INDEX(wbList!F:F,E205)</f>
        <v>Lower middle income</v>
      </c>
      <c r="K205" t="str">
        <f>INDEX(wbList!G:G, E205)</f>
        <v>IBD</v>
      </c>
      <c r="L205" t="str">
        <f>INDEX(wbList!H:H, E205)</f>
        <v>IBRD</v>
      </c>
    </row>
    <row r="206" spans="1:12" x14ac:dyDescent="0.2">
      <c r="A206" s="1" t="s">
        <v>205</v>
      </c>
      <c r="B206" t="s">
        <v>425</v>
      </c>
      <c r="C206">
        <f>MATCH(B206,'unicef mapping'!C:C, 0)</f>
        <v>229</v>
      </c>
      <c r="D206">
        <f>INDEX('unicef mapping'!B:B,airtable!C206)</f>
        <v>792</v>
      </c>
      <c r="E206">
        <f>MATCH(A206,wbList!B:B,0)</f>
        <v>204</v>
      </c>
      <c r="F206" t="str">
        <f>INDEX(wbList!A:A,airtable!E206)</f>
        <v>TUR</v>
      </c>
      <c r="G206" t="str">
        <f>INDEX(wbList!C:C, airtable!E206)</f>
        <v>ECS</v>
      </c>
      <c r="H206" t="str">
        <f>INDEX(wbList!D:D,airtable!E206)</f>
        <v>Europe and Central Asia</v>
      </c>
      <c r="I206" t="str">
        <f>INDEX(wbList!E:E,airtable!E206)</f>
        <v>UMC</v>
      </c>
      <c r="J206" t="str">
        <f>INDEX(wbList!F:F,E206)</f>
        <v>Upper middle income</v>
      </c>
      <c r="K206" t="str">
        <f>INDEX(wbList!G:G, E206)</f>
        <v>IBD</v>
      </c>
      <c r="L206" t="str">
        <f>INDEX(wbList!H:H, E206)</f>
        <v>IBRD</v>
      </c>
    </row>
    <row r="207" spans="1:12" x14ac:dyDescent="0.2">
      <c r="A207" s="1" t="s">
        <v>206</v>
      </c>
      <c r="B207" t="s">
        <v>426</v>
      </c>
      <c r="C207">
        <f>MATCH(B207,'unicef mapping'!C:C, 0)</f>
        <v>230</v>
      </c>
      <c r="D207">
        <f>INDEX('unicef mapping'!B:B,airtable!C207)</f>
        <v>795</v>
      </c>
      <c r="E207">
        <f>MATCH(A207,wbList!B:B,0)</f>
        <v>199</v>
      </c>
      <c r="F207" t="str">
        <f>INDEX(wbList!A:A,airtable!E207)</f>
        <v>TKM</v>
      </c>
      <c r="G207" t="str">
        <f>INDEX(wbList!C:C, airtable!E207)</f>
        <v>ECS</v>
      </c>
      <c r="H207" t="str">
        <f>INDEX(wbList!D:D,airtable!E207)</f>
        <v>Europe and Central Asia</v>
      </c>
      <c r="I207" t="str">
        <f>INDEX(wbList!E:E,airtable!E207)</f>
        <v>UMC</v>
      </c>
      <c r="J207" t="str">
        <f>INDEX(wbList!F:F,E207)</f>
        <v>Upper middle income</v>
      </c>
      <c r="K207" t="str">
        <f>INDEX(wbList!G:G, E207)</f>
        <v>IBD</v>
      </c>
      <c r="L207" t="str">
        <f>INDEX(wbList!H:H, E207)</f>
        <v>IBRD</v>
      </c>
    </row>
    <row r="208" spans="1:12" x14ac:dyDescent="0.2">
      <c r="A208" s="1" t="s">
        <v>207</v>
      </c>
      <c r="B208" t="s">
        <v>427</v>
      </c>
      <c r="C208">
        <f>MATCH(B208,'unicef mapping'!C:C, 0)</f>
        <v>231</v>
      </c>
      <c r="D208">
        <f>INDEX('unicef mapping'!B:B,airtable!C208)</f>
        <v>796</v>
      </c>
      <c r="E208">
        <f>MATCH(A208,wbList!B:B,0)</f>
        <v>193</v>
      </c>
      <c r="F208" t="str">
        <f>INDEX(wbList!A:A,airtable!E208)</f>
        <v>TCA</v>
      </c>
      <c r="G208" t="str">
        <f>INDEX(wbList!C:C, airtable!E208)</f>
        <v>LCN</v>
      </c>
      <c r="H208" t="str">
        <f>INDEX(wbList!D:D,airtable!E208)</f>
        <v>Latin America and Caribbean</v>
      </c>
      <c r="I208" t="str">
        <f>INDEX(wbList!E:E,airtable!E208)</f>
        <v>HIC</v>
      </c>
      <c r="J208" t="str">
        <f>INDEX(wbList!F:F,E208)</f>
        <v>High income</v>
      </c>
      <c r="K208" t="str">
        <f>INDEX(wbList!G:G, E208)</f>
        <v>LNX</v>
      </c>
      <c r="L208" t="str">
        <f>INDEX(wbList!H:H, E208)</f>
        <v>Not classified</v>
      </c>
    </row>
    <row r="209" spans="1:12" x14ac:dyDescent="0.2">
      <c r="A209" s="1" t="s">
        <v>208</v>
      </c>
      <c r="B209" t="s">
        <v>428</v>
      </c>
      <c r="C209">
        <f>MATCH(B209,'unicef mapping'!C:C, 0)</f>
        <v>232</v>
      </c>
      <c r="D209">
        <f>INDEX('unicef mapping'!B:B,airtable!C209)</f>
        <v>798</v>
      </c>
      <c r="E209">
        <f>MATCH(A209,wbList!B:B,0)</f>
        <v>205</v>
      </c>
      <c r="F209" t="str">
        <f>INDEX(wbList!A:A,airtable!E209)</f>
        <v>TUV</v>
      </c>
      <c r="G209" t="str">
        <f>INDEX(wbList!C:C, airtable!E209)</f>
        <v>EAS</v>
      </c>
      <c r="H209" t="str">
        <f>INDEX(wbList!D:D,airtable!E209)</f>
        <v>East Asia and Pacific</v>
      </c>
      <c r="I209" t="str">
        <f>INDEX(wbList!E:E,airtable!E209)</f>
        <v>UMC</v>
      </c>
      <c r="J209" t="str">
        <f>INDEX(wbList!F:F,E209)</f>
        <v>Upper middle income</v>
      </c>
      <c r="K209" t="str">
        <f>INDEX(wbList!G:G, E209)</f>
        <v>IDX</v>
      </c>
      <c r="L209" t="str">
        <f>INDEX(wbList!H:H, E209)</f>
        <v>IDA</v>
      </c>
    </row>
    <row r="210" spans="1:12" x14ac:dyDescent="0.2">
      <c r="A210" s="1" t="s">
        <v>209</v>
      </c>
      <c r="B210" t="s">
        <v>429</v>
      </c>
      <c r="C210">
        <f>MATCH(B210,'unicef mapping'!C:C, 0)</f>
        <v>233</v>
      </c>
      <c r="D210">
        <f>INDEX('unicef mapping'!B:B,airtable!C210)</f>
        <v>800</v>
      </c>
      <c r="E210">
        <f>MATCH(A210,wbList!B:B,0)</f>
        <v>207</v>
      </c>
      <c r="F210" t="str">
        <f>INDEX(wbList!A:A,airtable!E210)</f>
        <v>UGA</v>
      </c>
      <c r="G210" t="str">
        <f>INDEX(wbList!C:C, airtable!E210)</f>
        <v>SSF</v>
      </c>
      <c r="H210" t="str">
        <f>INDEX(wbList!D:D,airtable!E210)</f>
        <v>Sub-Saharan Africa</v>
      </c>
      <c r="I210" t="str">
        <f>INDEX(wbList!E:E,airtable!E210)</f>
        <v>LIC</v>
      </c>
      <c r="J210" t="str">
        <f>INDEX(wbList!F:F,E210)</f>
        <v>Low income</v>
      </c>
      <c r="K210" t="str">
        <f>INDEX(wbList!G:G, E210)</f>
        <v>IDX</v>
      </c>
      <c r="L210" t="str">
        <f>INDEX(wbList!H:H, E210)</f>
        <v>IDA</v>
      </c>
    </row>
    <row r="211" spans="1:12" x14ac:dyDescent="0.2">
      <c r="A211" s="1" t="s">
        <v>210</v>
      </c>
      <c r="B211" t="s">
        <v>430</v>
      </c>
      <c r="C211">
        <f>MATCH(B211,'unicef mapping'!C:C, 0)</f>
        <v>234</v>
      </c>
      <c r="D211">
        <f>INDEX('unicef mapping'!B:B,airtable!C211)</f>
        <v>804</v>
      </c>
      <c r="E211">
        <f>MATCH(A211,wbList!B:B,0)</f>
        <v>208</v>
      </c>
      <c r="F211" t="str">
        <f>INDEX(wbList!A:A,airtable!E211)</f>
        <v>UKR</v>
      </c>
      <c r="G211" t="str">
        <f>INDEX(wbList!C:C, airtable!E211)</f>
        <v>ECS</v>
      </c>
      <c r="H211" t="str">
        <f>INDEX(wbList!D:D,airtable!E211)</f>
        <v>Europe and Central Asia</v>
      </c>
      <c r="I211" t="str">
        <f>INDEX(wbList!E:E,airtable!E211)</f>
        <v>LMC</v>
      </c>
      <c r="J211" t="str">
        <f>INDEX(wbList!F:F,E211)</f>
        <v>Lower middle income</v>
      </c>
      <c r="K211" t="str">
        <f>INDEX(wbList!G:G, E211)</f>
        <v>IBD</v>
      </c>
      <c r="L211" t="str">
        <f>INDEX(wbList!H:H, E211)</f>
        <v>IBRD</v>
      </c>
    </row>
    <row r="212" spans="1:12" x14ac:dyDescent="0.2">
      <c r="A212" s="1" t="s">
        <v>211</v>
      </c>
      <c r="B212" t="s">
        <v>431</v>
      </c>
      <c r="C212">
        <f>MATCH(B212,'unicef mapping'!C:C, 0)</f>
        <v>235</v>
      </c>
      <c r="D212">
        <f>INDEX('unicef mapping'!B:B,airtable!C212)</f>
        <v>784</v>
      </c>
      <c r="E212">
        <f>MATCH(A212,wbList!B:B,0)</f>
        <v>8</v>
      </c>
      <c r="F212" t="str">
        <f>INDEX(wbList!A:A,airtable!E212)</f>
        <v>ARE</v>
      </c>
      <c r="G212" t="str">
        <f>INDEX(wbList!C:C, airtable!E212)</f>
        <v>MEA</v>
      </c>
      <c r="H212" t="str">
        <f>INDEX(wbList!D:D,airtable!E212)</f>
        <v>Middle East and North Africa</v>
      </c>
      <c r="I212" t="str">
        <f>INDEX(wbList!E:E,airtable!E212)</f>
        <v>HIC</v>
      </c>
      <c r="J212" t="str">
        <f>INDEX(wbList!F:F,E212)</f>
        <v>High income</v>
      </c>
      <c r="K212" t="str">
        <f>INDEX(wbList!G:G, E212)</f>
        <v>LNX</v>
      </c>
      <c r="L212" t="str">
        <f>INDEX(wbList!H:H, E212)</f>
        <v>Not classified</v>
      </c>
    </row>
    <row r="213" spans="1:12" x14ac:dyDescent="0.2">
      <c r="A213" s="1" t="s">
        <v>212</v>
      </c>
      <c r="B213" t="s">
        <v>432</v>
      </c>
      <c r="C213">
        <f>MATCH(B213,'unicef mapping'!C:C, 0)</f>
        <v>236</v>
      </c>
      <c r="D213">
        <f>INDEX('unicef mapping'!B:B,airtable!C213)</f>
        <v>826</v>
      </c>
      <c r="E213">
        <f>MATCH(A213,wbList!B:B,0)</f>
        <v>72</v>
      </c>
      <c r="F213" t="str">
        <f>INDEX(wbList!A:A,airtable!E213)</f>
        <v>GBR</v>
      </c>
      <c r="G213" t="str">
        <f>INDEX(wbList!C:C, airtable!E213)</f>
        <v>ECS</v>
      </c>
      <c r="H213" t="str">
        <f>INDEX(wbList!D:D,airtable!E213)</f>
        <v>Europe and Central Asia</v>
      </c>
      <c r="I213" t="str">
        <f>INDEX(wbList!E:E,airtable!E213)</f>
        <v>HIC</v>
      </c>
      <c r="J213" t="str">
        <f>INDEX(wbList!F:F,E213)</f>
        <v>High income</v>
      </c>
      <c r="K213" t="str">
        <f>INDEX(wbList!G:G, E213)</f>
        <v>LNX</v>
      </c>
      <c r="L213" t="str">
        <f>INDEX(wbList!H:H, E213)</f>
        <v>Not classified</v>
      </c>
    </row>
    <row r="214" spans="1:12" x14ac:dyDescent="0.2">
      <c r="A214" s="1" t="s">
        <v>213</v>
      </c>
      <c r="B214" t="s">
        <v>433</v>
      </c>
      <c r="C214">
        <f>MATCH(B214,'unicef mapping'!C:C, 0)</f>
        <v>239</v>
      </c>
      <c r="D214">
        <f>INDEX('unicef mapping'!B:B,airtable!C214)</f>
        <v>840</v>
      </c>
      <c r="E214">
        <f>MATCH(A214,wbList!B:B,0)</f>
        <v>210</v>
      </c>
      <c r="F214" t="str">
        <f>INDEX(wbList!A:A,airtable!E214)</f>
        <v>USA</v>
      </c>
      <c r="G214" t="str">
        <f>INDEX(wbList!C:C, airtable!E214)</f>
        <v>NAC</v>
      </c>
      <c r="H214" t="str">
        <f>INDEX(wbList!D:D,airtable!E214)</f>
        <v>North America</v>
      </c>
      <c r="I214" t="str">
        <f>INDEX(wbList!E:E,airtable!E214)</f>
        <v>HIC</v>
      </c>
      <c r="J214" t="str">
        <f>INDEX(wbList!F:F,E214)</f>
        <v>High income</v>
      </c>
      <c r="K214" t="str">
        <f>INDEX(wbList!G:G, E214)</f>
        <v>LNX</v>
      </c>
      <c r="L214" t="str">
        <f>INDEX(wbList!H:H, E214)</f>
        <v>Not classified</v>
      </c>
    </row>
    <row r="215" spans="1:12" x14ac:dyDescent="0.2">
      <c r="A215" s="1" t="s">
        <v>214</v>
      </c>
      <c r="B215" t="s">
        <v>434</v>
      </c>
      <c r="C215">
        <f>MATCH(B215,'unicef mapping'!C:C, 0)</f>
        <v>241</v>
      </c>
      <c r="D215">
        <f>INDEX('unicef mapping'!B:B,airtable!C215)</f>
        <v>858</v>
      </c>
      <c r="E215">
        <f>MATCH(A215,wbList!B:B,0)</f>
        <v>209</v>
      </c>
      <c r="F215" t="str">
        <f>INDEX(wbList!A:A,airtable!E215)</f>
        <v>URY</v>
      </c>
      <c r="G215" t="str">
        <f>INDEX(wbList!C:C, airtable!E215)</f>
        <v>LCN</v>
      </c>
      <c r="H215" t="str">
        <f>INDEX(wbList!D:D,airtable!E215)</f>
        <v>Latin America and Caribbean</v>
      </c>
      <c r="I215" t="str">
        <f>INDEX(wbList!E:E,airtable!E215)</f>
        <v>HIC</v>
      </c>
      <c r="J215" t="str">
        <f>INDEX(wbList!F:F,E215)</f>
        <v>High income</v>
      </c>
      <c r="K215" t="str">
        <f>INDEX(wbList!G:G, E215)</f>
        <v>IBD</v>
      </c>
      <c r="L215" t="str">
        <f>INDEX(wbList!H:H, E215)</f>
        <v>IBRD</v>
      </c>
    </row>
    <row r="216" spans="1:12" x14ac:dyDescent="0.2">
      <c r="A216" s="1" t="s">
        <v>215</v>
      </c>
      <c r="B216" t="s">
        <v>435</v>
      </c>
      <c r="C216">
        <f>MATCH(B216,'unicef mapping'!C:C, 0)</f>
        <v>242</v>
      </c>
      <c r="D216">
        <f>INDEX('unicef mapping'!B:B,airtable!C216)</f>
        <v>860</v>
      </c>
      <c r="E216">
        <f>MATCH(A216,wbList!B:B,0)</f>
        <v>211</v>
      </c>
      <c r="F216" t="str">
        <f>INDEX(wbList!A:A,airtable!E216)</f>
        <v>UZB</v>
      </c>
      <c r="G216" t="str">
        <f>INDEX(wbList!C:C, airtable!E216)</f>
        <v>ECS</v>
      </c>
      <c r="H216" t="str">
        <f>INDEX(wbList!D:D,airtable!E216)</f>
        <v>Europe and Central Asia</v>
      </c>
      <c r="I216" t="str">
        <f>INDEX(wbList!E:E,airtable!E216)</f>
        <v>LMC</v>
      </c>
      <c r="J216" t="str">
        <f>INDEX(wbList!F:F,E216)</f>
        <v>Lower middle income</v>
      </c>
      <c r="K216" t="str">
        <f>INDEX(wbList!G:G, E216)</f>
        <v>IDB</v>
      </c>
      <c r="L216" t="str">
        <f>INDEX(wbList!H:H, E216)</f>
        <v>Blend</v>
      </c>
    </row>
    <row r="217" spans="1:12" x14ac:dyDescent="0.2">
      <c r="A217" s="1" t="s">
        <v>216</v>
      </c>
      <c r="B217" t="s">
        <v>436</v>
      </c>
      <c r="C217">
        <f>MATCH(B217,'unicef mapping'!C:C, 0)</f>
        <v>243</v>
      </c>
      <c r="D217">
        <f>INDEX('unicef mapping'!B:B,airtable!C217)</f>
        <v>548</v>
      </c>
      <c r="E217">
        <f>MATCH(A217,wbList!B:B,0)</f>
        <v>217</v>
      </c>
      <c r="F217" t="str">
        <f>INDEX(wbList!A:A,airtable!E217)</f>
        <v>VUT</v>
      </c>
      <c r="G217" t="str">
        <f>INDEX(wbList!C:C, airtable!E217)</f>
        <v>EAS</v>
      </c>
      <c r="H217" t="str">
        <f>INDEX(wbList!D:D,airtable!E217)</f>
        <v>East Asia and Pacific</v>
      </c>
      <c r="I217" t="str">
        <f>INDEX(wbList!E:E,airtable!E217)</f>
        <v>LMC</v>
      </c>
      <c r="J217" t="str">
        <f>INDEX(wbList!F:F,E217)</f>
        <v>Lower middle income</v>
      </c>
      <c r="K217" t="str">
        <f>INDEX(wbList!G:G, E217)</f>
        <v>IDX</v>
      </c>
      <c r="L217" t="str">
        <f>INDEX(wbList!H:H, E217)</f>
        <v>IDA</v>
      </c>
    </row>
    <row r="218" spans="1:12" x14ac:dyDescent="0.2">
      <c r="A218" s="1" t="s">
        <v>217</v>
      </c>
      <c r="B218" t="s">
        <v>437</v>
      </c>
      <c r="C218">
        <f>MATCH(B218,'unicef mapping'!C:C, 0)</f>
        <v>244</v>
      </c>
      <c r="D218">
        <f>INDEX('unicef mapping'!B:B,airtable!C218)</f>
        <v>862</v>
      </c>
      <c r="E218">
        <v>213</v>
      </c>
      <c r="F218" t="str">
        <f>INDEX(wbList!A:A,airtable!E218)</f>
        <v>VEN</v>
      </c>
      <c r="G218" t="str">
        <f>INDEX(wbList!C:C, airtable!E218)</f>
        <v>LCN</v>
      </c>
      <c r="H218" t="str">
        <f>INDEX(wbList!D:D,airtable!E218)</f>
        <v>Latin America and Caribbean</v>
      </c>
      <c r="I218" t="str">
        <f>INDEX(wbList!E:E,airtable!E218)</f>
        <v>UMC</v>
      </c>
      <c r="J218" t="str">
        <f>INDEX(wbList!F:F,E218)</f>
        <v>Upper middle income</v>
      </c>
      <c r="K218" t="str">
        <f>INDEX(wbList!G:G, E218)</f>
        <v>IBD</v>
      </c>
      <c r="L218" t="str">
        <f>INDEX(wbList!H:H, E218)</f>
        <v>IBRD</v>
      </c>
    </row>
    <row r="219" spans="1:12" x14ac:dyDescent="0.2">
      <c r="A219" s="1" t="s">
        <v>218</v>
      </c>
      <c r="B219" t="s">
        <v>438</v>
      </c>
      <c r="C219">
        <f>MATCH(B219,'unicef mapping'!C:C, 0)</f>
        <v>245</v>
      </c>
      <c r="D219">
        <f>INDEX('unicef mapping'!B:B,airtable!C219)</f>
        <v>704</v>
      </c>
      <c r="E219">
        <f>MATCH(A219,wbList!B:B,0)</f>
        <v>216</v>
      </c>
      <c r="F219" t="str">
        <f>INDEX(wbList!A:A,airtable!E219)</f>
        <v>VNM</v>
      </c>
      <c r="G219" t="str">
        <f>INDEX(wbList!C:C, airtable!E219)</f>
        <v>EAS</v>
      </c>
      <c r="H219" t="str">
        <f>INDEX(wbList!D:D,airtable!E219)</f>
        <v>East Asia and Pacific</v>
      </c>
      <c r="I219" t="str">
        <f>INDEX(wbList!E:E,airtable!E219)</f>
        <v>LMC</v>
      </c>
      <c r="J219" t="str">
        <f>INDEX(wbList!F:F,E219)</f>
        <v>Lower middle income</v>
      </c>
      <c r="K219" t="str">
        <f>INDEX(wbList!G:G, E219)</f>
        <v>IBD</v>
      </c>
      <c r="L219" t="str">
        <f>INDEX(wbList!H:H, E219)</f>
        <v>IBRD</v>
      </c>
    </row>
    <row r="220" spans="1:12" x14ac:dyDescent="0.2">
      <c r="A220" s="1" t="s">
        <v>219</v>
      </c>
      <c r="B220" t="s">
        <v>439</v>
      </c>
      <c r="C220">
        <f>MATCH(B220,'unicef mapping'!C:C, 0)</f>
        <v>240</v>
      </c>
      <c r="D220">
        <f>INDEX('unicef mapping'!B:B,airtable!C220)</f>
        <v>850</v>
      </c>
      <c r="E220">
        <f>MATCH(A220,wbList!B:B,0)</f>
        <v>215</v>
      </c>
      <c r="F220" t="str">
        <f>INDEX(wbList!A:A,airtable!E220)</f>
        <v>VIR</v>
      </c>
      <c r="G220" t="str">
        <f>INDEX(wbList!C:C, airtable!E220)</f>
        <v>LCN</v>
      </c>
      <c r="H220" t="str">
        <f>INDEX(wbList!D:D,airtable!E220)</f>
        <v>Latin America and Caribbean</v>
      </c>
      <c r="I220" t="str">
        <f>INDEX(wbList!E:E,airtable!E220)</f>
        <v>HIC</v>
      </c>
      <c r="J220" t="str">
        <f>INDEX(wbList!F:F,E220)</f>
        <v>High income</v>
      </c>
      <c r="K220" t="str">
        <f>INDEX(wbList!G:G, E220)</f>
        <v>LNX</v>
      </c>
      <c r="L220" t="str">
        <f>INDEX(wbList!H:H, E220)</f>
        <v>Not classified</v>
      </c>
    </row>
    <row r="221" spans="1:12" x14ac:dyDescent="0.2">
      <c r="A221" s="1" t="s">
        <v>220</v>
      </c>
      <c r="B221" t="s">
        <v>440</v>
      </c>
      <c r="C221">
        <f>MATCH(B221,'unicef mapping'!C:C, 0)</f>
        <v>248</v>
      </c>
      <c r="D221">
        <f>INDEX('unicef mapping'!B:B,airtable!C221)</f>
        <v>887</v>
      </c>
      <c r="E221">
        <v>220</v>
      </c>
      <c r="F221" t="str">
        <f>INDEX(wbList!A:A,airtable!E221)</f>
        <v>YEM</v>
      </c>
      <c r="G221" t="str">
        <f>INDEX(wbList!C:C, airtable!E221)</f>
        <v>MEA</v>
      </c>
      <c r="H221" t="str">
        <f>INDEX(wbList!D:D,airtable!E221)</f>
        <v>Middle East and North Africa</v>
      </c>
      <c r="I221" t="str">
        <f>INDEX(wbList!E:E,airtable!E221)</f>
        <v>LIC</v>
      </c>
      <c r="J221" t="str">
        <f>INDEX(wbList!F:F,E221)</f>
        <v>Low income</v>
      </c>
      <c r="K221" t="str">
        <f>INDEX(wbList!G:G, E221)</f>
        <v>IDX</v>
      </c>
      <c r="L221" t="str">
        <f>INDEX(wbList!H:H, E221)</f>
        <v>IDA</v>
      </c>
    </row>
    <row r="222" spans="1:12" x14ac:dyDescent="0.2">
      <c r="A222" s="1" t="s">
        <v>221</v>
      </c>
      <c r="B222" t="s">
        <v>441</v>
      </c>
      <c r="C222">
        <f>MATCH(B222,'unicef mapping'!C:C, 0)</f>
        <v>249</v>
      </c>
      <c r="D222">
        <f>INDEX('unicef mapping'!B:B,airtable!C222)</f>
        <v>894</v>
      </c>
      <c r="E222">
        <f>MATCH(A222,wbList!B:B,0)</f>
        <v>222</v>
      </c>
      <c r="F222" t="str">
        <f>INDEX(wbList!A:A,airtable!E222)</f>
        <v>ZMB</v>
      </c>
      <c r="G222" t="str">
        <f>INDEX(wbList!C:C, airtable!E222)</f>
        <v>SSF</v>
      </c>
      <c r="H222" t="str">
        <f>INDEX(wbList!D:D,airtable!E222)</f>
        <v>Sub-Saharan Africa</v>
      </c>
      <c r="I222" t="str">
        <f>INDEX(wbList!E:E,airtable!E222)</f>
        <v>LMC</v>
      </c>
      <c r="J222" t="str">
        <f>INDEX(wbList!F:F,E222)</f>
        <v>Lower middle income</v>
      </c>
      <c r="K222" t="str">
        <f>INDEX(wbList!G:G, E222)</f>
        <v>IDX</v>
      </c>
      <c r="L222" t="str">
        <f>INDEX(wbList!H:H, E222)</f>
        <v>IDA</v>
      </c>
    </row>
    <row r="223" spans="1:12" x14ac:dyDescent="0.2">
      <c r="A223" s="1" t="s">
        <v>222</v>
      </c>
      <c r="B223" t="s">
        <v>442</v>
      </c>
      <c r="C223">
        <f>MATCH(B223,'unicef mapping'!C:C, 0)</f>
        <v>250</v>
      </c>
      <c r="D223">
        <f>INDEX('unicef mapping'!B:B,airtable!C223)</f>
        <v>716</v>
      </c>
      <c r="E223">
        <f>MATCH(A223,wbList!B:B,0)</f>
        <v>223</v>
      </c>
      <c r="F223" t="str">
        <f>INDEX(wbList!A:A,airtable!E223)</f>
        <v>ZWE</v>
      </c>
      <c r="G223" t="str">
        <f>INDEX(wbList!C:C, airtable!E223)</f>
        <v>SSF</v>
      </c>
      <c r="H223" t="str">
        <f>INDEX(wbList!D:D,airtable!E223)</f>
        <v>Sub-Saharan Africa</v>
      </c>
      <c r="I223" t="str">
        <f>INDEX(wbList!E:E,airtable!E223)</f>
        <v>LMC</v>
      </c>
      <c r="J223" t="str">
        <f>INDEX(wbList!F:F,E223)</f>
        <v>Lower middle income</v>
      </c>
      <c r="K223" t="str">
        <f>INDEX(wbList!G:G, E223)</f>
        <v>IDB</v>
      </c>
      <c r="L223" t="str">
        <f>INDEX(wbList!H:H, E223)</f>
        <v>Blend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D91A-341C-0D45-87C2-11A21F7D2FA4}">
  <dimension ref="A1:N223"/>
  <sheetViews>
    <sheetView topLeftCell="A175" workbookViewId="0">
      <selection activeCell="B186" sqref="B186"/>
    </sheetView>
  </sheetViews>
  <sheetFormatPr baseColWidth="10" defaultRowHeight="16" x14ac:dyDescent="0.2"/>
  <cols>
    <col min="2" max="2" width="21.5" customWidth="1"/>
    <col min="3" max="3" width="17.5" customWidth="1"/>
    <col min="4" max="4" width="20.33203125" customWidth="1"/>
  </cols>
  <sheetData>
    <row r="1" spans="1:14" x14ac:dyDescent="0.2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N1" t="s">
        <v>445</v>
      </c>
    </row>
    <row r="2" spans="1:14" x14ac:dyDescent="0.2">
      <c r="A2" t="s">
        <v>233</v>
      </c>
      <c r="B2" t="s">
        <v>10</v>
      </c>
      <c r="C2" t="s">
        <v>451</v>
      </c>
      <c r="D2" t="s">
        <v>452</v>
      </c>
      <c r="E2" t="s">
        <v>453</v>
      </c>
      <c r="F2" t="s">
        <v>454</v>
      </c>
      <c r="G2" t="s">
        <v>455</v>
      </c>
      <c r="H2" t="s">
        <v>456</v>
      </c>
      <c r="N2" t="s">
        <v>451</v>
      </c>
    </row>
    <row r="3" spans="1:14" x14ac:dyDescent="0.2">
      <c r="A3" t="s">
        <v>223</v>
      </c>
      <c r="B3" t="s">
        <v>0</v>
      </c>
      <c r="C3" t="s">
        <v>457</v>
      </c>
      <c r="D3" t="s">
        <v>458</v>
      </c>
      <c r="E3" t="s">
        <v>459</v>
      </c>
      <c r="F3" t="s">
        <v>460</v>
      </c>
      <c r="G3" t="s">
        <v>461</v>
      </c>
      <c r="H3" t="s">
        <v>462</v>
      </c>
      <c r="N3" t="s">
        <v>457</v>
      </c>
    </row>
    <row r="4" spans="1:14" x14ac:dyDescent="0.2">
      <c r="A4" t="s">
        <v>228</v>
      </c>
      <c r="B4" t="s">
        <v>5</v>
      </c>
      <c r="C4" t="s">
        <v>463</v>
      </c>
      <c r="D4" t="s">
        <v>464</v>
      </c>
      <c r="E4" t="s">
        <v>465</v>
      </c>
      <c r="F4" t="s">
        <v>466</v>
      </c>
      <c r="G4" t="s">
        <v>467</v>
      </c>
      <c r="H4" t="s">
        <v>468</v>
      </c>
      <c r="N4" t="s">
        <v>463</v>
      </c>
    </row>
    <row r="5" spans="1:14" x14ac:dyDescent="0.2">
      <c r="A5" t="s">
        <v>229</v>
      </c>
      <c r="B5" t="s">
        <v>6</v>
      </c>
      <c r="C5" t="s">
        <v>469</v>
      </c>
      <c r="D5" t="s">
        <v>452</v>
      </c>
      <c r="E5" t="s">
        <v>453</v>
      </c>
      <c r="F5" t="s">
        <v>454</v>
      </c>
      <c r="G5" t="s">
        <v>455</v>
      </c>
      <c r="H5" t="s">
        <v>456</v>
      </c>
      <c r="N5" t="s">
        <v>469</v>
      </c>
    </row>
    <row r="6" spans="1:14" x14ac:dyDescent="0.2">
      <c r="A6" t="s">
        <v>224</v>
      </c>
      <c r="B6" t="s">
        <v>1</v>
      </c>
      <c r="C6" t="s">
        <v>470</v>
      </c>
      <c r="D6" t="s">
        <v>471</v>
      </c>
      <c r="E6" t="s">
        <v>472</v>
      </c>
      <c r="F6" t="s">
        <v>473</v>
      </c>
      <c r="G6" t="s">
        <v>467</v>
      </c>
      <c r="H6" t="s">
        <v>468</v>
      </c>
      <c r="N6" t="s">
        <v>470</v>
      </c>
    </row>
    <row r="7" spans="1:14" x14ac:dyDescent="0.2">
      <c r="A7" t="s">
        <v>227</v>
      </c>
      <c r="B7" t="s">
        <v>4</v>
      </c>
      <c r="C7" t="s">
        <v>470</v>
      </c>
      <c r="D7" t="s">
        <v>471</v>
      </c>
      <c r="E7" t="s">
        <v>453</v>
      </c>
      <c r="F7" t="s">
        <v>454</v>
      </c>
      <c r="G7" t="s">
        <v>455</v>
      </c>
      <c r="H7" t="s">
        <v>456</v>
      </c>
      <c r="N7" t="s">
        <v>474</v>
      </c>
    </row>
    <row r="8" spans="1:14" x14ac:dyDescent="0.2">
      <c r="A8" t="s">
        <v>431</v>
      </c>
      <c r="B8" t="s">
        <v>211</v>
      </c>
      <c r="C8" t="s">
        <v>474</v>
      </c>
      <c r="D8" t="s">
        <v>475</v>
      </c>
      <c r="E8" t="s">
        <v>453</v>
      </c>
      <c r="F8" t="s">
        <v>454</v>
      </c>
      <c r="G8" t="s">
        <v>455</v>
      </c>
      <c r="H8" t="s">
        <v>456</v>
      </c>
      <c r="N8" t="s">
        <v>476</v>
      </c>
    </row>
    <row r="9" spans="1:14" x14ac:dyDescent="0.2">
      <c r="A9" t="s">
        <v>231</v>
      </c>
      <c r="B9" t="s">
        <v>8</v>
      </c>
      <c r="C9" t="s">
        <v>451</v>
      </c>
      <c r="D9" t="s">
        <v>452</v>
      </c>
      <c r="E9" t="s">
        <v>472</v>
      </c>
      <c r="F9" t="s">
        <v>473</v>
      </c>
      <c r="G9" t="s">
        <v>467</v>
      </c>
      <c r="H9" t="s">
        <v>468</v>
      </c>
      <c r="N9" t="s">
        <v>479</v>
      </c>
    </row>
    <row r="10" spans="1:14" x14ac:dyDescent="0.2">
      <c r="A10" t="s">
        <v>232</v>
      </c>
      <c r="B10" t="s">
        <v>9</v>
      </c>
      <c r="C10" t="s">
        <v>470</v>
      </c>
      <c r="D10" t="s">
        <v>471</v>
      </c>
      <c r="E10" t="s">
        <v>472</v>
      </c>
      <c r="F10" t="s">
        <v>473</v>
      </c>
      <c r="G10" t="s">
        <v>467</v>
      </c>
      <c r="H10" t="s">
        <v>468</v>
      </c>
    </row>
    <row r="11" spans="1:14" x14ac:dyDescent="0.2">
      <c r="A11" t="s">
        <v>226</v>
      </c>
      <c r="B11" t="s">
        <v>3</v>
      </c>
      <c r="C11" t="s">
        <v>476</v>
      </c>
      <c r="D11" t="s">
        <v>477</v>
      </c>
      <c r="E11" t="s">
        <v>472</v>
      </c>
      <c r="F11" t="s">
        <v>473</v>
      </c>
      <c r="G11" t="s">
        <v>455</v>
      </c>
      <c r="H11" t="s">
        <v>456</v>
      </c>
    </row>
    <row r="12" spans="1:14" x14ac:dyDescent="0.2">
      <c r="A12" t="s">
        <v>230</v>
      </c>
      <c r="B12" t="s">
        <v>478</v>
      </c>
      <c r="C12" t="s">
        <v>451</v>
      </c>
      <c r="D12" t="s">
        <v>452</v>
      </c>
      <c r="E12" t="s">
        <v>453</v>
      </c>
      <c r="F12" t="s">
        <v>454</v>
      </c>
      <c r="G12" t="s">
        <v>467</v>
      </c>
      <c r="H12" t="s">
        <v>468</v>
      </c>
    </row>
    <row r="13" spans="1:14" x14ac:dyDescent="0.2">
      <c r="A13" t="s">
        <v>234</v>
      </c>
      <c r="B13" t="s">
        <v>11</v>
      </c>
      <c r="C13" t="s">
        <v>476</v>
      </c>
      <c r="D13" t="s">
        <v>477</v>
      </c>
      <c r="E13" t="s">
        <v>453</v>
      </c>
      <c r="F13" t="s">
        <v>454</v>
      </c>
      <c r="G13" t="s">
        <v>455</v>
      </c>
      <c r="H13" t="s">
        <v>456</v>
      </c>
    </row>
    <row r="14" spans="1:14" x14ac:dyDescent="0.2">
      <c r="A14" t="s">
        <v>235</v>
      </c>
      <c r="B14" t="s">
        <v>12</v>
      </c>
      <c r="C14" t="s">
        <v>470</v>
      </c>
      <c r="D14" t="s">
        <v>471</v>
      </c>
      <c r="E14" t="s">
        <v>453</v>
      </c>
      <c r="F14" t="s">
        <v>454</v>
      </c>
      <c r="G14" t="s">
        <v>455</v>
      </c>
      <c r="H14" t="s">
        <v>456</v>
      </c>
    </row>
    <row r="15" spans="1:14" x14ac:dyDescent="0.2">
      <c r="A15" t="s">
        <v>236</v>
      </c>
      <c r="B15" t="s">
        <v>13</v>
      </c>
      <c r="C15" t="s">
        <v>470</v>
      </c>
      <c r="D15" t="s">
        <v>471</v>
      </c>
      <c r="E15" t="s">
        <v>472</v>
      </c>
      <c r="F15" t="s">
        <v>473</v>
      </c>
      <c r="G15" t="s">
        <v>467</v>
      </c>
      <c r="H15" t="s">
        <v>468</v>
      </c>
    </row>
    <row r="16" spans="1:14" x14ac:dyDescent="0.2">
      <c r="A16" t="s">
        <v>255</v>
      </c>
      <c r="B16" t="s">
        <v>32</v>
      </c>
      <c r="C16" t="s">
        <v>463</v>
      </c>
      <c r="D16" t="s">
        <v>464</v>
      </c>
      <c r="E16" t="s">
        <v>459</v>
      </c>
      <c r="F16" t="s">
        <v>460</v>
      </c>
      <c r="G16" t="s">
        <v>461</v>
      </c>
      <c r="H16" t="s">
        <v>462</v>
      </c>
    </row>
    <row r="17" spans="1:8" x14ac:dyDescent="0.2">
      <c r="A17" t="s">
        <v>242</v>
      </c>
      <c r="B17" t="s">
        <v>19</v>
      </c>
      <c r="C17" t="s">
        <v>470</v>
      </c>
      <c r="D17" t="s">
        <v>471</v>
      </c>
      <c r="E17" t="s">
        <v>453</v>
      </c>
      <c r="F17" t="s">
        <v>454</v>
      </c>
      <c r="G17" t="s">
        <v>455</v>
      </c>
      <c r="H17" t="s">
        <v>456</v>
      </c>
    </row>
    <row r="18" spans="1:8" x14ac:dyDescent="0.2">
      <c r="A18" t="s">
        <v>244</v>
      </c>
      <c r="B18" t="s">
        <v>21</v>
      </c>
      <c r="C18" t="s">
        <v>463</v>
      </c>
      <c r="D18" t="s">
        <v>464</v>
      </c>
      <c r="E18" t="s">
        <v>465</v>
      </c>
      <c r="F18" t="s">
        <v>466</v>
      </c>
      <c r="G18" t="s">
        <v>461</v>
      </c>
      <c r="H18" t="s">
        <v>462</v>
      </c>
    </row>
    <row r="19" spans="1:8" x14ac:dyDescent="0.2">
      <c r="A19" t="s">
        <v>254</v>
      </c>
      <c r="B19" t="s">
        <v>31</v>
      </c>
      <c r="C19" t="s">
        <v>463</v>
      </c>
      <c r="D19" t="s">
        <v>464</v>
      </c>
      <c r="E19" t="s">
        <v>459</v>
      </c>
      <c r="F19" t="s">
        <v>460</v>
      </c>
      <c r="G19" t="s">
        <v>461</v>
      </c>
      <c r="H19" t="s">
        <v>462</v>
      </c>
    </row>
    <row r="20" spans="1:8" x14ac:dyDescent="0.2">
      <c r="A20" t="s">
        <v>239</v>
      </c>
      <c r="B20" t="s">
        <v>16</v>
      </c>
      <c r="C20" t="s">
        <v>457</v>
      </c>
      <c r="D20" t="s">
        <v>458</v>
      </c>
      <c r="E20" t="s">
        <v>465</v>
      </c>
      <c r="F20" t="s">
        <v>466</v>
      </c>
      <c r="G20" t="s">
        <v>461</v>
      </c>
      <c r="H20" t="s">
        <v>462</v>
      </c>
    </row>
    <row r="21" spans="1:8" x14ac:dyDescent="0.2">
      <c r="A21" t="s">
        <v>253</v>
      </c>
      <c r="B21" t="s">
        <v>30</v>
      </c>
      <c r="C21" t="s">
        <v>470</v>
      </c>
      <c r="D21" t="s">
        <v>471</v>
      </c>
      <c r="E21" t="s">
        <v>472</v>
      </c>
      <c r="F21" t="s">
        <v>473</v>
      </c>
      <c r="G21" t="s">
        <v>467</v>
      </c>
      <c r="H21" t="s">
        <v>468</v>
      </c>
    </row>
    <row r="22" spans="1:8" x14ac:dyDescent="0.2">
      <c r="A22" t="s">
        <v>238</v>
      </c>
      <c r="B22" t="s">
        <v>15</v>
      </c>
      <c r="C22" t="s">
        <v>474</v>
      </c>
      <c r="D22" t="s">
        <v>475</v>
      </c>
      <c r="E22" t="s">
        <v>453</v>
      </c>
      <c r="F22" t="s">
        <v>454</v>
      </c>
      <c r="G22" t="s">
        <v>455</v>
      </c>
      <c r="H22" t="s">
        <v>456</v>
      </c>
    </row>
    <row r="23" spans="1:8" x14ac:dyDescent="0.2">
      <c r="A23" t="s">
        <v>237</v>
      </c>
      <c r="B23" t="s">
        <v>14</v>
      </c>
      <c r="C23" t="s">
        <v>451</v>
      </c>
      <c r="D23" t="s">
        <v>452</v>
      </c>
      <c r="E23" t="s">
        <v>453</v>
      </c>
      <c r="F23" t="s">
        <v>454</v>
      </c>
      <c r="G23" t="s">
        <v>455</v>
      </c>
      <c r="H23" t="s">
        <v>456</v>
      </c>
    </row>
    <row r="24" spans="1:8" x14ac:dyDescent="0.2">
      <c r="A24" t="s">
        <v>248</v>
      </c>
      <c r="B24" t="s">
        <v>25</v>
      </c>
      <c r="C24" t="s">
        <v>470</v>
      </c>
      <c r="D24" t="s">
        <v>471</v>
      </c>
      <c r="E24" t="s">
        <v>472</v>
      </c>
      <c r="F24" t="s">
        <v>473</v>
      </c>
      <c r="G24" t="s">
        <v>467</v>
      </c>
      <c r="H24" t="s">
        <v>468</v>
      </c>
    </row>
    <row r="25" spans="1:8" x14ac:dyDescent="0.2">
      <c r="A25" t="s">
        <v>241</v>
      </c>
      <c r="B25" t="s">
        <v>18</v>
      </c>
      <c r="C25" t="s">
        <v>470</v>
      </c>
      <c r="D25" t="s">
        <v>471</v>
      </c>
      <c r="E25" t="s">
        <v>472</v>
      </c>
      <c r="F25" t="s">
        <v>473</v>
      </c>
      <c r="G25" t="s">
        <v>467</v>
      </c>
      <c r="H25" t="s">
        <v>468</v>
      </c>
    </row>
    <row r="26" spans="1:8" x14ac:dyDescent="0.2">
      <c r="A26" t="s">
        <v>243</v>
      </c>
      <c r="B26" t="s">
        <v>20</v>
      </c>
      <c r="C26" t="s">
        <v>451</v>
      </c>
      <c r="D26" t="s">
        <v>452</v>
      </c>
      <c r="E26" t="s">
        <v>472</v>
      </c>
      <c r="F26" t="s">
        <v>473</v>
      </c>
      <c r="G26" t="s">
        <v>467</v>
      </c>
      <c r="H26" t="s">
        <v>468</v>
      </c>
    </row>
    <row r="27" spans="1:8" x14ac:dyDescent="0.2">
      <c r="A27" t="s">
        <v>245</v>
      </c>
      <c r="B27" t="s">
        <v>22</v>
      </c>
      <c r="C27" t="s">
        <v>479</v>
      </c>
      <c r="D27" t="s">
        <v>480</v>
      </c>
      <c r="E27" t="s">
        <v>453</v>
      </c>
      <c r="F27" t="s">
        <v>454</v>
      </c>
      <c r="G27" t="s">
        <v>455</v>
      </c>
      <c r="H27" t="s">
        <v>456</v>
      </c>
    </row>
    <row r="28" spans="1:8" x14ac:dyDescent="0.2">
      <c r="A28" t="s">
        <v>247</v>
      </c>
      <c r="B28" t="s">
        <v>24</v>
      </c>
      <c r="C28" t="s">
        <v>451</v>
      </c>
      <c r="D28" t="s">
        <v>452</v>
      </c>
      <c r="E28" t="s">
        <v>465</v>
      </c>
      <c r="F28" t="s">
        <v>466</v>
      </c>
      <c r="G28" t="s">
        <v>467</v>
      </c>
      <c r="H28" t="s">
        <v>468</v>
      </c>
    </row>
    <row r="29" spans="1:8" x14ac:dyDescent="0.2">
      <c r="A29" t="s">
        <v>250</v>
      </c>
      <c r="B29" t="s">
        <v>27</v>
      </c>
      <c r="C29" t="s">
        <v>451</v>
      </c>
      <c r="D29" t="s">
        <v>452</v>
      </c>
      <c r="E29" t="s">
        <v>472</v>
      </c>
      <c r="F29" t="s">
        <v>473</v>
      </c>
      <c r="G29" t="s">
        <v>467</v>
      </c>
      <c r="H29" t="s">
        <v>468</v>
      </c>
    </row>
    <row r="30" spans="1:8" x14ac:dyDescent="0.2">
      <c r="A30" t="s">
        <v>240</v>
      </c>
      <c r="B30" t="s">
        <v>17</v>
      </c>
      <c r="C30" t="s">
        <v>451</v>
      </c>
      <c r="D30" t="s">
        <v>452</v>
      </c>
      <c r="E30" t="s">
        <v>453</v>
      </c>
      <c r="F30" t="s">
        <v>454</v>
      </c>
      <c r="G30" t="s">
        <v>455</v>
      </c>
      <c r="H30" t="s">
        <v>456</v>
      </c>
    </row>
    <row r="31" spans="1:8" x14ac:dyDescent="0.2">
      <c r="A31" t="s">
        <v>252</v>
      </c>
      <c r="B31" t="s">
        <v>29</v>
      </c>
      <c r="C31" t="s">
        <v>476</v>
      </c>
      <c r="D31" t="s">
        <v>477</v>
      </c>
      <c r="E31" t="s">
        <v>453</v>
      </c>
      <c r="F31" t="s">
        <v>454</v>
      </c>
      <c r="G31" t="s">
        <v>455</v>
      </c>
      <c r="H31" t="s">
        <v>456</v>
      </c>
    </row>
    <row r="32" spans="1:8" x14ac:dyDescent="0.2">
      <c r="A32" t="s">
        <v>246</v>
      </c>
      <c r="B32" t="s">
        <v>23</v>
      </c>
      <c r="C32" t="s">
        <v>457</v>
      </c>
      <c r="D32" t="s">
        <v>458</v>
      </c>
      <c r="E32" t="s">
        <v>465</v>
      </c>
      <c r="F32" t="s">
        <v>466</v>
      </c>
      <c r="G32" t="s">
        <v>461</v>
      </c>
      <c r="H32" t="s">
        <v>462</v>
      </c>
    </row>
    <row r="33" spans="1:8" x14ac:dyDescent="0.2">
      <c r="A33" t="s">
        <v>249</v>
      </c>
      <c r="B33" t="s">
        <v>26</v>
      </c>
      <c r="C33" t="s">
        <v>463</v>
      </c>
      <c r="D33" t="s">
        <v>464</v>
      </c>
      <c r="E33" t="s">
        <v>472</v>
      </c>
      <c r="F33" t="s">
        <v>473</v>
      </c>
      <c r="G33" t="s">
        <v>467</v>
      </c>
      <c r="H33" t="s">
        <v>468</v>
      </c>
    </row>
    <row r="34" spans="1:8" x14ac:dyDescent="0.2">
      <c r="A34" t="s">
        <v>261</v>
      </c>
      <c r="B34" t="s">
        <v>38</v>
      </c>
      <c r="C34" t="s">
        <v>463</v>
      </c>
      <c r="D34" t="s">
        <v>464</v>
      </c>
      <c r="E34" t="s">
        <v>459</v>
      </c>
      <c r="F34" t="s">
        <v>460</v>
      </c>
      <c r="G34" t="s">
        <v>461</v>
      </c>
      <c r="H34" t="s">
        <v>462</v>
      </c>
    </row>
    <row r="35" spans="1:8" x14ac:dyDescent="0.2">
      <c r="A35" t="s">
        <v>259</v>
      </c>
      <c r="B35" t="s">
        <v>36</v>
      </c>
      <c r="C35" t="s">
        <v>479</v>
      </c>
      <c r="D35" t="s">
        <v>480</v>
      </c>
      <c r="E35" t="s">
        <v>453</v>
      </c>
      <c r="F35" t="s">
        <v>454</v>
      </c>
      <c r="G35" t="s">
        <v>455</v>
      </c>
      <c r="H35" t="s">
        <v>456</v>
      </c>
    </row>
    <row r="36" spans="1:8" x14ac:dyDescent="0.2">
      <c r="A36" t="s">
        <v>414</v>
      </c>
      <c r="B36" t="s">
        <v>194</v>
      </c>
      <c r="C36" t="s">
        <v>470</v>
      </c>
      <c r="D36" t="s">
        <v>471</v>
      </c>
      <c r="E36" t="s">
        <v>453</v>
      </c>
      <c r="F36" t="s">
        <v>454</v>
      </c>
      <c r="G36" t="s">
        <v>455</v>
      </c>
      <c r="H36" t="s">
        <v>456</v>
      </c>
    </row>
    <row r="37" spans="1:8" x14ac:dyDescent="0.2">
      <c r="A37" t="s">
        <v>481</v>
      </c>
      <c r="B37" t="s">
        <v>40</v>
      </c>
      <c r="C37" t="s">
        <v>470</v>
      </c>
      <c r="D37" t="s">
        <v>471</v>
      </c>
      <c r="E37" t="s">
        <v>453</v>
      </c>
      <c r="F37" t="s">
        <v>454</v>
      </c>
      <c r="G37" t="s">
        <v>455</v>
      </c>
      <c r="H37" t="s">
        <v>456</v>
      </c>
    </row>
    <row r="38" spans="1:8" x14ac:dyDescent="0.2">
      <c r="A38" t="s">
        <v>263</v>
      </c>
      <c r="B38" t="s">
        <v>41</v>
      </c>
      <c r="C38" t="s">
        <v>451</v>
      </c>
      <c r="D38" t="s">
        <v>452</v>
      </c>
      <c r="E38" t="s">
        <v>453</v>
      </c>
      <c r="F38" t="s">
        <v>454</v>
      </c>
      <c r="G38" t="s">
        <v>467</v>
      </c>
      <c r="H38" t="s">
        <v>468</v>
      </c>
    </row>
    <row r="39" spans="1:8" x14ac:dyDescent="0.2">
      <c r="A39" t="s">
        <v>264</v>
      </c>
      <c r="B39" t="s">
        <v>42</v>
      </c>
      <c r="C39" t="s">
        <v>476</v>
      </c>
      <c r="D39" t="s">
        <v>477</v>
      </c>
      <c r="E39" t="s">
        <v>472</v>
      </c>
      <c r="F39" t="s">
        <v>473</v>
      </c>
      <c r="G39" t="s">
        <v>467</v>
      </c>
      <c r="H39" t="s">
        <v>468</v>
      </c>
    </row>
    <row r="40" spans="1:8" x14ac:dyDescent="0.2">
      <c r="A40" t="s">
        <v>271</v>
      </c>
      <c r="B40" t="s">
        <v>49</v>
      </c>
      <c r="C40" t="s">
        <v>463</v>
      </c>
      <c r="D40" t="s">
        <v>464</v>
      </c>
      <c r="E40" t="s">
        <v>465</v>
      </c>
      <c r="F40" t="s">
        <v>466</v>
      </c>
      <c r="G40" t="s">
        <v>461</v>
      </c>
      <c r="H40" t="s">
        <v>462</v>
      </c>
    </row>
    <row r="41" spans="1:8" x14ac:dyDescent="0.2">
      <c r="A41" t="s">
        <v>258</v>
      </c>
      <c r="B41" t="s">
        <v>35</v>
      </c>
      <c r="C41" t="s">
        <v>463</v>
      </c>
      <c r="D41" t="s">
        <v>464</v>
      </c>
      <c r="E41" t="s">
        <v>465</v>
      </c>
      <c r="F41" t="s">
        <v>466</v>
      </c>
      <c r="G41" t="s">
        <v>482</v>
      </c>
      <c r="H41" t="s">
        <v>483</v>
      </c>
    </row>
    <row r="42" spans="1:8" x14ac:dyDescent="0.2">
      <c r="A42" t="s">
        <v>267</v>
      </c>
      <c r="B42" t="s">
        <v>484</v>
      </c>
      <c r="C42" t="s">
        <v>463</v>
      </c>
      <c r="D42" t="s">
        <v>464</v>
      </c>
      <c r="E42" t="s">
        <v>459</v>
      </c>
      <c r="F42" t="s">
        <v>460</v>
      </c>
      <c r="G42" t="s">
        <v>461</v>
      </c>
      <c r="H42" t="s">
        <v>462</v>
      </c>
    </row>
    <row r="43" spans="1:8" x14ac:dyDescent="0.2">
      <c r="A43" t="s">
        <v>268</v>
      </c>
      <c r="B43" t="s">
        <v>485</v>
      </c>
      <c r="C43" t="s">
        <v>463</v>
      </c>
      <c r="D43" t="s">
        <v>464</v>
      </c>
      <c r="E43" t="s">
        <v>465</v>
      </c>
      <c r="F43" t="s">
        <v>466</v>
      </c>
      <c r="G43" t="s">
        <v>482</v>
      </c>
      <c r="H43" t="s">
        <v>483</v>
      </c>
    </row>
    <row r="44" spans="1:8" x14ac:dyDescent="0.2">
      <c r="A44" t="s">
        <v>269</v>
      </c>
      <c r="B44" t="s">
        <v>47</v>
      </c>
      <c r="C44" t="s">
        <v>476</v>
      </c>
      <c r="D44" t="s">
        <v>477</v>
      </c>
      <c r="E44" t="s">
        <v>453</v>
      </c>
      <c r="F44" t="s">
        <v>454</v>
      </c>
      <c r="G44" t="s">
        <v>455</v>
      </c>
      <c r="H44" t="s">
        <v>456</v>
      </c>
    </row>
    <row r="45" spans="1:8" x14ac:dyDescent="0.2">
      <c r="A45" t="s">
        <v>265</v>
      </c>
      <c r="B45" t="s">
        <v>43</v>
      </c>
      <c r="C45" t="s">
        <v>451</v>
      </c>
      <c r="D45" t="s">
        <v>452</v>
      </c>
      <c r="E45" t="s">
        <v>472</v>
      </c>
      <c r="F45" t="s">
        <v>473</v>
      </c>
      <c r="G45" t="s">
        <v>467</v>
      </c>
      <c r="H45" t="s">
        <v>468</v>
      </c>
    </row>
    <row r="46" spans="1:8" x14ac:dyDescent="0.2">
      <c r="A46" t="s">
        <v>266</v>
      </c>
      <c r="B46" t="s">
        <v>44</v>
      </c>
      <c r="C46" t="s">
        <v>463</v>
      </c>
      <c r="D46" t="s">
        <v>464</v>
      </c>
      <c r="E46" t="s">
        <v>465</v>
      </c>
      <c r="F46" t="s">
        <v>466</v>
      </c>
      <c r="G46" t="s">
        <v>461</v>
      </c>
      <c r="H46" t="s">
        <v>462</v>
      </c>
    </row>
    <row r="47" spans="1:8" x14ac:dyDescent="0.2">
      <c r="A47" t="s">
        <v>256</v>
      </c>
      <c r="B47" t="s">
        <v>33</v>
      </c>
      <c r="C47" t="s">
        <v>463</v>
      </c>
      <c r="D47" t="s">
        <v>464</v>
      </c>
      <c r="E47" t="s">
        <v>465</v>
      </c>
      <c r="F47" t="s">
        <v>466</v>
      </c>
      <c r="G47" t="s">
        <v>482</v>
      </c>
      <c r="H47" t="s">
        <v>483</v>
      </c>
    </row>
    <row r="48" spans="1:8" x14ac:dyDescent="0.2">
      <c r="A48" t="s">
        <v>270</v>
      </c>
      <c r="B48" t="s">
        <v>48</v>
      </c>
      <c r="C48" t="s">
        <v>451</v>
      </c>
      <c r="D48" t="s">
        <v>452</v>
      </c>
      <c r="E48" t="s">
        <v>472</v>
      </c>
      <c r="F48" t="s">
        <v>473</v>
      </c>
      <c r="G48" t="s">
        <v>467</v>
      </c>
      <c r="H48" t="s">
        <v>468</v>
      </c>
    </row>
    <row r="49" spans="1:8" x14ac:dyDescent="0.2">
      <c r="A49" t="s">
        <v>273</v>
      </c>
      <c r="B49" t="s">
        <v>51</v>
      </c>
      <c r="C49" t="s">
        <v>451</v>
      </c>
      <c r="D49" t="s">
        <v>452</v>
      </c>
      <c r="E49" t="s">
        <v>472</v>
      </c>
      <c r="F49" t="s">
        <v>473</v>
      </c>
      <c r="G49" t="s">
        <v>455</v>
      </c>
      <c r="H49" t="s">
        <v>456</v>
      </c>
    </row>
    <row r="50" spans="1:8" x14ac:dyDescent="0.2">
      <c r="A50" t="s">
        <v>274</v>
      </c>
      <c r="B50" t="s">
        <v>52</v>
      </c>
      <c r="C50" t="s">
        <v>451</v>
      </c>
      <c r="D50" t="s">
        <v>452</v>
      </c>
      <c r="E50" t="s">
        <v>453</v>
      </c>
      <c r="F50" t="s">
        <v>454</v>
      </c>
      <c r="G50" t="s">
        <v>455</v>
      </c>
      <c r="H50" t="s">
        <v>456</v>
      </c>
    </row>
    <row r="51" spans="1:8" x14ac:dyDescent="0.2">
      <c r="A51" t="s">
        <v>260</v>
      </c>
      <c r="B51" t="s">
        <v>37</v>
      </c>
      <c r="C51" t="s">
        <v>451</v>
      </c>
      <c r="D51" t="s">
        <v>452</v>
      </c>
      <c r="E51" t="s">
        <v>453</v>
      </c>
      <c r="F51" t="s">
        <v>454</v>
      </c>
      <c r="G51" t="s">
        <v>455</v>
      </c>
      <c r="H51" t="s">
        <v>456</v>
      </c>
    </row>
    <row r="52" spans="1:8" x14ac:dyDescent="0.2">
      <c r="A52" t="s">
        <v>275</v>
      </c>
      <c r="B52" t="s">
        <v>53</v>
      </c>
      <c r="C52" t="s">
        <v>470</v>
      </c>
      <c r="D52" t="s">
        <v>471</v>
      </c>
      <c r="E52" t="s">
        <v>453</v>
      </c>
      <c r="F52" t="s">
        <v>454</v>
      </c>
      <c r="G52" t="s">
        <v>455</v>
      </c>
      <c r="H52" t="s">
        <v>456</v>
      </c>
    </row>
    <row r="53" spans="1:8" x14ac:dyDescent="0.2">
      <c r="A53" t="s">
        <v>276</v>
      </c>
      <c r="B53" t="s">
        <v>54</v>
      </c>
      <c r="C53" t="s">
        <v>470</v>
      </c>
      <c r="D53" t="s">
        <v>471</v>
      </c>
      <c r="E53" t="s">
        <v>453</v>
      </c>
      <c r="F53" t="s">
        <v>454</v>
      </c>
      <c r="G53" t="s">
        <v>455</v>
      </c>
      <c r="H53" t="s">
        <v>456</v>
      </c>
    </row>
    <row r="54" spans="1:8" x14ac:dyDescent="0.2">
      <c r="A54" t="s">
        <v>297</v>
      </c>
      <c r="B54" t="s">
        <v>75</v>
      </c>
      <c r="C54" t="s">
        <v>470</v>
      </c>
      <c r="D54" t="s">
        <v>471</v>
      </c>
      <c r="E54" t="s">
        <v>453</v>
      </c>
      <c r="F54" t="s">
        <v>454</v>
      </c>
      <c r="G54" t="s">
        <v>455</v>
      </c>
      <c r="H54" t="s">
        <v>456</v>
      </c>
    </row>
    <row r="55" spans="1:8" x14ac:dyDescent="0.2">
      <c r="A55" t="s">
        <v>278</v>
      </c>
      <c r="B55" t="s">
        <v>56</v>
      </c>
      <c r="C55" t="s">
        <v>474</v>
      </c>
      <c r="D55" t="s">
        <v>475</v>
      </c>
      <c r="E55" t="s">
        <v>465</v>
      </c>
      <c r="F55" t="s">
        <v>466</v>
      </c>
      <c r="G55" t="s">
        <v>461</v>
      </c>
      <c r="H55" t="s">
        <v>462</v>
      </c>
    </row>
    <row r="56" spans="1:8" x14ac:dyDescent="0.2">
      <c r="A56" t="s">
        <v>279</v>
      </c>
      <c r="B56" t="s">
        <v>486</v>
      </c>
      <c r="C56" t="s">
        <v>451</v>
      </c>
      <c r="D56" t="s">
        <v>452</v>
      </c>
      <c r="E56" t="s">
        <v>472</v>
      </c>
      <c r="F56" t="s">
        <v>473</v>
      </c>
      <c r="G56" t="s">
        <v>482</v>
      </c>
      <c r="H56" t="s">
        <v>483</v>
      </c>
    </row>
    <row r="57" spans="1:8" x14ac:dyDescent="0.2">
      <c r="A57" t="s">
        <v>277</v>
      </c>
      <c r="B57" t="s">
        <v>55</v>
      </c>
      <c r="C57" t="s">
        <v>470</v>
      </c>
      <c r="D57" t="s">
        <v>471</v>
      </c>
      <c r="E57" t="s">
        <v>453</v>
      </c>
      <c r="F57" t="s">
        <v>454</v>
      </c>
      <c r="G57" t="s">
        <v>455</v>
      </c>
      <c r="H57" t="s">
        <v>456</v>
      </c>
    </row>
    <row r="58" spans="1:8" x14ac:dyDescent="0.2">
      <c r="A58" t="s">
        <v>280</v>
      </c>
      <c r="B58" t="s">
        <v>58</v>
      </c>
      <c r="C58" t="s">
        <v>451</v>
      </c>
      <c r="D58" t="s">
        <v>452</v>
      </c>
      <c r="E58" t="s">
        <v>472</v>
      </c>
      <c r="F58" t="s">
        <v>473</v>
      </c>
      <c r="G58" t="s">
        <v>467</v>
      </c>
      <c r="H58" t="s">
        <v>468</v>
      </c>
    </row>
    <row r="59" spans="1:8" x14ac:dyDescent="0.2">
      <c r="A59" t="s">
        <v>225</v>
      </c>
      <c r="B59" t="s">
        <v>2</v>
      </c>
      <c r="C59" t="s">
        <v>474</v>
      </c>
      <c r="D59" t="s">
        <v>475</v>
      </c>
      <c r="E59" t="s">
        <v>465</v>
      </c>
      <c r="F59" t="s">
        <v>466</v>
      </c>
      <c r="G59" t="s">
        <v>467</v>
      </c>
      <c r="H59" t="s">
        <v>468</v>
      </c>
    </row>
    <row r="60" spans="1:8" x14ac:dyDescent="0.2">
      <c r="A60" t="s">
        <v>281</v>
      </c>
      <c r="B60" t="s">
        <v>59</v>
      </c>
      <c r="C60" t="s">
        <v>451</v>
      </c>
      <c r="D60" t="s">
        <v>452</v>
      </c>
      <c r="E60" t="s">
        <v>472</v>
      </c>
      <c r="F60" t="s">
        <v>473</v>
      </c>
      <c r="G60" t="s">
        <v>467</v>
      </c>
      <c r="H60" t="s">
        <v>468</v>
      </c>
    </row>
    <row r="61" spans="1:8" x14ac:dyDescent="0.2">
      <c r="A61" t="s">
        <v>282</v>
      </c>
      <c r="B61" t="s">
        <v>487</v>
      </c>
      <c r="C61" t="s">
        <v>474</v>
      </c>
      <c r="D61" t="s">
        <v>475</v>
      </c>
      <c r="E61" t="s">
        <v>465</v>
      </c>
      <c r="F61" t="s">
        <v>466</v>
      </c>
      <c r="G61" t="s">
        <v>467</v>
      </c>
      <c r="H61" t="s">
        <v>468</v>
      </c>
    </row>
    <row r="62" spans="1:8" x14ac:dyDescent="0.2">
      <c r="A62" t="s">
        <v>285</v>
      </c>
      <c r="B62" t="s">
        <v>63</v>
      </c>
      <c r="C62" t="s">
        <v>463</v>
      </c>
      <c r="D62" t="s">
        <v>464</v>
      </c>
      <c r="E62" t="s">
        <v>459</v>
      </c>
      <c r="F62" t="s">
        <v>460</v>
      </c>
      <c r="G62" t="s">
        <v>461</v>
      </c>
      <c r="H62" t="s">
        <v>462</v>
      </c>
    </row>
    <row r="63" spans="1:8" x14ac:dyDescent="0.2">
      <c r="A63" t="s">
        <v>405</v>
      </c>
      <c r="B63" t="s">
        <v>185</v>
      </c>
      <c r="C63" t="s">
        <v>470</v>
      </c>
      <c r="D63" t="s">
        <v>471</v>
      </c>
      <c r="E63" t="s">
        <v>453</v>
      </c>
      <c r="F63" t="s">
        <v>454</v>
      </c>
      <c r="G63" t="s">
        <v>455</v>
      </c>
      <c r="H63" t="s">
        <v>456</v>
      </c>
    </row>
    <row r="64" spans="1:8" x14ac:dyDescent="0.2">
      <c r="A64" t="s">
        <v>286</v>
      </c>
      <c r="B64" t="s">
        <v>64</v>
      </c>
      <c r="C64" t="s">
        <v>470</v>
      </c>
      <c r="D64" t="s">
        <v>471</v>
      </c>
      <c r="E64" t="s">
        <v>453</v>
      </c>
      <c r="F64" t="s">
        <v>454</v>
      </c>
      <c r="G64" t="s">
        <v>455</v>
      </c>
      <c r="H64" t="s">
        <v>456</v>
      </c>
    </row>
    <row r="65" spans="1:8" x14ac:dyDescent="0.2">
      <c r="A65" t="s">
        <v>288</v>
      </c>
      <c r="B65" t="s">
        <v>66</v>
      </c>
      <c r="C65" t="s">
        <v>463</v>
      </c>
      <c r="D65" t="s">
        <v>464</v>
      </c>
      <c r="E65" t="s">
        <v>459</v>
      </c>
      <c r="F65" t="s">
        <v>460</v>
      </c>
      <c r="G65" t="s">
        <v>461</v>
      </c>
      <c r="H65" t="s">
        <v>462</v>
      </c>
    </row>
    <row r="66" spans="1:8" x14ac:dyDescent="0.2">
      <c r="A66" t="s">
        <v>291</v>
      </c>
      <c r="B66" t="s">
        <v>69</v>
      </c>
      <c r="C66" t="s">
        <v>470</v>
      </c>
      <c r="D66" t="s">
        <v>471</v>
      </c>
      <c r="E66" t="s">
        <v>453</v>
      </c>
      <c r="F66" t="s">
        <v>454</v>
      </c>
      <c r="G66" t="s">
        <v>455</v>
      </c>
      <c r="H66" t="s">
        <v>456</v>
      </c>
    </row>
    <row r="67" spans="1:8" x14ac:dyDescent="0.2">
      <c r="A67" t="s">
        <v>290</v>
      </c>
      <c r="B67" t="s">
        <v>68</v>
      </c>
      <c r="C67" t="s">
        <v>476</v>
      </c>
      <c r="D67" t="s">
        <v>477</v>
      </c>
      <c r="E67" t="s">
        <v>472</v>
      </c>
      <c r="F67" t="s">
        <v>473</v>
      </c>
      <c r="G67" t="s">
        <v>482</v>
      </c>
      <c r="H67" t="s">
        <v>483</v>
      </c>
    </row>
    <row r="68" spans="1:8" x14ac:dyDescent="0.2">
      <c r="A68" t="s">
        <v>292</v>
      </c>
      <c r="B68" t="s">
        <v>70</v>
      </c>
      <c r="C68" t="s">
        <v>470</v>
      </c>
      <c r="D68" t="s">
        <v>471</v>
      </c>
      <c r="E68" t="s">
        <v>453</v>
      </c>
      <c r="F68" t="s">
        <v>454</v>
      </c>
      <c r="G68" t="s">
        <v>455</v>
      </c>
      <c r="H68" t="s">
        <v>456</v>
      </c>
    </row>
    <row r="69" spans="1:8" x14ac:dyDescent="0.2">
      <c r="A69" t="s">
        <v>289</v>
      </c>
      <c r="B69" t="s">
        <v>67</v>
      </c>
      <c r="C69" t="s">
        <v>470</v>
      </c>
      <c r="D69" t="s">
        <v>471</v>
      </c>
      <c r="E69" t="s">
        <v>453</v>
      </c>
      <c r="F69" t="s">
        <v>454</v>
      </c>
      <c r="G69" t="s">
        <v>455</v>
      </c>
      <c r="H69" t="s">
        <v>456</v>
      </c>
    </row>
    <row r="70" spans="1:8" x14ac:dyDescent="0.2">
      <c r="A70" t="s">
        <v>352</v>
      </c>
      <c r="B70" t="s">
        <v>488</v>
      </c>
      <c r="C70" t="s">
        <v>476</v>
      </c>
      <c r="D70" t="s">
        <v>477</v>
      </c>
      <c r="E70" t="s">
        <v>465</v>
      </c>
      <c r="F70" t="s">
        <v>466</v>
      </c>
      <c r="G70" t="s">
        <v>461</v>
      </c>
      <c r="H70" t="s">
        <v>462</v>
      </c>
    </row>
    <row r="71" spans="1:8" x14ac:dyDescent="0.2">
      <c r="A71" t="s">
        <v>294</v>
      </c>
      <c r="B71" t="s">
        <v>72</v>
      </c>
      <c r="C71" t="s">
        <v>463</v>
      </c>
      <c r="D71" t="s">
        <v>464</v>
      </c>
      <c r="E71" t="s">
        <v>472</v>
      </c>
      <c r="F71" t="s">
        <v>473</v>
      </c>
      <c r="G71" t="s">
        <v>467</v>
      </c>
      <c r="H71" t="s">
        <v>468</v>
      </c>
    </row>
    <row r="72" spans="1:8" x14ac:dyDescent="0.2">
      <c r="A72" t="s">
        <v>432</v>
      </c>
      <c r="B72" t="s">
        <v>212</v>
      </c>
      <c r="C72" t="s">
        <v>470</v>
      </c>
      <c r="D72" t="s">
        <v>471</v>
      </c>
      <c r="E72" t="s">
        <v>453</v>
      </c>
      <c r="F72" t="s">
        <v>454</v>
      </c>
      <c r="G72" t="s">
        <v>455</v>
      </c>
      <c r="H72" t="s">
        <v>456</v>
      </c>
    </row>
    <row r="73" spans="1:8" x14ac:dyDescent="0.2">
      <c r="A73" t="s">
        <v>296</v>
      </c>
      <c r="B73" t="s">
        <v>74</v>
      </c>
      <c r="C73" t="s">
        <v>470</v>
      </c>
      <c r="D73" t="s">
        <v>471</v>
      </c>
      <c r="E73" t="s">
        <v>472</v>
      </c>
      <c r="F73" t="s">
        <v>473</v>
      </c>
      <c r="G73" t="s">
        <v>467</v>
      </c>
      <c r="H73" t="s">
        <v>468</v>
      </c>
    </row>
    <row r="74" spans="1:8" x14ac:dyDescent="0.2">
      <c r="A74" t="s">
        <v>298</v>
      </c>
      <c r="B74" t="s">
        <v>76</v>
      </c>
      <c r="C74" t="s">
        <v>463</v>
      </c>
      <c r="D74" t="s">
        <v>464</v>
      </c>
      <c r="E74" t="s">
        <v>465</v>
      </c>
      <c r="F74" t="s">
        <v>466</v>
      </c>
      <c r="G74" t="s">
        <v>461</v>
      </c>
      <c r="H74" t="s">
        <v>462</v>
      </c>
    </row>
    <row r="75" spans="1:8" x14ac:dyDescent="0.2">
      <c r="A75" t="s">
        <v>299</v>
      </c>
      <c r="B75" t="s">
        <v>77</v>
      </c>
      <c r="C75" t="s">
        <v>470</v>
      </c>
      <c r="D75" t="s">
        <v>471</v>
      </c>
      <c r="E75" t="s">
        <v>453</v>
      </c>
      <c r="F75" t="s">
        <v>454</v>
      </c>
      <c r="G75" t="s">
        <v>455</v>
      </c>
      <c r="H75" t="s">
        <v>456</v>
      </c>
    </row>
    <row r="76" spans="1:8" x14ac:dyDescent="0.2">
      <c r="A76" t="s">
        <v>305</v>
      </c>
      <c r="B76" t="s">
        <v>83</v>
      </c>
      <c r="C76" t="s">
        <v>463</v>
      </c>
      <c r="D76" t="s">
        <v>464</v>
      </c>
      <c r="E76" t="s">
        <v>459</v>
      </c>
      <c r="F76" t="s">
        <v>460</v>
      </c>
      <c r="G76" t="s">
        <v>461</v>
      </c>
      <c r="H76" t="s">
        <v>462</v>
      </c>
    </row>
    <row r="77" spans="1:8" x14ac:dyDescent="0.2">
      <c r="A77" t="s">
        <v>295</v>
      </c>
      <c r="B77" t="s">
        <v>73</v>
      </c>
      <c r="C77" t="s">
        <v>463</v>
      </c>
      <c r="D77" t="s">
        <v>464</v>
      </c>
      <c r="E77" t="s">
        <v>459</v>
      </c>
      <c r="F77" t="s">
        <v>460</v>
      </c>
      <c r="G77" t="s">
        <v>461</v>
      </c>
      <c r="H77" t="s">
        <v>462</v>
      </c>
    </row>
    <row r="78" spans="1:8" x14ac:dyDescent="0.2">
      <c r="A78" t="s">
        <v>306</v>
      </c>
      <c r="B78" t="s">
        <v>84</v>
      </c>
      <c r="C78" t="s">
        <v>463</v>
      </c>
      <c r="D78" t="s">
        <v>464</v>
      </c>
      <c r="E78" t="s">
        <v>459</v>
      </c>
      <c r="F78" t="s">
        <v>460</v>
      </c>
      <c r="G78" t="s">
        <v>461</v>
      </c>
      <c r="H78" t="s">
        <v>462</v>
      </c>
    </row>
    <row r="79" spans="1:8" x14ac:dyDescent="0.2">
      <c r="A79" t="s">
        <v>284</v>
      </c>
      <c r="B79" t="s">
        <v>62</v>
      </c>
      <c r="C79" t="s">
        <v>463</v>
      </c>
      <c r="D79" t="s">
        <v>464</v>
      </c>
      <c r="E79" t="s">
        <v>472</v>
      </c>
      <c r="F79" t="s">
        <v>473</v>
      </c>
      <c r="G79" t="s">
        <v>467</v>
      </c>
      <c r="H79" t="s">
        <v>468</v>
      </c>
    </row>
    <row r="80" spans="1:8" x14ac:dyDescent="0.2">
      <c r="A80" t="s">
        <v>300</v>
      </c>
      <c r="B80" t="s">
        <v>78</v>
      </c>
      <c r="C80" t="s">
        <v>470</v>
      </c>
      <c r="D80" t="s">
        <v>471</v>
      </c>
      <c r="E80" t="s">
        <v>453</v>
      </c>
      <c r="F80" t="s">
        <v>454</v>
      </c>
      <c r="G80" t="s">
        <v>455</v>
      </c>
      <c r="H80" t="s">
        <v>456</v>
      </c>
    </row>
    <row r="81" spans="1:8" x14ac:dyDescent="0.2">
      <c r="A81" t="s">
        <v>302</v>
      </c>
      <c r="B81" t="s">
        <v>489</v>
      </c>
      <c r="C81" t="s">
        <v>451</v>
      </c>
      <c r="D81" t="s">
        <v>452</v>
      </c>
      <c r="E81" t="s">
        <v>472</v>
      </c>
      <c r="F81" t="s">
        <v>473</v>
      </c>
      <c r="G81" t="s">
        <v>482</v>
      </c>
      <c r="H81" t="s">
        <v>483</v>
      </c>
    </row>
    <row r="82" spans="1:8" x14ac:dyDescent="0.2">
      <c r="A82" t="s">
        <v>301</v>
      </c>
      <c r="B82" t="s">
        <v>79</v>
      </c>
      <c r="C82" t="s">
        <v>470</v>
      </c>
      <c r="D82" t="s">
        <v>471</v>
      </c>
      <c r="E82" t="s">
        <v>453</v>
      </c>
      <c r="F82" t="s">
        <v>454</v>
      </c>
      <c r="G82" t="s">
        <v>455</v>
      </c>
      <c r="H82" t="s">
        <v>456</v>
      </c>
    </row>
    <row r="83" spans="1:8" x14ac:dyDescent="0.2">
      <c r="A83" t="s">
        <v>304</v>
      </c>
      <c r="B83" t="s">
        <v>82</v>
      </c>
      <c r="C83" t="s">
        <v>451</v>
      </c>
      <c r="D83" t="s">
        <v>452</v>
      </c>
      <c r="E83" t="s">
        <v>472</v>
      </c>
      <c r="F83" t="s">
        <v>473</v>
      </c>
      <c r="G83" t="s">
        <v>467</v>
      </c>
      <c r="H83" t="s">
        <v>468</v>
      </c>
    </row>
    <row r="84" spans="1:8" x14ac:dyDescent="0.2">
      <c r="A84" t="s">
        <v>303</v>
      </c>
      <c r="B84" t="s">
        <v>81</v>
      </c>
      <c r="C84" t="s">
        <v>476</v>
      </c>
      <c r="D84" t="s">
        <v>477</v>
      </c>
      <c r="E84" t="s">
        <v>453</v>
      </c>
      <c r="F84" t="s">
        <v>454</v>
      </c>
      <c r="G84" t="s">
        <v>455</v>
      </c>
      <c r="H84" t="s">
        <v>456</v>
      </c>
    </row>
    <row r="85" spans="1:8" x14ac:dyDescent="0.2">
      <c r="A85" t="s">
        <v>307</v>
      </c>
      <c r="B85" t="s">
        <v>85</v>
      </c>
      <c r="C85" t="s">
        <v>451</v>
      </c>
      <c r="D85" t="s">
        <v>452</v>
      </c>
      <c r="E85" t="s">
        <v>472</v>
      </c>
      <c r="F85" t="s">
        <v>473</v>
      </c>
      <c r="G85" t="s">
        <v>461</v>
      </c>
      <c r="H85" t="s">
        <v>462</v>
      </c>
    </row>
    <row r="86" spans="1:8" x14ac:dyDescent="0.2">
      <c r="A86" t="s">
        <v>310</v>
      </c>
      <c r="B86" t="s">
        <v>88</v>
      </c>
      <c r="C86" t="s">
        <v>476</v>
      </c>
      <c r="D86" t="s">
        <v>477</v>
      </c>
      <c r="E86" t="s">
        <v>453</v>
      </c>
      <c r="F86" t="s">
        <v>454</v>
      </c>
      <c r="G86" t="s">
        <v>455</v>
      </c>
      <c r="H86" t="s">
        <v>456</v>
      </c>
    </row>
    <row r="87" spans="1:8" x14ac:dyDescent="0.2">
      <c r="A87" t="s">
        <v>309</v>
      </c>
      <c r="B87" t="s">
        <v>87</v>
      </c>
      <c r="C87" t="s">
        <v>451</v>
      </c>
      <c r="D87" t="s">
        <v>452</v>
      </c>
      <c r="E87" t="s">
        <v>465</v>
      </c>
      <c r="F87" t="s">
        <v>466</v>
      </c>
      <c r="G87" t="s">
        <v>461</v>
      </c>
      <c r="H87" t="s">
        <v>462</v>
      </c>
    </row>
    <row r="88" spans="1:8" x14ac:dyDescent="0.2">
      <c r="A88" t="s">
        <v>272</v>
      </c>
      <c r="B88" t="s">
        <v>50</v>
      </c>
      <c r="C88" t="s">
        <v>470</v>
      </c>
      <c r="D88" t="s">
        <v>471</v>
      </c>
      <c r="E88" t="s">
        <v>453</v>
      </c>
      <c r="F88" t="s">
        <v>454</v>
      </c>
      <c r="G88" t="s">
        <v>467</v>
      </c>
      <c r="H88" t="s">
        <v>468</v>
      </c>
    </row>
    <row r="89" spans="1:8" x14ac:dyDescent="0.2">
      <c r="A89" t="s">
        <v>308</v>
      </c>
      <c r="B89" t="s">
        <v>86</v>
      </c>
      <c r="C89" t="s">
        <v>451</v>
      </c>
      <c r="D89" t="s">
        <v>452</v>
      </c>
      <c r="E89" t="s">
        <v>459</v>
      </c>
      <c r="F89" t="s">
        <v>460</v>
      </c>
      <c r="G89" t="s">
        <v>461</v>
      </c>
      <c r="H89" t="s">
        <v>462</v>
      </c>
    </row>
    <row r="90" spans="1:8" x14ac:dyDescent="0.2">
      <c r="A90" t="s">
        <v>311</v>
      </c>
      <c r="B90" t="s">
        <v>89</v>
      </c>
      <c r="C90" t="s">
        <v>470</v>
      </c>
      <c r="D90" t="s">
        <v>471</v>
      </c>
      <c r="E90" t="s">
        <v>453</v>
      </c>
      <c r="F90" t="s">
        <v>454</v>
      </c>
      <c r="G90" t="s">
        <v>455</v>
      </c>
      <c r="H90" t="s">
        <v>456</v>
      </c>
    </row>
    <row r="91" spans="1:8" x14ac:dyDescent="0.2">
      <c r="A91" t="s">
        <v>314</v>
      </c>
      <c r="B91" t="s">
        <v>92</v>
      </c>
      <c r="C91" t="s">
        <v>476</v>
      </c>
      <c r="D91" t="s">
        <v>477</v>
      </c>
      <c r="E91" t="s">
        <v>472</v>
      </c>
      <c r="F91" t="s">
        <v>473</v>
      </c>
      <c r="G91" t="s">
        <v>467</v>
      </c>
      <c r="H91" t="s">
        <v>468</v>
      </c>
    </row>
    <row r="92" spans="1:8" x14ac:dyDescent="0.2">
      <c r="A92" t="s">
        <v>318</v>
      </c>
      <c r="B92" t="s">
        <v>96</v>
      </c>
      <c r="C92" t="s">
        <v>470</v>
      </c>
      <c r="D92" t="s">
        <v>471</v>
      </c>
      <c r="E92" t="s">
        <v>453</v>
      </c>
      <c r="F92" t="s">
        <v>454</v>
      </c>
      <c r="G92" t="s">
        <v>455</v>
      </c>
      <c r="H92" t="s">
        <v>456</v>
      </c>
    </row>
    <row r="93" spans="1:8" x14ac:dyDescent="0.2">
      <c r="A93" t="s">
        <v>313</v>
      </c>
      <c r="B93" t="s">
        <v>91</v>
      </c>
      <c r="C93" t="s">
        <v>457</v>
      </c>
      <c r="D93" t="s">
        <v>458</v>
      </c>
      <c r="E93" t="s">
        <v>465</v>
      </c>
      <c r="F93" t="s">
        <v>466</v>
      </c>
      <c r="G93" t="s">
        <v>467</v>
      </c>
      <c r="H93" t="s">
        <v>468</v>
      </c>
    </row>
    <row r="94" spans="1:8" x14ac:dyDescent="0.2">
      <c r="A94" t="s">
        <v>317</v>
      </c>
      <c r="B94" t="s">
        <v>95</v>
      </c>
      <c r="C94" t="s">
        <v>470</v>
      </c>
      <c r="D94" t="s">
        <v>471</v>
      </c>
      <c r="E94" t="s">
        <v>453</v>
      </c>
      <c r="F94" t="s">
        <v>454</v>
      </c>
      <c r="G94" t="s">
        <v>455</v>
      </c>
      <c r="H94" t="s">
        <v>456</v>
      </c>
    </row>
    <row r="95" spans="1:8" x14ac:dyDescent="0.2">
      <c r="A95" t="s">
        <v>315</v>
      </c>
      <c r="B95" t="s">
        <v>490</v>
      </c>
      <c r="C95" t="s">
        <v>474</v>
      </c>
      <c r="D95" t="s">
        <v>475</v>
      </c>
      <c r="E95" t="s">
        <v>472</v>
      </c>
      <c r="F95" t="s">
        <v>473</v>
      </c>
      <c r="G95" t="s">
        <v>467</v>
      </c>
      <c r="H95" t="s">
        <v>468</v>
      </c>
    </row>
    <row r="96" spans="1:8" x14ac:dyDescent="0.2">
      <c r="A96" t="s">
        <v>316</v>
      </c>
      <c r="B96" t="s">
        <v>94</v>
      </c>
      <c r="C96" t="s">
        <v>474</v>
      </c>
      <c r="D96" t="s">
        <v>475</v>
      </c>
      <c r="E96" t="s">
        <v>472</v>
      </c>
      <c r="F96" t="s">
        <v>473</v>
      </c>
      <c r="G96" t="s">
        <v>467</v>
      </c>
      <c r="H96" t="s">
        <v>468</v>
      </c>
    </row>
    <row r="97" spans="1:8" x14ac:dyDescent="0.2">
      <c r="A97" t="s">
        <v>312</v>
      </c>
      <c r="B97" t="s">
        <v>90</v>
      </c>
      <c r="C97" t="s">
        <v>470</v>
      </c>
      <c r="D97" t="s">
        <v>471</v>
      </c>
      <c r="E97" t="s">
        <v>453</v>
      </c>
      <c r="F97" t="s">
        <v>454</v>
      </c>
      <c r="G97" t="s">
        <v>455</v>
      </c>
      <c r="H97" t="s">
        <v>456</v>
      </c>
    </row>
    <row r="98" spans="1:8" x14ac:dyDescent="0.2">
      <c r="A98" t="s">
        <v>319</v>
      </c>
      <c r="B98" t="s">
        <v>97</v>
      </c>
      <c r="C98" t="s">
        <v>474</v>
      </c>
      <c r="D98" t="s">
        <v>475</v>
      </c>
      <c r="E98" t="s">
        <v>453</v>
      </c>
      <c r="F98" t="s">
        <v>454</v>
      </c>
      <c r="G98" t="s">
        <v>455</v>
      </c>
      <c r="H98" t="s">
        <v>456</v>
      </c>
    </row>
    <row r="99" spans="1:8" x14ac:dyDescent="0.2">
      <c r="A99" t="s">
        <v>320</v>
      </c>
      <c r="B99" t="s">
        <v>98</v>
      </c>
      <c r="C99" t="s">
        <v>470</v>
      </c>
      <c r="D99" t="s">
        <v>471</v>
      </c>
      <c r="E99" t="s">
        <v>453</v>
      </c>
      <c r="F99" t="s">
        <v>454</v>
      </c>
      <c r="G99" t="s">
        <v>455</v>
      </c>
      <c r="H99" t="s">
        <v>456</v>
      </c>
    </row>
    <row r="100" spans="1:8" x14ac:dyDescent="0.2">
      <c r="A100" t="s">
        <v>321</v>
      </c>
      <c r="B100" t="s">
        <v>99</v>
      </c>
      <c r="C100" t="s">
        <v>451</v>
      </c>
      <c r="D100" t="s">
        <v>452</v>
      </c>
      <c r="E100" t="s">
        <v>472</v>
      </c>
      <c r="F100" t="s">
        <v>473</v>
      </c>
      <c r="G100" t="s">
        <v>467</v>
      </c>
      <c r="H100" t="s">
        <v>468</v>
      </c>
    </row>
    <row r="101" spans="1:8" x14ac:dyDescent="0.2">
      <c r="A101" t="s">
        <v>323</v>
      </c>
      <c r="B101" t="s">
        <v>101</v>
      </c>
      <c r="C101" t="s">
        <v>474</v>
      </c>
      <c r="D101" t="s">
        <v>475</v>
      </c>
      <c r="E101" t="s">
        <v>472</v>
      </c>
      <c r="F101" t="s">
        <v>473</v>
      </c>
      <c r="G101" t="s">
        <v>467</v>
      </c>
      <c r="H101" t="s">
        <v>468</v>
      </c>
    </row>
    <row r="102" spans="1:8" x14ac:dyDescent="0.2">
      <c r="A102" t="s">
        <v>322</v>
      </c>
      <c r="B102" t="s">
        <v>100</v>
      </c>
      <c r="C102" t="s">
        <v>476</v>
      </c>
      <c r="D102" t="s">
        <v>477</v>
      </c>
      <c r="E102" t="s">
        <v>453</v>
      </c>
      <c r="F102" t="s">
        <v>454</v>
      </c>
      <c r="G102" t="s">
        <v>455</v>
      </c>
      <c r="H102" t="s">
        <v>456</v>
      </c>
    </row>
    <row r="103" spans="1:8" x14ac:dyDescent="0.2">
      <c r="A103" t="s">
        <v>324</v>
      </c>
      <c r="B103" t="s">
        <v>102</v>
      </c>
      <c r="C103" t="s">
        <v>470</v>
      </c>
      <c r="D103" t="s">
        <v>471</v>
      </c>
      <c r="E103" t="s">
        <v>472</v>
      </c>
      <c r="F103" t="s">
        <v>473</v>
      </c>
      <c r="G103" t="s">
        <v>467</v>
      </c>
      <c r="H103" t="s">
        <v>468</v>
      </c>
    </row>
    <row r="104" spans="1:8" x14ac:dyDescent="0.2">
      <c r="A104" t="s">
        <v>325</v>
      </c>
      <c r="B104" t="s">
        <v>103</v>
      </c>
      <c r="C104" t="s">
        <v>463</v>
      </c>
      <c r="D104" t="s">
        <v>464</v>
      </c>
      <c r="E104" t="s">
        <v>465</v>
      </c>
      <c r="F104" t="s">
        <v>466</v>
      </c>
      <c r="G104" t="s">
        <v>482</v>
      </c>
      <c r="H104" t="s">
        <v>483</v>
      </c>
    </row>
    <row r="105" spans="1:8" x14ac:dyDescent="0.2">
      <c r="A105" t="s">
        <v>330</v>
      </c>
      <c r="B105" t="s">
        <v>109</v>
      </c>
      <c r="C105" t="s">
        <v>470</v>
      </c>
      <c r="D105" t="s">
        <v>471</v>
      </c>
      <c r="E105" t="s">
        <v>465</v>
      </c>
      <c r="F105" t="s">
        <v>466</v>
      </c>
      <c r="G105" t="s">
        <v>461</v>
      </c>
      <c r="H105" t="s">
        <v>462</v>
      </c>
    </row>
    <row r="106" spans="1:8" x14ac:dyDescent="0.2">
      <c r="A106" t="s">
        <v>257</v>
      </c>
      <c r="B106" t="s">
        <v>34</v>
      </c>
      <c r="C106" t="s">
        <v>476</v>
      </c>
      <c r="D106" t="s">
        <v>477</v>
      </c>
      <c r="E106" t="s">
        <v>465</v>
      </c>
      <c r="F106" t="s">
        <v>466</v>
      </c>
      <c r="G106" t="s">
        <v>461</v>
      </c>
      <c r="H106" t="s">
        <v>462</v>
      </c>
    </row>
    <row r="107" spans="1:8" x14ac:dyDescent="0.2">
      <c r="A107" t="s">
        <v>326</v>
      </c>
      <c r="B107" t="s">
        <v>104</v>
      </c>
      <c r="C107" t="s">
        <v>476</v>
      </c>
      <c r="D107" t="s">
        <v>477</v>
      </c>
      <c r="E107" t="s">
        <v>465</v>
      </c>
      <c r="F107" t="s">
        <v>466</v>
      </c>
      <c r="G107" t="s">
        <v>461</v>
      </c>
      <c r="H107" t="s">
        <v>462</v>
      </c>
    </row>
    <row r="108" spans="1:8" x14ac:dyDescent="0.2">
      <c r="A108" t="s">
        <v>408</v>
      </c>
      <c r="B108" t="s">
        <v>491</v>
      </c>
      <c r="C108" t="s">
        <v>451</v>
      </c>
      <c r="D108" t="s">
        <v>452</v>
      </c>
      <c r="E108" t="s">
        <v>453</v>
      </c>
      <c r="F108" t="s">
        <v>454</v>
      </c>
      <c r="G108" t="s">
        <v>467</v>
      </c>
      <c r="H108" t="s">
        <v>468</v>
      </c>
    </row>
    <row r="109" spans="1:8" x14ac:dyDescent="0.2">
      <c r="A109" t="s">
        <v>328</v>
      </c>
      <c r="B109" t="s">
        <v>492</v>
      </c>
      <c r="C109" t="s">
        <v>476</v>
      </c>
      <c r="D109" t="s">
        <v>477</v>
      </c>
      <c r="E109" t="s">
        <v>453</v>
      </c>
      <c r="F109" t="s">
        <v>454</v>
      </c>
      <c r="G109" t="s">
        <v>455</v>
      </c>
      <c r="H109" t="s">
        <v>456</v>
      </c>
    </row>
    <row r="110" spans="1:8" x14ac:dyDescent="0.2">
      <c r="A110" t="s">
        <v>329</v>
      </c>
      <c r="B110" t="s">
        <v>108</v>
      </c>
      <c r="C110" t="s">
        <v>474</v>
      </c>
      <c r="D110" t="s">
        <v>475</v>
      </c>
      <c r="E110" t="s">
        <v>453</v>
      </c>
      <c r="F110" t="s">
        <v>454</v>
      </c>
      <c r="G110" t="s">
        <v>455</v>
      </c>
      <c r="H110" t="s">
        <v>456</v>
      </c>
    </row>
    <row r="111" spans="1:8" x14ac:dyDescent="0.2">
      <c r="A111" t="s">
        <v>331</v>
      </c>
      <c r="B111" t="s">
        <v>110</v>
      </c>
      <c r="C111" t="s">
        <v>476</v>
      </c>
      <c r="D111" t="s">
        <v>477</v>
      </c>
      <c r="E111" t="s">
        <v>465</v>
      </c>
      <c r="F111" t="s">
        <v>466</v>
      </c>
      <c r="G111" t="s">
        <v>461</v>
      </c>
      <c r="H111" t="s">
        <v>462</v>
      </c>
    </row>
    <row r="112" spans="1:8" x14ac:dyDescent="0.2">
      <c r="A112" t="s">
        <v>333</v>
      </c>
      <c r="B112" t="s">
        <v>112</v>
      </c>
      <c r="C112" t="s">
        <v>474</v>
      </c>
      <c r="D112" t="s">
        <v>475</v>
      </c>
      <c r="E112" t="s">
        <v>472</v>
      </c>
      <c r="F112" t="s">
        <v>473</v>
      </c>
      <c r="G112" t="s">
        <v>467</v>
      </c>
      <c r="H112" t="s">
        <v>468</v>
      </c>
    </row>
    <row r="113" spans="1:8" x14ac:dyDescent="0.2">
      <c r="A113" t="s">
        <v>335</v>
      </c>
      <c r="B113" t="s">
        <v>114</v>
      </c>
      <c r="C113" t="s">
        <v>463</v>
      </c>
      <c r="D113" t="s">
        <v>464</v>
      </c>
      <c r="E113" t="s">
        <v>459</v>
      </c>
      <c r="F113" t="s">
        <v>460</v>
      </c>
      <c r="G113" t="s">
        <v>461</v>
      </c>
      <c r="H113" t="s">
        <v>462</v>
      </c>
    </row>
    <row r="114" spans="1:8" x14ac:dyDescent="0.2">
      <c r="A114" t="s">
        <v>336</v>
      </c>
      <c r="B114" t="s">
        <v>115</v>
      </c>
      <c r="C114" t="s">
        <v>474</v>
      </c>
      <c r="D114" t="s">
        <v>475</v>
      </c>
      <c r="E114" t="s">
        <v>472</v>
      </c>
      <c r="F114" t="s">
        <v>473</v>
      </c>
      <c r="G114" t="s">
        <v>467</v>
      </c>
      <c r="H114" t="s">
        <v>468</v>
      </c>
    </row>
    <row r="115" spans="1:8" x14ac:dyDescent="0.2">
      <c r="A115" t="s">
        <v>409</v>
      </c>
      <c r="B115" t="s">
        <v>493</v>
      </c>
      <c r="C115" t="s">
        <v>451</v>
      </c>
      <c r="D115" t="s">
        <v>452</v>
      </c>
      <c r="E115" t="s">
        <v>472</v>
      </c>
      <c r="F115" t="s">
        <v>473</v>
      </c>
      <c r="G115" t="s">
        <v>482</v>
      </c>
      <c r="H115" t="s">
        <v>483</v>
      </c>
    </row>
    <row r="116" spans="1:8" x14ac:dyDescent="0.2">
      <c r="A116" t="s">
        <v>337</v>
      </c>
      <c r="B116" t="s">
        <v>116</v>
      </c>
      <c r="C116" t="s">
        <v>470</v>
      </c>
      <c r="D116" t="s">
        <v>471</v>
      </c>
      <c r="E116" t="s">
        <v>453</v>
      </c>
      <c r="F116" t="s">
        <v>454</v>
      </c>
      <c r="G116" t="s">
        <v>455</v>
      </c>
      <c r="H116" t="s">
        <v>456</v>
      </c>
    </row>
    <row r="117" spans="1:8" x14ac:dyDescent="0.2">
      <c r="A117" t="s">
        <v>406</v>
      </c>
      <c r="B117" t="s">
        <v>186</v>
      </c>
      <c r="C117" t="s">
        <v>457</v>
      </c>
      <c r="D117" t="s">
        <v>458</v>
      </c>
      <c r="E117" t="s">
        <v>465</v>
      </c>
      <c r="F117" t="s">
        <v>466</v>
      </c>
      <c r="G117" t="s">
        <v>467</v>
      </c>
      <c r="H117" t="s">
        <v>468</v>
      </c>
    </row>
    <row r="118" spans="1:8" x14ac:dyDescent="0.2">
      <c r="A118" t="s">
        <v>334</v>
      </c>
      <c r="B118" t="s">
        <v>113</v>
      </c>
      <c r="C118" t="s">
        <v>463</v>
      </c>
      <c r="D118" t="s">
        <v>464</v>
      </c>
      <c r="E118" t="s">
        <v>465</v>
      </c>
      <c r="F118" t="s">
        <v>466</v>
      </c>
      <c r="G118" t="s">
        <v>461</v>
      </c>
      <c r="H118" t="s">
        <v>462</v>
      </c>
    </row>
    <row r="119" spans="1:8" x14ac:dyDescent="0.2">
      <c r="A119" t="s">
        <v>338</v>
      </c>
      <c r="B119" t="s">
        <v>117</v>
      </c>
      <c r="C119" t="s">
        <v>470</v>
      </c>
      <c r="D119" t="s">
        <v>471</v>
      </c>
      <c r="E119" t="s">
        <v>453</v>
      </c>
      <c r="F119" t="s">
        <v>454</v>
      </c>
      <c r="G119" t="s">
        <v>455</v>
      </c>
      <c r="H119" t="s">
        <v>456</v>
      </c>
    </row>
    <row r="120" spans="1:8" x14ac:dyDescent="0.2">
      <c r="A120" t="s">
        <v>339</v>
      </c>
      <c r="B120" t="s">
        <v>118</v>
      </c>
      <c r="C120" t="s">
        <v>470</v>
      </c>
      <c r="D120" t="s">
        <v>471</v>
      </c>
      <c r="E120" t="s">
        <v>453</v>
      </c>
      <c r="F120" t="s">
        <v>454</v>
      </c>
      <c r="G120" t="s">
        <v>455</v>
      </c>
      <c r="H120" t="s">
        <v>456</v>
      </c>
    </row>
    <row r="121" spans="1:8" x14ac:dyDescent="0.2">
      <c r="A121" t="s">
        <v>332</v>
      </c>
      <c r="B121" t="s">
        <v>111</v>
      </c>
      <c r="C121" t="s">
        <v>470</v>
      </c>
      <c r="D121" t="s">
        <v>471</v>
      </c>
      <c r="E121" t="s">
        <v>453</v>
      </c>
      <c r="F121" t="s">
        <v>454</v>
      </c>
      <c r="G121" t="s">
        <v>455</v>
      </c>
      <c r="H121" t="s">
        <v>456</v>
      </c>
    </row>
    <row r="122" spans="1:8" x14ac:dyDescent="0.2">
      <c r="A122" t="s">
        <v>340</v>
      </c>
      <c r="B122" t="s">
        <v>119</v>
      </c>
      <c r="C122" t="s">
        <v>476</v>
      </c>
      <c r="D122" t="s">
        <v>477</v>
      </c>
      <c r="E122" t="s">
        <v>453</v>
      </c>
      <c r="F122" t="s">
        <v>454</v>
      </c>
      <c r="G122" t="s">
        <v>455</v>
      </c>
      <c r="H122" t="s">
        <v>456</v>
      </c>
    </row>
    <row r="123" spans="1:8" x14ac:dyDescent="0.2">
      <c r="A123" t="s">
        <v>407</v>
      </c>
      <c r="B123" t="s">
        <v>187</v>
      </c>
      <c r="C123" t="s">
        <v>451</v>
      </c>
      <c r="D123" t="s">
        <v>452</v>
      </c>
      <c r="E123" t="s">
        <v>453</v>
      </c>
      <c r="F123" t="s">
        <v>454</v>
      </c>
      <c r="G123" t="s">
        <v>455</v>
      </c>
      <c r="H123" t="s">
        <v>456</v>
      </c>
    </row>
    <row r="124" spans="1:8" x14ac:dyDescent="0.2">
      <c r="A124" t="s">
        <v>358</v>
      </c>
      <c r="B124" t="s">
        <v>137</v>
      </c>
      <c r="C124" t="s">
        <v>474</v>
      </c>
      <c r="D124" t="s">
        <v>475</v>
      </c>
      <c r="E124" t="s">
        <v>465</v>
      </c>
      <c r="F124" t="s">
        <v>466</v>
      </c>
      <c r="G124" t="s">
        <v>467</v>
      </c>
      <c r="H124" t="s">
        <v>468</v>
      </c>
    </row>
    <row r="125" spans="1:8" x14ac:dyDescent="0.2">
      <c r="A125" t="s">
        <v>354</v>
      </c>
      <c r="B125" t="s">
        <v>133</v>
      </c>
      <c r="C125" t="s">
        <v>470</v>
      </c>
      <c r="D125" t="s">
        <v>471</v>
      </c>
      <c r="E125" t="s">
        <v>453</v>
      </c>
      <c r="F125" t="s">
        <v>454</v>
      </c>
      <c r="G125" t="s">
        <v>455</v>
      </c>
      <c r="H125" t="s">
        <v>456</v>
      </c>
    </row>
    <row r="126" spans="1:8" x14ac:dyDescent="0.2">
      <c r="A126" t="s">
        <v>353</v>
      </c>
      <c r="B126" t="s">
        <v>132</v>
      </c>
      <c r="C126" t="s">
        <v>470</v>
      </c>
      <c r="D126" t="s">
        <v>471</v>
      </c>
      <c r="E126" t="s">
        <v>465</v>
      </c>
      <c r="F126" t="s">
        <v>466</v>
      </c>
      <c r="G126" t="s">
        <v>467</v>
      </c>
      <c r="H126" t="s">
        <v>468</v>
      </c>
    </row>
    <row r="127" spans="1:8" x14ac:dyDescent="0.2">
      <c r="A127" t="s">
        <v>342</v>
      </c>
      <c r="B127" t="s">
        <v>121</v>
      </c>
      <c r="C127" t="s">
        <v>463</v>
      </c>
      <c r="D127" t="s">
        <v>464</v>
      </c>
      <c r="E127" t="s">
        <v>459</v>
      </c>
      <c r="F127" t="s">
        <v>460</v>
      </c>
      <c r="G127" t="s">
        <v>461</v>
      </c>
      <c r="H127" t="s">
        <v>462</v>
      </c>
    </row>
    <row r="128" spans="1:8" x14ac:dyDescent="0.2">
      <c r="A128" t="s">
        <v>345</v>
      </c>
      <c r="B128" t="s">
        <v>124</v>
      </c>
      <c r="C128" t="s">
        <v>457</v>
      </c>
      <c r="D128" t="s">
        <v>458</v>
      </c>
      <c r="E128" t="s">
        <v>472</v>
      </c>
      <c r="F128" t="s">
        <v>473</v>
      </c>
      <c r="G128" t="s">
        <v>461</v>
      </c>
      <c r="H128" t="s">
        <v>462</v>
      </c>
    </row>
    <row r="129" spans="1:8" x14ac:dyDescent="0.2">
      <c r="A129" t="s">
        <v>351</v>
      </c>
      <c r="B129" t="s">
        <v>130</v>
      </c>
      <c r="C129" t="s">
        <v>451</v>
      </c>
      <c r="D129" t="s">
        <v>452</v>
      </c>
      <c r="E129" t="s">
        <v>472</v>
      </c>
      <c r="F129" t="s">
        <v>473</v>
      </c>
      <c r="G129" t="s">
        <v>467</v>
      </c>
      <c r="H129" t="s">
        <v>468</v>
      </c>
    </row>
    <row r="130" spans="1:8" x14ac:dyDescent="0.2">
      <c r="A130" t="s">
        <v>348</v>
      </c>
      <c r="B130" t="s">
        <v>127</v>
      </c>
      <c r="C130" t="s">
        <v>476</v>
      </c>
      <c r="D130" t="s">
        <v>477</v>
      </c>
      <c r="E130" t="s">
        <v>472</v>
      </c>
      <c r="F130" t="s">
        <v>473</v>
      </c>
      <c r="G130" t="s">
        <v>461</v>
      </c>
      <c r="H130" t="s">
        <v>462</v>
      </c>
    </row>
    <row r="131" spans="1:8" x14ac:dyDescent="0.2">
      <c r="A131" t="s">
        <v>341</v>
      </c>
      <c r="B131" t="s">
        <v>494</v>
      </c>
      <c r="C131" t="s">
        <v>470</v>
      </c>
      <c r="D131" t="s">
        <v>471</v>
      </c>
      <c r="E131" t="s">
        <v>472</v>
      </c>
      <c r="F131" t="s">
        <v>473</v>
      </c>
      <c r="G131" t="s">
        <v>467</v>
      </c>
      <c r="H131" t="s">
        <v>468</v>
      </c>
    </row>
    <row r="132" spans="1:8" x14ac:dyDescent="0.2">
      <c r="A132" t="s">
        <v>346</v>
      </c>
      <c r="B132" t="s">
        <v>125</v>
      </c>
      <c r="C132" t="s">
        <v>463</v>
      </c>
      <c r="D132" t="s">
        <v>464</v>
      </c>
      <c r="E132" t="s">
        <v>459</v>
      </c>
      <c r="F132" t="s">
        <v>460</v>
      </c>
      <c r="G132" t="s">
        <v>461</v>
      </c>
      <c r="H132" t="s">
        <v>462</v>
      </c>
    </row>
    <row r="133" spans="1:8" x14ac:dyDescent="0.2">
      <c r="A133" t="s">
        <v>347</v>
      </c>
      <c r="B133" t="s">
        <v>126</v>
      </c>
      <c r="C133" t="s">
        <v>474</v>
      </c>
      <c r="D133" t="s">
        <v>475</v>
      </c>
      <c r="E133" t="s">
        <v>453</v>
      </c>
      <c r="F133" t="s">
        <v>454</v>
      </c>
      <c r="G133" t="s">
        <v>455</v>
      </c>
      <c r="H133" t="s">
        <v>456</v>
      </c>
    </row>
    <row r="134" spans="1:8" x14ac:dyDescent="0.2">
      <c r="A134" t="s">
        <v>360</v>
      </c>
      <c r="B134" t="s">
        <v>139</v>
      </c>
      <c r="C134" t="s">
        <v>476</v>
      </c>
      <c r="D134" t="s">
        <v>477</v>
      </c>
      <c r="E134" t="s">
        <v>465</v>
      </c>
      <c r="F134" t="s">
        <v>466</v>
      </c>
      <c r="G134" t="s">
        <v>461</v>
      </c>
      <c r="H134" t="s">
        <v>462</v>
      </c>
    </row>
    <row r="135" spans="1:8" x14ac:dyDescent="0.2">
      <c r="A135" t="s">
        <v>356</v>
      </c>
      <c r="B135" t="s">
        <v>135</v>
      </c>
      <c r="C135" t="s">
        <v>470</v>
      </c>
      <c r="D135" t="s">
        <v>471</v>
      </c>
      <c r="E135" t="s">
        <v>472</v>
      </c>
      <c r="F135" t="s">
        <v>473</v>
      </c>
      <c r="G135" t="s">
        <v>467</v>
      </c>
      <c r="H135" t="s">
        <v>468</v>
      </c>
    </row>
    <row r="136" spans="1:8" x14ac:dyDescent="0.2">
      <c r="A136" t="s">
        <v>355</v>
      </c>
      <c r="B136" t="s">
        <v>134</v>
      </c>
      <c r="C136" t="s">
        <v>476</v>
      </c>
      <c r="D136" t="s">
        <v>477</v>
      </c>
      <c r="E136" t="s">
        <v>465</v>
      </c>
      <c r="F136" t="s">
        <v>466</v>
      </c>
      <c r="G136" t="s">
        <v>467</v>
      </c>
      <c r="H136" t="s">
        <v>468</v>
      </c>
    </row>
    <row r="137" spans="1:8" x14ac:dyDescent="0.2">
      <c r="A137" t="s">
        <v>371</v>
      </c>
      <c r="B137" t="s">
        <v>150</v>
      </c>
      <c r="C137" t="s">
        <v>476</v>
      </c>
      <c r="D137" t="s">
        <v>477</v>
      </c>
      <c r="E137" t="s">
        <v>453</v>
      </c>
      <c r="F137" t="s">
        <v>454</v>
      </c>
      <c r="G137" t="s">
        <v>455</v>
      </c>
      <c r="H137" t="s">
        <v>456</v>
      </c>
    </row>
    <row r="138" spans="1:8" x14ac:dyDescent="0.2">
      <c r="A138" t="s">
        <v>359</v>
      </c>
      <c r="B138" t="s">
        <v>138</v>
      </c>
      <c r="C138" t="s">
        <v>463</v>
      </c>
      <c r="D138" t="s">
        <v>464</v>
      </c>
      <c r="E138" t="s">
        <v>459</v>
      </c>
      <c r="F138" t="s">
        <v>460</v>
      </c>
      <c r="G138" t="s">
        <v>461</v>
      </c>
      <c r="H138" t="s">
        <v>462</v>
      </c>
    </row>
    <row r="139" spans="1:8" x14ac:dyDescent="0.2">
      <c r="A139" t="s">
        <v>495</v>
      </c>
      <c r="B139" t="s">
        <v>128</v>
      </c>
      <c r="C139" t="s">
        <v>463</v>
      </c>
      <c r="D139" t="s">
        <v>464</v>
      </c>
      <c r="E139" t="s">
        <v>465</v>
      </c>
      <c r="F139" t="s">
        <v>466</v>
      </c>
      <c r="G139" t="s">
        <v>461</v>
      </c>
      <c r="H139" t="s">
        <v>462</v>
      </c>
    </row>
    <row r="140" spans="1:8" x14ac:dyDescent="0.2">
      <c r="A140" t="s">
        <v>357</v>
      </c>
      <c r="B140" t="s">
        <v>136</v>
      </c>
      <c r="C140" t="s">
        <v>469</v>
      </c>
      <c r="D140" t="s">
        <v>452</v>
      </c>
      <c r="E140" t="s">
        <v>453</v>
      </c>
      <c r="F140" t="s">
        <v>454</v>
      </c>
      <c r="G140" t="s">
        <v>455</v>
      </c>
      <c r="H140" t="s">
        <v>456</v>
      </c>
    </row>
    <row r="141" spans="1:8" x14ac:dyDescent="0.2">
      <c r="A141" t="s">
        <v>350</v>
      </c>
      <c r="B141" t="s">
        <v>129</v>
      </c>
      <c r="C141" t="s">
        <v>463</v>
      </c>
      <c r="D141" t="s">
        <v>464</v>
      </c>
      <c r="E141" t="s">
        <v>453</v>
      </c>
      <c r="F141" t="s">
        <v>454</v>
      </c>
      <c r="G141" t="s">
        <v>467</v>
      </c>
      <c r="H141" t="s">
        <v>468</v>
      </c>
    </row>
    <row r="142" spans="1:8" x14ac:dyDescent="0.2">
      <c r="A142" t="s">
        <v>343</v>
      </c>
      <c r="B142" t="s">
        <v>122</v>
      </c>
      <c r="C142" t="s">
        <v>463</v>
      </c>
      <c r="D142" t="s">
        <v>464</v>
      </c>
      <c r="E142" t="s">
        <v>459</v>
      </c>
      <c r="F142" t="s">
        <v>460</v>
      </c>
      <c r="G142" t="s">
        <v>461</v>
      </c>
      <c r="H142" t="s">
        <v>462</v>
      </c>
    </row>
    <row r="143" spans="1:8" x14ac:dyDescent="0.2">
      <c r="A143" t="s">
        <v>344</v>
      </c>
      <c r="B143" t="s">
        <v>123</v>
      </c>
      <c r="C143" t="s">
        <v>476</v>
      </c>
      <c r="D143" t="s">
        <v>477</v>
      </c>
      <c r="E143" t="s">
        <v>472</v>
      </c>
      <c r="F143" t="s">
        <v>473</v>
      </c>
      <c r="G143" t="s">
        <v>467</v>
      </c>
      <c r="H143" t="s">
        <v>468</v>
      </c>
    </row>
    <row r="144" spans="1:8" x14ac:dyDescent="0.2">
      <c r="A144" t="s">
        <v>361</v>
      </c>
      <c r="B144" t="s">
        <v>140</v>
      </c>
      <c r="C144" t="s">
        <v>463</v>
      </c>
      <c r="D144" t="s">
        <v>464</v>
      </c>
      <c r="E144" t="s">
        <v>472</v>
      </c>
      <c r="F144" t="s">
        <v>473</v>
      </c>
      <c r="G144" t="s">
        <v>467</v>
      </c>
      <c r="H144" t="s">
        <v>468</v>
      </c>
    </row>
    <row r="145" spans="1:8" x14ac:dyDescent="0.2">
      <c r="A145" t="s">
        <v>365</v>
      </c>
      <c r="B145" t="s">
        <v>144</v>
      </c>
      <c r="C145" t="s">
        <v>476</v>
      </c>
      <c r="D145" t="s">
        <v>477</v>
      </c>
      <c r="E145" t="s">
        <v>453</v>
      </c>
      <c r="F145" t="s">
        <v>454</v>
      </c>
      <c r="G145" t="s">
        <v>455</v>
      </c>
      <c r="H145" t="s">
        <v>456</v>
      </c>
    </row>
    <row r="146" spans="1:8" x14ac:dyDescent="0.2">
      <c r="A146" t="s">
        <v>368</v>
      </c>
      <c r="B146" t="s">
        <v>147</v>
      </c>
      <c r="C146" t="s">
        <v>463</v>
      </c>
      <c r="D146" t="s">
        <v>464</v>
      </c>
      <c r="E146" t="s">
        <v>459</v>
      </c>
      <c r="F146" t="s">
        <v>460</v>
      </c>
      <c r="G146" t="s">
        <v>461</v>
      </c>
      <c r="H146" t="s">
        <v>462</v>
      </c>
    </row>
    <row r="147" spans="1:8" x14ac:dyDescent="0.2">
      <c r="A147" t="s">
        <v>369</v>
      </c>
      <c r="B147" t="s">
        <v>148</v>
      </c>
      <c r="C147" t="s">
        <v>463</v>
      </c>
      <c r="D147" t="s">
        <v>464</v>
      </c>
      <c r="E147" t="s">
        <v>465</v>
      </c>
      <c r="F147" t="s">
        <v>466</v>
      </c>
      <c r="G147" t="s">
        <v>482</v>
      </c>
      <c r="H147" t="s">
        <v>483</v>
      </c>
    </row>
    <row r="148" spans="1:8" x14ac:dyDescent="0.2">
      <c r="A148" t="s">
        <v>367</v>
      </c>
      <c r="B148" t="s">
        <v>146</v>
      </c>
      <c r="C148" t="s">
        <v>451</v>
      </c>
      <c r="D148" t="s">
        <v>452</v>
      </c>
      <c r="E148" t="s">
        <v>465</v>
      </c>
      <c r="F148" t="s">
        <v>466</v>
      </c>
      <c r="G148" t="s">
        <v>461</v>
      </c>
      <c r="H148" t="s">
        <v>462</v>
      </c>
    </row>
    <row r="149" spans="1:8" x14ac:dyDescent="0.2">
      <c r="A149" t="s">
        <v>370</v>
      </c>
      <c r="B149" t="s">
        <v>149</v>
      </c>
      <c r="C149" t="s">
        <v>476</v>
      </c>
      <c r="D149" t="s">
        <v>477</v>
      </c>
      <c r="E149" t="s">
        <v>453</v>
      </c>
      <c r="F149" t="s">
        <v>454</v>
      </c>
      <c r="G149" t="s">
        <v>455</v>
      </c>
      <c r="H149" t="s">
        <v>456</v>
      </c>
    </row>
    <row r="150" spans="1:8" x14ac:dyDescent="0.2">
      <c r="A150" t="s">
        <v>364</v>
      </c>
      <c r="B150" t="s">
        <v>143</v>
      </c>
      <c r="C150" t="s">
        <v>470</v>
      </c>
      <c r="D150" t="s">
        <v>471</v>
      </c>
      <c r="E150" t="s">
        <v>453</v>
      </c>
      <c r="F150" t="s">
        <v>454</v>
      </c>
      <c r="G150" t="s">
        <v>455</v>
      </c>
      <c r="H150" t="s">
        <v>456</v>
      </c>
    </row>
    <row r="151" spans="1:8" x14ac:dyDescent="0.2">
      <c r="A151" t="s">
        <v>372</v>
      </c>
      <c r="B151" t="s">
        <v>151</v>
      </c>
      <c r="C151" t="s">
        <v>470</v>
      </c>
      <c r="D151" t="s">
        <v>471</v>
      </c>
      <c r="E151" t="s">
        <v>453</v>
      </c>
      <c r="F151" t="s">
        <v>454</v>
      </c>
      <c r="G151" t="s">
        <v>455</v>
      </c>
      <c r="H151" t="s">
        <v>456</v>
      </c>
    </row>
    <row r="152" spans="1:8" x14ac:dyDescent="0.2">
      <c r="A152" t="s">
        <v>363</v>
      </c>
      <c r="B152" t="s">
        <v>142</v>
      </c>
      <c r="C152" t="s">
        <v>457</v>
      </c>
      <c r="D152" t="s">
        <v>458</v>
      </c>
      <c r="E152" t="s">
        <v>465</v>
      </c>
      <c r="F152" t="s">
        <v>466</v>
      </c>
      <c r="G152" t="s">
        <v>461</v>
      </c>
      <c r="H152" t="s">
        <v>462</v>
      </c>
    </row>
    <row r="153" spans="1:8" x14ac:dyDescent="0.2">
      <c r="A153" t="s">
        <v>362</v>
      </c>
      <c r="B153" t="s">
        <v>141</v>
      </c>
      <c r="C153" t="s">
        <v>476</v>
      </c>
      <c r="D153" t="s">
        <v>477</v>
      </c>
      <c r="E153" t="s">
        <v>453</v>
      </c>
      <c r="F153" t="s">
        <v>454</v>
      </c>
      <c r="G153" t="s">
        <v>467</v>
      </c>
      <c r="H153" t="s">
        <v>468</v>
      </c>
    </row>
    <row r="154" spans="1:8" x14ac:dyDescent="0.2">
      <c r="A154" t="s">
        <v>366</v>
      </c>
      <c r="B154" t="s">
        <v>145</v>
      </c>
      <c r="C154" t="s">
        <v>476</v>
      </c>
      <c r="D154" t="s">
        <v>477</v>
      </c>
      <c r="E154" t="s">
        <v>453</v>
      </c>
      <c r="F154" t="s">
        <v>454</v>
      </c>
      <c r="G154" t="s">
        <v>455</v>
      </c>
      <c r="H154" t="s">
        <v>456</v>
      </c>
    </row>
    <row r="155" spans="1:8" x14ac:dyDescent="0.2">
      <c r="A155" t="s">
        <v>373</v>
      </c>
      <c r="B155" t="s">
        <v>152</v>
      </c>
      <c r="C155" t="s">
        <v>474</v>
      </c>
      <c r="D155" t="s">
        <v>475</v>
      </c>
      <c r="E155" t="s">
        <v>453</v>
      </c>
      <c r="F155" t="s">
        <v>454</v>
      </c>
      <c r="G155" t="s">
        <v>455</v>
      </c>
      <c r="H155" t="s">
        <v>456</v>
      </c>
    </row>
    <row r="156" spans="1:8" x14ac:dyDescent="0.2">
      <c r="A156" t="s">
        <v>374</v>
      </c>
      <c r="B156" t="s">
        <v>153</v>
      </c>
      <c r="C156" t="s">
        <v>457</v>
      </c>
      <c r="D156" t="s">
        <v>458</v>
      </c>
      <c r="E156" t="s">
        <v>465</v>
      </c>
      <c r="F156" t="s">
        <v>466</v>
      </c>
      <c r="G156" t="s">
        <v>482</v>
      </c>
      <c r="H156" t="s">
        <v>483</v>
      </c>
    </row>
    <row r="157" spans="1:8" x14ac:dyDescent="0.2">
      <c r="A157" t="s">
        <v>377</v>
      </c>
      <c r="B157" t="s">
        <v>156</v>
      </c>
      <c r="C157" t="s">
        <v>451</v>
      </c>
      <c r="D157" t="s">
        <v>452</v>
      </c>
      <c r="E157" t="s">
        <v>453</v>
      </c>
      <c r="F157" t="s">
        <v>454</v>
      </c>
      <c r="G157" t="s">
        <v>467</v>
      </c>
      <c r="H157" t="s">
        <v>468</v>
      </c>
    </row>
    <row r="158" spans="1:8" x14ac:dyDescent="0.2">
      <c r="A158" t="s">
        <v>380</v>
      </c>
      <c r="B158" t="s">
        <v>159</v>
      </c>
      <c r="C158" t="s">
        <v>451</v>
      </c>
      <c r="D158" t="s">
        <v>452</v>
      </c>
      <c r="E158" t="s">
        <v>472</v>
      </c>
      <c r="F158" t="s">
        <v>473</v>
      </c>
      <c r="G158" t="s">
        <v>467</v>
      </c>
      <c r="H158" t="s">
        <v>468</v>
      </c>
    </row>
    <row r="159" spans="1:8" x14ac:dyDescent="0.2">
      <c r="A159" t="s">
        <v>381</v>
      </c>
      <c r="B159" t="s">
        <v>160</v>
      </c>
      <c r="C159" t="s">
        <v>476</v>
      </c>
      <c r="D159" t="s">
        <v>477</v>
      </c>
      <c r="E159" t="s">
        <v>465</v>
      </c>
      <c r="F159" t="s">
        <v>466</v>
      </c>
      <c r="G159" t="s">
        <v>467</v>
      </c>
      <c r="H159" t="s">
        <v>468</v>
      </c>
    </row>
    <row r="160" spans="1:8" x14ac:dyDescent="0.2">
      <c r="A160" t="s">
        <v>375</v>
      </c>
      <c r="B160" t="s">
        <v>154</v>
      </c>
      <c r="C160" t="s">
        <v>476</v>
      </c>
      <c r="D160" t="s">
        <v>477</v>
      </c>
      <c r="E160" t="s">
        <v>453</v>
      </c>
      <c r="F160" t="s">
        <v>454</v>
      </c>
      <c r="G160" t="s">
        <v>467</v>
      </c>
      <c r="H160" t="s">
        <v>468</v>
      </c>
    </row>
    <row r="161" spans="1:8" x14ac:dyDescent="0.2">
      <c r="A161" t="s">
        <v>378</v>
      </c>
      <c r="B161" t="s">
        <v>157</v>
      </c>
      <c r="C161" t="s">
        <v>476</v>
      </c>
      <c r="D161" t="s">
        <v>477</v>
      </c>
      <c r="E161" t="s">
        <v>465</v>
      </c>
      <c r="F161" t="s">
        <v>466</v>
      </c>
      <c r="G161" t="s">
        <v>482</v>
      </c>
      <c r="H161" t="s">
        <v>483</v>
      </c>
    </row>
    <row r="162" spans="1:8" x14ac:dyDescent="0.2">
      <c r="A162" t="s">
        <v>382</v>
      </c>
      <c r="B162" t="s">
        <v>161</v>
      </c>
      <c r="C162" t="s">
        <v>470</v>
      </c>
      <c r="D162" t="s">
        <v>471</v>
      </c>
      <c r="E162" t="s">
        <v>453</v>
      </c>
      <c r="F162" t="s">
        <v>454</v>
      </c>
      <c r="G162" t="s">
        <v>467</v>
      </c>
      <c r="H162" t="s">
        <v>468</v>
      </c>
    </row>
    <row r="163" spans="1:8" x14ac:dyDescent="0.2">
      <c r="A163" t="s">
        <v>384</v>
      </c>
      <c r="B163" t="s">
        <v>163</v>
      </c>
      <c r="C163" t="s">
        <v>451</v>
      </c>
      <c r="D163" t="s">
        <v>452</v>
      </c>
      <c r="E163" t="s">
        <v>453</v>
      </c>
      <c r="F163" t="s">
        <v>454</v>
      </c>
      <c r="G163" t="s">
        <v>455</v>
      </c>
      <c r="H163" t="s">
        <v>456</v>
      </c>
    </row>
    <row r="164" spans="1:8" x14ac:dyDescent="0.2">
      <c r="A164" t="s">
        <v>327</v>
      </c>
      <c r="B164" t="s">
        <v>496</v>
      </c>
      <c r="C164" t="s">
        <v>476</v>
      </c>
      <c r="D164" t="s">
        <v>477</v>
      </c>
      <c r="E164" t="s">
        <v>459</v>
      </c>
      <c r="F164" t="s">
        <v>460</v>
      </c>
      <c r="G164" t="s">
        <v>455</v>
      </c>
      <c r="H164" t="s">
        <v>456</v>
      </c>
    </row>
    <row r="165" spans="1:8" x14ac:dyDescent="0.2">
      <c r="A165" t="s">
        <v>383</v>
      </c>
      <c r="B165" t="s">
        <v>162</v>
      </c>
      <c r="C165" t="s">
        <v>470</v>
      </c>
      <c r="D165" t="s">
        <v>471</v>
      </c>
      <c r="E165" t="s">
        <v>453</v>
      </c>
      <c r="F165" t="s">
        <v>454</v>
      </c>
      <c r="G165" t="s">
        <v>455</v>
      </c>
      <c r="H165" t="s">
        <v>456</v>
      </c>
    </row>
    <row r="166" spans="1:8" x14ac:dyDescent="0.2">
      <c r="A166" t="s">
        <v>379</v>
      </c>
      <c r="B166" t="s">
        <v>158</v>
      </c>
      <c r="C166" t="s">
        <v>451</v>
      </c>
      <c r="D166" t="s">
        <v>452</v>
      </c>
      <c r="E166" t="s">
        <v>472</v>
      </c>
      <c r="F166" t="s">
        <v>473</v>
      </c>
      <c r="G166" t="s">
        <v>467</v>
      </c>
      <c r="H166" t="s">
        <v>468</v>
      </c>
    </row>
    <row r="167" spans="1:8" x14ac:dyDescent="0.2">
      <c r="A167" t="s">
        <v>376</v>
      </c>
      <c r="B167" t="s">
        <v>497</v>
      </c>
      <c r="C167" t="s">
        <v>474</v>
      </c>
      <c r="D167" t="s">
        <v>475</v>
      </c>
      <c r="E167" t="s">
        <v>465</v>
      </c>
      <c r="F167" t="s">
        <v>466</v>
      </c>
      <c r="G167" t="s">
        <v>455</v>
      </c>
      <c r="H167" t="s">
        <v>456</v>
      </c>
    </row>
    <row r="168" spans="1:8" x14ac:dyDescent="0.2">
      <c r="A168" t="s">
        <v>293</v>
      </c>
      <c r="B168" t="s">
        <v>71</v>
      </c>
      <c r="C168" t="s">
        <v>476</v>
      </c>
      <c r="D168" t="s">
        <v>477</v>
      </c>
      <c r="E168" t="s">
        <v>453</v>
      </c>
      <c r="F168" t="s">
        <v>454</v>
      </c>
      <c r="G168" t="s">
        <v>455</v>
      </c>
      <c r="H168" t="s">
        <v>456</v>
      </c>
    </row>
    <row r="169" spans="1:8" x14ac:dyDescent="0.2">
      <c r="A169" t="s">
        <v>385</v>
      </c>
      <c r="B169" t="s">
        <v>164</v>
      </c>
      <c r="C169" t="s">
        <v>474</v>
      </c>
      <c r="D169" t="s">
        <v>475</v>
      </c>
      <c r="E169" t="s">
        <v>453</v>
      </c>
      <c r="F169" t="s">
        <v>454</v>
      </c>
      <c r="G169" t="s">
        <v>455</v>
      </c>
      <c r="H169" t="s">
        <v>456</v>
      </c>
    </row>
    <row r="170" spans="1:8" x14ac:dyDescent="0.2">
      <c r="A170" t="s">
        <v>386</v>
      </c>
      <c r="B170" t="s">
        <v>165</v>
      </c>
      <c r="C170" t="s">
        <v>470</v>
      </c>
      <c r="D170" t="s">
        <v>471</v>
      </c>
      <c r="E170" t="s">
        <v>453</v>
      </c>
      <c r="F170" t="s">
        <v>454</v>
      </c>
      <c r="G170" t="s">
        <v>467</v>
      </c>
      <c r="H170" t="s">
        <v>468</v>
      </c>
    </row>
    <row r="171" spans="1:8" x14ac:dyDescent="0.2">
      <c r="A171" t="s">
        <v>387</v>
      </c>
      <c r="B171" t="s">
        <v>166</v>
      </c>
      <c r="C171" t="s">
        <v>470</v>
      </c>
      <c r="D171" t="s">
        <v>471</v>
      </c>
      <c r="E171" t="s">
        <v>472</v>
      </c>
      <c r="F171" t="s">
        <v>473</v>
      </c>
      <c r="G171" t="s">
        <v>467</v>
      </c>
      <c r="H171" t="s">
        <v>468</v>
      </c>
    </row>
    <row r="172" spans="1:8" x14ac:dyDescent="0.2">
      <c r="A172" t="s">
        <v>388</v>
      </c>
      <c r="B172" t="s">
        <v>167</v>
      </c>
      <c r="C172" t="s">
        <v>463</v>
      </c>
      <c r="D172" t="s">
        <v>464</v>
      </c>
      <c r="E172" t="s">
        <v>459</v>
      </c>
      <c r="F172" t="s">
        <v>460</v>
      </c>
      <c r="G172" t="s">
        <v>461</v>
      </c>
      <c r="H172" t="s">
        <v>462</v>
      </c>
    </row>
    <row r="173" spans="1:8" x14ac:dyDescent="0.2">
      <c r="A173" t="s">
        <v>392</v>
      </c>
      <c r="B173" t="s">
        <v>171</v>
      </c>
      <c r="C173" t="s">
        <v>474</v>
      </c>
      <c r="D173" t="s">
        <v>475</v>
      </c>
      <c r="E173" t="s">
        <v>453</v>
      </c>
      <c r="F173" t="s">
        <v>454</v>
      </c>
      <c r="G173" t="s">
        <v>455</v>
      </c>
      <c r="H173" t="s">
        <v>456</v>
      </c>
    </row>
    <row r="174" spans="1:8" x14ac:dyDescent="0.2">
      <c r="A174" t="s">
        <v>411</v>
      </c>
      <c r="B174" t="s">
        <v>191</v>
      </c>
      <c r="C174" t="s">
        <v>463</v>
      </c>
      <c r="D174" t="s">
        <v>464</v>
      </c>
      <c r="E174" t="s">
        <v>459</v>
      </c>
      <c r="F174" t="s">
        <v>460</v>
      </c>
      <c r="G174" t="s">
        <v>461</v>
      </c>
      <c r="H174" t="s">
        <v>462</v>
      </c>
    </row>
    <row r="175" spans="1:8" x14ac:dyDescent="0.2">
      <c r="A175" t="s">
        <v>393</v>
      </c>
      <c r="B175" t="s">
        <v>172</v>
      </c>
      <c r="C175" t="s">
        <v>463</v>
      </c>
      <c r="D175" t="s">
        <v>464</v>
      </c>
      <c r="E175" t="s">
        <v>465</v>
      </c>
      <c r="F175" t="s">
        <v>466</v>
      </c>
      <c r="G175" t="s">
        <v>461</v>
      </c>
      <c r="H175" t="s">
        <v>462</v>
      </c>
    </row>
    <row r="176" spans="1:8" x14ac:dyDescent="0.2">
      <c r="A176" t="s">
        <v>397</v>
      </c>
      <c r="B176" t="s">
        <v>176</v>
      </c>
      <c r="C176" t="s">
        <v>476</v>
      </c>
      <c r="D176" t="s">
        <v>477</v>
      </c>
      <c r="E176" t="s">
        <v>453</v>
      </c>
      <c r="F176" t="s">
        <v>454</v>
      </c>
      <c r="G176" t="s">
        <v>455</v>
      </c>
      <c r="H176" t="s">
        <v>456</v>
      </c>
    </row>
    <row r="177" spans="1:8" x14ac:dyDescent="0.2">
      <c r="A177" t="s">
        <v>401</v>
      </c>
      <c r="B177" t="s">
        <v>181</v>
      </c>
      <c r="C177" t="s">
        <v>476</v>
      </c>
      <c r="D177" t="s">
        <v>477</v>
      </c>
      <c r="E177" t="s">
        <v>465</v>
      </c>
      <c r="F177" t="s">
        <v>466</v>
      </c>
      <c r="G177" t="s">
        <v>461</v>
      </c>
      <c r="H177" t="s">
        <v>462</v>
      </c>
    </row>
    <row r="178" spans="1:8" x14ac:dyDescent="0.2">
      <c r="A178" t="s">
        <v>396</v>
      </c>
      <c r="B178" t="s">
        <v>175</v>
      </c>
      <c r="C178" t="s">
        <v>463</v>
      </c>
      <c r="D178" t="s">
        <v>464</v>
      </c>
      <c r="E178" t="s">
        <v>459</v>
      </c>
      <c r="F178" t="s">
        <v>460</v>
      </c>
      <c r="G178" t="s">
        <v>461</v>
      </c>
      <c r="H178" t="s">
        <v>462</v>
      </c>
    </row>
    <row r="179" spans="1:8" x14ac:dyDescent="0.2">
      <c r="A179" t="s">
        <v>283</v>
      </c>
      <c r="B179" t="s">
        <v>61</v>
      </c>
      <c r="C179" t="s">
        <v>451</v>
      </c>
      <c r="D179" t="s">
        <v>452</v>
      </c>
      <c r="E179" t="s">
        <v>465</v>
      </c>
      <c r="F179" t="s">
        <v>466</v>
      </c>
      <c r="G179" t="s">
        <v>467</v>
      </c>
      <c r="H179" t="s">
        <v>468</v>
      </c>
    </row>
    <row r="180" spans="1:8" x14ac:dyDescent="0.2">
      <c r="A180" t="s">
        <v>390</v>
      </c>
      <c r="B180" t="s">
        <v>169</v>
      </c>
      <c r="C180" t="s">
        <v>470</v>
      </c>
      <c r="D180" t="s">
        <v>471</v>
      </c>
      <c r="E180" t="s">
        <v>453</v>
      </c>
      <c r="F180" t="s">
        <v>454</v>
      </c>
      <c r="G180" t="s">
        <v>455</v>
      </c>
      <c r="H180" t="s">
        <v>456</v>
      </c>
    </row>
    <row r="181" spans="1:8" x14ac:dyDescent="0.2">
      <c r="A181" t="s">
        <v>402</v>
      </c>
      <c r="B181" t="s">
        <v>182</v>
      </c>
      <c r="C181" t="s">
        <v>463</v>
      </c>
      <c r="D181" t="s">
        <v>464</v>
      </c>
      <c r="E181" t="s">
        <v>459</v>
      </c>
      <c r="F181" t="s">
        <v>460</v>
      </c>
      <c r="G181" t="s">
        <v>461</v>
      </c>
      <c r="H181" t="s">
        <v>462</v>
      </c>
    </row>
    <row r="182" spans="1:8" x14ac:dyDescent="0.2">
      <c r="A182" t="s">
        <v>394</v>
      </c>
      <c r="B182" t="s">
        <v>173</v>
      </c>
      <c r="C182" t="s">
        <v>470</v>
      </c>
      <c r="D182" t="s">
        <v>471</v>
      </c>
      <c r="E182" t="s">
        <v>472</v>
      </c>
      <c r="F182" t="s">
        <v>473</v>
      </c>
      <c r="G182" t="s">
        <v>467</v>
      </c>
      <c r="H182" t="s">
        <v>468</v>
      </c>
    </row>
    <row r="183" spans="1:8" x14ac:dyDescent="0.2">
      <c r="A183" t="s">
        <v>404</v>
      </c>
      <c r="B183" t="s">
        <v>184</v>
      </c>
      <c r="C183" t="s">
        <v>463</v>
      </c>
      <c r="D183" t="s">
        <v>464</v>
      </c>
      <c r="E183" t="s">
        <v>459</v>
      </c>
      <c r="F183" t="s">
        <v>460</v>
      </c>
      <c r="G183" t="s">
        <v>461</v>
      </c>
      <c r="H183" t="s">
        <v>462</v>
      </c>
    </row>
    <row r="184" spans="1:8" x14ac:dyDescent="0.2">
      <c r="A184" t="s">
        <v>391</v>
      </c>
      <c r="B184" t="s">
        <v>170</v>
      </c>
      <c r="C184" t="s">
        <v>463</v>
      </c>
      <c r="D184" t="s">
        <v>464</v>
      </c>
      <c r="E184" t="s">
        <v>465</v>
      </c>
      <c r="F184" t="s">
        <v>466</v>
      </c>
      <c r="G184" t="s">
        <v>461</v>
      </c>
      <c r="H184" t="s">
        <v>462</v>
      </c>
    </row>
    <row r="185" spans="1:8" x14ac:dyDescent="0.2">
      <c r="A185" t="s">
        <v>412</v>
      </c>
      <c r="B185" t="s">
        <v>192</v>
      </c>
      <c r="C185" t="s">
        <v>451</v>
      </c>
      <c r="D185" t="s">
        <v>452</v>
      </c>
      <c r="E185" t="s">
        <v>472</v>
      </c>
      <c r="F185" t="s">
        <v>473</v>
      </c>
      <c r="G185" t="s">
        <v>467</v>
      </c>
      <c r="H185" t="s">
        <v>468</v>
      </c>
    </row>
    <row r="186" spans="1:8" x14ac:dyDescent="0.2">
      <c r="A186" t="s">
        <v>399</v>
      </c>
      <c r="B186" t="s">
        <v>178</v>
      </c>
      <c r="C186" t="s">
        <v>470</v>
      </c>
      <c r="D186" t="s">
        <v>471</v>
      </c>
      <c r="E186" t="s">
        <v>453</v>
      </c>
      <c r="F186" t="s">
        <v>454</v>
      </c>
      <c r="G186" t="s">
        <v>455</v>
      </c>
      <c r="H186" t="s">
        <v>456</v>
      </c>
    </row>
    <row r="187" spans="1:8" x14ac:dyDescent="0.2">
      <c r="A187" t="s">
        <v>400</v>
      </c>
      <c r="B187" t="s">
        <v>180</v>
      </c>
      <c r="C187" t="s">
        <v>470</v>
      </c>
      <c r="D187" t="s">
        <v>471</v>
      </c>
      <c r="E187" t="s">
        <v>453</v>
      </c>
      <c r="F187" t="s">
        <v>454</v>
      </c>
      <c r="G187" t="s">
        <v>455</v>
      </c>
      <c r="H187" t="s">
        <v>456</v>
      </c>
    </row>
    <row r="188" spans="1:8" x14ac:dyDescent="0.2">
      <c r="A188" t="s">
        <v>413</v>
      </c>
      <c r="B188" t="s">
        <v>193</v>
      </c>
      <c r="C188" t="s">
        <v>470</v>
      </c>
      <c r="D188" t="s">
        <v>471</v>
      </c>
      <c r="E188" t="s">
        <v>453</v>
      </c>
      <c r="F188" t="s">
        <v>454</v>
      </c>
      <c r="G188" t="s">
        <v>455</v>
      </c>
      <c r="H188" t="s">
        <v>456</v>
      </c>
    </row>
    <row r="189" spans="1:8" x14ac:dyDescent="0.2">
      <c r="A189" t="s">
        <v>287</v>
      </c>
      <c r="B189" t="s">
        <v>65</v>
      </c>
      <c r="C189" t="s">
        <v>463</v>
      </c>
      <c r="D189" t="s">
        <v>464</v>
      </c>
      <c r="E189" t="s">
        <v>465</v>
      </c>
      <c r="F189" t="s">
        <v>466</v>
      </c>
      <c r="G189" t="s">
        <v>467</v>
      </c>
      <c r="H189" t="s">
        <v>468</v>
      </c>
    </row>
    <row r="190" spans="1:8" x14ac:dyDescent="0.2">
      <c r="A190" t="s">
        <v>398</v>
      </c>
      <c r="B190" t="s">
        <v>177</v>
      </c>
      <c r="C190" t="s">
        <v>451</v>
      </c>
      <c r="D190" t="s">
        <v>452</v>
      </c>
      <c r="E190" t="s">
        <v>453</v>
      </c>
      <c r="F190" t="s">
        <v>454</v>
      </c>
      <c r="G190" t="s">
        <v>455</v>
      </c>
      <c r="H190" t="s">
        <v>456</v>
      </c>
    </row>
    <row r="191" spans="1:8" x14ac:dyDescent="0.2">
      <c r="A191" t="s">
        <v>395</v>
      </c>
      <c r="B191" t="s">
        <v>174</v>
      </c>
      <c r="C191" t="s">
        <v>463</v>
      </c>
      <c r="D191" t="s">
        <v>464</v>
      </c>
      <c r="E191" t="s">
        <v>453</v>
      </c>
      <c r="F191" t="s">
        <v>454</v>
      </c>
      <c r="G191" t="s">
        <v>467</v>
      </c>
      <c r="H191" t="s">
        <v>468</v>
      </c>
    </row>
    <row r="192" spans="1:8" x14ac:dyDescent="0.2">
      <c r="A192" t="s">
        <v>415</v>
      </c>
      <c r="B192" t="s">
        <v>498</v>
      </c>
      <c r="C192" t="s">
        <v>474</v>
      </c>
      <c r="D192" t="s">
        <v>475</v>
      </c>
      <c r="E192" t="s">
        <v>459</v>
      </c>
      <c r="F192" t="s">
        <v>460</v>
      </c>
      <c r="G192" t="s">
        <v>461</v>
      </c>
      <c r="H192" t="s">
        <v>462</v>
      </c>
    </row>
    <row r="193" spans="1:8" x14ac:dyDescent="0.2">
      <c r="A193" t="s">
        <v>427</v>
      </c>
      <c r="B193" t="s">
        <v>207</v>
      </c>
      <c r="C193" t="s">
        <v>451</v>
      </c>
      <c r="D193" t="s">
        <v>452</v>
      </c>
      <c r="E193" t="s">
        <v>453</v>
      </c>
      <c r="F193" t="s">
        <v>454</v>
      </c>
      <c r="G193" t="s">
        <v>455</v>
      </c>
      <c r="H193" t="s">
        <v>456</v>
      </c>
    </row>
    <row r="194" spans="1:8" x14ac:dyDescent="0.2">
      <c r="A194" t="s">
        <v>262</v>
      </c>
      <c r="B194" t="s">
        <v>39</v>
      </c>
      <c r="C194" t="s">
        <v>463</v>
      </c>
      <c r="D194" t="s">
        <v>464</v>
      </c>
      <c r="E194" t="s">
        <v>459</v>
      </c>
      <c r="F194" t="s">
        <v>460</v>
      </c>
      <c r="G194" t="s">
        <v>461</v>
      </c>
      <c r="H194" t="s">
        <v>462</v>
      </c>
    </row>
    <row r="195" spans="1:8" x14ac:dyDescent="0.2">
      <c r="A195" t="s">
        <v>420</v>
      </c>
      <c r="B195" t="s">
        <v>200</v>
      </c>
      <c r="C195" t="s">
        <v>463</v>
      </c>
      <c r="D195" t="s">
        <v>464</v>
      </c>
      <c r="E195" t="s">
        <v>459</v>
      </c>
      <c r="F195" t="s">
        <v>460</v>
      </c>
      <c r="G195" t="s">
        <v>461</v>
      </c>
      <c r="H195" t="s">
        <v>462</v>
      </c>
    </row>
    <row r="196" spans="1:8" x14ac:dyDescent="0.2">
      <c r="A196" t="s">
        <v>418</v>
      </c>
      <c r="B196" t="s">
        <v>198</v>
      </c>
      <c r="C196" t="s">
        <v>476</v>
      </c>
      <c r="D196" t="s">
        <v>477</v>
      </c>
      <c r="E196" t="s">
        <v>472</v>
      </c>
      <c r="F196" t="s">
        <v>473</v>
      </c>
      <c r="G196" t="s">
        <v>467</v>
      </c>
      <c r="H196" t="s">
        <v>468</v>
      </c>
    </row>
    <row r="197" spans="1:8" x14ac:dyDescent="0.2">
      <c r="A197" t="s">
        <v>416</v>
      </c>
      <c r="B197" t="s">
        <v>196</v>
      </c>
      <c r="C197" t="s">
        <v>470</v>
      </c>
      <c r="D197" t="s">
        <v>471</v>
      </c>
      <c r="E197" t="s">
        <v>459</v>
      </c>
      <c r="F197" t="s">
        <v>460</v>
      </c>
      <c r="G197" t="s">
        <v>461</v>
      </c>
      <c r="H197" t="s">
        <v>462</v>
      </c>
    </row>
    <row r="198" spans="1:8" x14ac:dyDescent="0.2">
      <c r="A198" t="s">
        <v>421</v>
      </c>
      <c r="B198" t="s">
        <v>201</v>
      </c>
      <c r="C198" t="s">
        <v>476</v>
      </c>
      <c r="D198" t="s">
        <v>477</v>
      </c>
      <c r="E198" t="s">
        <v>472</v>
      </c>
      <c r="F198" t="s">
        <v>473</v>
      </c>
      <c r="G198" t="s">
        <v>455</v>
      </c>
      <c r="H198" t="s">
        <v>456</v>
      </c>
    </row>
    <row r="199" spans="1:8" x14ac:dyDescent="0.2">
      <c r="A199" t="s">
        <v>426</v>
      </c>
      <c r="B199" t="s">
        <v>206</v>
      </c>
      <c r="C199" t="s">
        <v>470</v>
      </c>
      <c r="D199" t="s">
        <v>471</v>
      </c>
      <c r="E199" t="s">
        <v>472</v>
      </c>
      <c r="F199" t="s">
        <v>473</v>
      </c>
      <c r="G199" t="s">
        <v>467</v>
      </c>
      <c r="H199" t="s">
        <v>468</v>
      </c>
    </row>
    <row r="200" spans="1:8" x14ac:dyDescent="0.2">
      <c r="A200" t="s">
        <v>419</v>
      </c>
      <c r="B200" t="s">
        <v>199</v>
      </c>
      <c r="C200" t="s">
        <v>476</v>
      </c>
      <c r="D200" t="s">
        <v>477</v>
      </c>
      <c r="E200" t="s">
        <v>465</v>
      </c>
      <c r="F200" t="s">
        <v>466</v>
      </c>
      <c r="G200" t="s">
        <v>482</v>
      </c>
      <c r="H200" t="s">
        <v>483</v>
      </c>
    </row>
    <row r="201" spans="1:8" x14ac:dyDescent="0.2">
      <c r="A201" t="s">
        <v>422</v>
      </c>
      <c r="B201" t="s">
        <v>202</v>
      </c>
      <c r="C201" t="s">
        <v>476</v>
      </c>
      <c r="D201" t="s">
        <v>477</v>
      </c>
      <c r="E201" t="s">
        <v>472</v>
      </c>
      <c r="F201" t="s">
        <v>473</v>
      </c>
      <c r="G201" t="s">
        <v>461</v>
      </c>
      <c r="H201" t="s">
        <v>462</v>
      </c>
    </row>
    <row r="202" spans="1:8" x14ac:dyDescent="0.2">
      <c r="A202" t="s">
        <v>423</v>
      </c>
      <c r="B202" t="s">
        <v>203</v>
      </c>
      <c r="C202" t="s">
        <v>451</v>
      </c>
      <c r="D202" t="s">
        <v>452</v>
      </c>
      <c r="E202" t="s">
        <v>453</v>
      </c>
      <c r="F202" t="s">
        <v>454</v>
      </c>
      <c r="G202" t="s">
        <v>467</v>
      </c>
      <c r="H202" t="s">
        <v>468</v>
      </c>
    </row>
    <row r="203" spans="1:8" x14ac:dyDescent="0.2">
      <c r="A203" t="s">
        <v>424</v>
      </c>
      <c r="B203" t="s">
        <v>204</v>
      </c>
      <c r="C203" t="s">
        <v>474</v>
      </c>
      <c r="D203" t="s">
        <v>475</v>
      </c>
      <c r="E203" t="s">
        <v>465</v>
      </c>
      <c r="F203" t="s">
        <v>466</v>
      </c>
      <c r="G203" t="s">
        <v>467</v>
      </c>
      <c r="H203" t="s">
        <v>468</v>
      </c>
    </row>
    <row r="204" spans="1:8" x14ac:dyDescent="0.2">
      <c r="A204" t="s">
        <v>425</v>
      </c>
      <c r="B204" t="s">
        <v>205</v>
      </c>
      <c r="C204" t="s">
        <v>470</v>
      </c>
      <c r="D204" t="s">
        <v>471</v>
      </c>
      <c r="E204" t="s">
        <v>472</v>
      </c>
      <c r="F204" t="s">
        <v>473</v>
      </c>
      <c r="G204" t="s">
        <v>467</v>
      </c>
      <c r="H204" t="s">
        <v>468</v>
      </c>
    </row>
    <row r="205" spans="1:8" x14ac:dyDescent="0.2">
      <c r="A205" t="s">
        <v>428</v>
      </c>
      <c r="B205" t="s">
        <v>208</v>
      </c>
      <c r="C205" t="s">
        <v>476</v>
      </c>
      <c r="D205" t="s">
        <v>477</v>
      </c>
      <c r="E205" t="s">
        <v>472</v>
      </c>
      <c r="F205" t="s">
        <v>473</v>
      </c>
      <c r="G205" t="s">
        <v>461</v>
      </c>
      <c r="H205" t="s">
        <v>462</v>
      </c>
    </row>
    <row r="206" spans="1:8" x14ac:dyDescent="0.2">
      <c r="A206" t="s">
        <v>417</v>
      </c>
      <c r="B206" t="s">
        <v>197</v>
      </c>
      <c r="C206" t="s">
        <v>463</v>
      </c>
      <c r="D206" t="s">
        <v>464</v>
      </c>
      <c r="E206" t="s">
        <v>465</v>
      </c>
      <c r="F206" t="s">
        <v>466</v>
      </c>
      <c r="G206" t="s">
        <v>461</v>
      </c>
      <c r="H206" t="s">
        <v>462</v>
      </c>
    </row>
    <row r="207" spans="1:8" x14ac:dyDescent="0.2">
      <c r="A207" t="s">
        <v>429</v>
      </c>
      <c r="B207" t="s">
        <v>209</v>
      </c>
      <c r="C207" t="s">
        <v>463</v>
      </c>
      <c r="D207" t="s">
        <v>464</v>
      </c>
      <c r="E207" t="s">
        <v>459</v>
      </c>
      <c r="F207" t="s">
        <v>460</v>
      </c>
      <c r="G207" t="s">
        <v>461</v>
      </c>
      <c r="H207" t="s">
        <v>462</v>
      </c>
    </row>
    <row r="208" spans="1:8" x14ac:dyDescent="0.2">
      <c r="A208" t="s">
        <v>430</v>
      </c>
      <c r="B208" t="s">
        <v>210</v>
      </c>
      <c r="C208" t="s">
        <v>470</v>
      </c>
      <c r="D208" t="s">
        <v>471</v>
      </c>
      <c r="E208" t="s">
        <v>465</v>
      </c>
      <c r="F208" t="s">
        <v>466</v>
      </c>
      <c r="G208" t="s">
        <v>467</v>
      </c>
      <c r="H208" t="s">
        <v>468</v>
      </c>
    </row>
    <row r="209" spans="1:8" x14ac:dyDescent="0.2">
      <c r="A209" t="s">
        <v>434</v>
      </c>
      <c r="B209" t="s">
        <v>214</v>
      </c>
      <c r="C209" t="s">
        <v>451</v>
      </c>
      <c r="D209" t="s">
        <v>452</v>
      </c>
      <c r="E209" t="s">
        <v>453</v>
      </c>
      <c r="F209" t="s">
        <v>454</v>
      </c>
      <c r="G209" t="s">
        <v>467</v>
      </c>
      <c r="H209" t="s">
        <v>468</v>
      </c>
    </row>
    <row r="210" spans="1:8" x14ac:dyDescent="0.2">
      <c r="A210" t="s">
        <v>433</v>
      </c>
      <c r="B210" t="s">
        <v>213</v>
      </c>
      <c r="C210" t="s">
        <v>479</v>
      </c>
      <c r="D210" t="s">
        <v>480</v>
      </c>
      <c r="E210" t="s">
        <v>453</v>
      </c>
      <c r="F210" t="s">
        <v>454</v>
      </c>
      <c r="G210" t="s">
        <v>455</v>
      </c>
      <c r="H210" t="s">
        <v>456</v>
      </c>
    </row>
    <row r="211" spans="1:8" x14ac:dyDescent="0.2">
      <c r="A211" t="s">
        <v>435</v>
      </c>
      <c r="B211" t="s">
        <v>215</v>
      </c>
      <c r="C211" t="s">
        <v>470</v>
      </c>
      <c r="D211" t="s">
        <v>471</v>
      </c>
      <c r="E211" t="s">
        <v>465</v>
      </c>
      <c r="F211" t="s">
        <v>466</v>
      </c>
      <c r="G211" t="s">
        <v>482</v>
      </c>
      <c r="H211" t="s">
        <v>483</v>
      </c>
    </row>
    <row r="212" spans="1:8" x14ac:dyDescent="0.2">
      <c r="A212" t="s">
        <v>410</v>
      </c>
      <c r="B212" t="s">
        <v>499</v>
      </c>
      <c r="C212" t="s">
        <v>451</v>
      </c>
      <c r="D212" t="s">
        <v>452</v>
      </c>
      <c r="E212" t="s">
        <v>472</v>
      </c>
      <c r="F212" t="s">
        <v>473</v>
      </c>
      <c r="G212" t="s">
        <v>482</v>
      </c>
      <c r="H212" t="s">
        <v>483</v>
      </c>
    </row>
    <row r="213" spans="1:8" x14ac:dyDescent="0.2">
      <c r="A213" t="s">
        <v>437</v>
      </c>
      <c r="B213" t="s">
        <v>500</v>
      </c>
      <c r="C213" t="s">
        <v>451</v>
      </c>
      <c r="D213" t="s">
        <v>452</v>
      </c>
      <c r="E213" t="s">
        <v>472</v>
      </c>
      <c r="F213" t="s">
        <v>473</v>
      </c>
      <c r="G213" t="s">
        <v>467</v>
      </c>
      <c r="H213" t="s">
        <v>468</v>
      </c>
    </row>
    <row r="214" spans="1:8" x14ac:dyDescent="0.2">
      <c r="A214" t="s">
        <v>251</v>
      </c>
      <c r="B214" t="s">
        <v>28</v>
      </c>
      <c r="C214" t="s">
        <v>451</v>
      </c>
      <c r="D214" t="s">
        <v>452</v>
      </c>
      <c r="E214" t="s">
        <v>453</v>
      </c>
      <c r="F214" t="s">
        <v>454</v>
      </c>
      <c r="G214" t="s">
        <v>455</v>
      </c>
      <c r="H214" t="s">
        <v>456</v>
      </c>
    </row>
    <row r="215" spans="1:8" x14ac:dyDescent="0.2">
      <c r="A215" t="s">
        <v>439</v>
      </c>
      <c r="B215" t="s">
        <v>219</v>
      </c>
      <c r="C215" t="s">
        <v>451</v>
      </c>
      <c r="D215" t="s">
        <v>452</v>
      </c>
      <c r="E215" t="s">
        <v>453</v>
      </c>
      <c r="F215" t="s">
        <v>454</v>
      </c>
      <c r="G215" t="s">
        <v>455</v>
      </c>
      <c r="H215" t="s">
        <v>456</v>
      </c>
    </row>
    <row r="216" spans="1:8" x14ac:dyDescent="0.2">
      <c r="A216" t="s">
        <v>438</v>
      </c>
      <c r="B216" t="s">
        <v>218</v>
      </c>
      <c r="C216" t="s">
        <v>476</v>
      </c>
      <c r="D216" t="s">
        <v>477</v>
      </c>
      <c r="E216" t="s">
        <v>465</v>
      </c>
      <c r="F216" t="s">
        <v>466</v>
      </c>
      <c r="G216" t="s">
        <v>467</v>
      </c>
      <c r="H216" t="s">
        <v>468</v>
      </c>
    </row>
    <row r="217" spans="1:8" x14ac:dyDescent="0.2">
      <c r="A217" t="s">
        <v>436</v>
      </c>
      <c r="B217" t="s">
        <v>216</v>
      </c>
      <c r="C217" t="s">
        <v>476</v>
      </c>
      <c r="D217" t="s">
        <v>477</v>
      </c>
      <c r="E217" t="s">
        <v>465</v>
      </c>
      <c r="F217" t="s">
        <v>466</v>
      </c>
      <c r="G217" t="s">
        <v>461</v>
      </c>
      <c r="H217" t="s">
        <v>462</v>
      </c>
    </row>
    <row r="218" spans="1:8" x14ac:dyDescent="0.2">
      <c r="A218" t="s">
        <v>389</v>
      </c>
      <c r="B218" t="s">
        <v>168</v>
      </c>
      <c r="C218" t="s">
        <v>476</v>
      </c>
      <c r="D218" t="s">
        <v>477</v>
      </c>
      <c r="E218" t="s">
        <v>472</v>
      </c>
      <c r="F218" t="s">
        <v>473</v>
      </c>
      <c r="G218" t="s">
        <v>461</v>
      </c>
      <c r="H218" t="s">
        <v>462</v>
      </c>
    </row>
    <row r="219" spans="1:8" x14ac:dyDescent="0.2">
      <c r="A219" t="s">
        <v>501</v>
      </c>
      <c r="B219" t="s">
        <v>107</v>
      </c>
      <c r="C219" t="s">
        <v>470</v>
      </c>
      <c r="D219" t="s">
        <v>471</v>
      </c>
      <c r="E219" t="s">
        <v>472</v>
      </c>
      <c r="F219" t="s">
        <v>473</v>
      </c>
      <c r="G219" t="s">
        <v>461</v>
      </c>
      <c r="H219" t="s">
        <v>462</v>
      </c>
    </row>
    <row r="220" spans="1:8" x14ac:dyDescent="0.2">
      <c r="A220" t="s">
        <v>440</v>
      </c>
      <c r="B220" t="s">
        <v>502</v>
      </c>
      <c r="C220" t="s">
        <v>474</v>
      </c>
      <c r="D220" t="s">
        <v>475</v>
      </c>
      <c r="E220" t="s">
        <v>459</v>
      </c>
      <c r="F220" t="s">
        <v>460</v>
      </c>
      <c r="G220" t="s">
        <v>461</v>
      </c>
      <c r="H220" t="s">
        <v>462</v>
      </c>
    </row>
    <row r="221" spans="1:8" x14ac:dyDescent="0.2">
      <c r="A221" t="s">
        <v>403</v>
      </c>
      <c r="B221" t="s">
        <v>183</v>
      </c>
      <c r="C221" t="s">
        <v>463</v>
      </c>
      <c r="D221" t="s">
        <v>464</v>
      </c>
      <c r="E221" t="s">
        <v>472</v>
      </c>
      <c r="F221" t="s">
        <v>473</v>
      </c>
      <c r="G221" t="s">
        <v>467</v>
      </c>
      <c r="H221" t="s">
        <v>468</v>
      </c>
    </row>
    <row r="222" spans="1:8" x14ac:dyDescent="0.2">
      <c r="A222" t="s">
        <v>441</v>
      </c>
      <c r="B222" t="s">
        <v>221</v>
      </c>
      <c r="C222" t="s">
        <v>463</v>
      </c>
      <c r="D222" t="s">
        <v>464</v>
      </c>
      <c r="E222" t="s">
        <v>465</v>
      </c>
      <c r="F222" t="s">
        <v>466</v>
      </c>
      <c r="G222" t="s">
        <v>461</v>
      </c>
      <c r="H222" t="s">
        <v>462</v>
      </c>
    </row>
    <row r="223" spans="1:8" x14ac:dyDescent="0.2">
      <c r="A223" t="s">
        <v>442</v>
      </c>
      <c r="B223" t="s">
        <v>222</v>
      </c>
      <c r="C223" t="s">
        <v>463</v>
      </c>
      <c r="D223" t="s">
        <v>464</v>
      </c>
      <c r="E223" t="s">
        <v>465</v>
      </c>
      <c r="F223" t="s">
        <v>466</v>
      </c>
      <c r="G223" t="s">
        <v>482</v>
      </c>
      <c r="H223" t="s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29AC-5C90-EB48-8CEB-A7D7FDA77315}">
  <dimension ref="A1:C250"/>
  <sheetViews>
    <sheetView workbookViewId="0">
      <selection activeCell="C198" sqref="C198"/>
    </sheetView>
  </sheetViews>
  <sheetFormatPr baseColWidth="10" defaultRowHeight="16" x14ac:dyDescent="0.2"/>
  <cols>
    <col min="2" max="2" width="16.5" customWidth="1"/>
    <col min="3" max="3" width="13.83203125" customWidth="1"/>
  </cols>
  <sheetData>
    <row r="1" spans="1:3" ht="17" x14ac:dyDescent="0.25">
      <c r="A1" s="2" t="s">
        <v>444</v>
      </c>
      <c r="B1" t="s">
        <v>513</v>
      </c>
      <c r="C1" t="s">
        <v>514</v>
      </c>
    </row>
    <row r="2" spans="1:3" ht="17" x14ac:dyDescent="0.25">
      <c r="A2" s="2" t="s">
        <v>0</v>
      </c>
      <c r="B2">
        <v>4</v>
      </c>
      <c r="C2" t="s">
        <v>223</v>
      </c>
    </row>
    <row r="3" spans="1:3" ht="17" x14ac:dyDescent="0.25">
      <c r="A3" s="2" t="s">
        <v>515</v>
      </c>
      <c r="B3">
        <v>248</v>
      </c>
      <c r="C3" t="s">
        <v>516</v>
      </c>
    </row>
    <row r="4" spans="1:3" ht="17" x14ac:dyDescent="0.25">
      <c r="A4" s="2" t="s">
        <v>1</v>
      </c>
      <c r="B4">
        <v>8</v>
      </c>
      <c r="C4" t="s">
        <v>224</v>
      </c>
    </row>
    <row r="5" spans="1:3" ht="17" x14ac:dyDescent="0.25">
      <c r="A5" s="2" t="s">
        <v>2</v>
      </c>
      <c r="B5">
        <v>12</v>
      </c>
      <c r="C5" t="s">
        <v>225</v>
      </c>
    </row>
    <row r="6" spans="1:3" ht="17" x14ac:dyDescent="0.25">
      <c r="A6" s="2" t="s">
        <v>3</v>
      </c>
      <c r="B6">
        <v>16</v>
      </c>
      <c r="C6" t="s">
        <v>226</v>
      </c>
    </row>
    <row r="7" spans="1:3" ht="17" x14ac:dyDescent="0.25">
      <c r="A7" s="2" t="s">
        <v>4</v>
      </c>
      <c r="B7">
        <v>20</v>
      </c>
      <c r="C7" t="s">
        <v>227</v>
      </c>
    </row>
    <row r="8" spans="1:3" ht="17" x14ac:dyDescent="0.25">
      <c r="A8" s="2" t="s">
        <v>5</v>
      </c>
      <c r="B8">
        <v>24</v>
      </c>
      <c r="C8" t="s">
        <v>228</v>
      </c>
    </row>
    <row r="9" spans="1:3" ht="17" x14ac:dyDescent="0.25">
      <c r="A9" s="2" t="s">
        <v>6</v>
      </c>
      <c r="B9">
        <v>660</v>
      </c>
      <c r="C9" t="s">
        <v>229</v>
      </c>
    </row>
    <row r="10" spans="1:3" ht="17" x14ac:dyDescent="0.25">
      <c r="A10" s="2" t="s">
        <v>517</v>
      </c>
      <c r="B10">
        <v>10</v>
      </c>
      <c r="C10" t="s">
        <v>518</v>
      </c>
    </row>
    <row r="11" spans="1:3" ht="17" x14ac:dyDescent="0.25">
      <c r="A11" s="2" t="s">
        <v>478</v>
      </c>
      <c r="B11">
        <v>28</v>
      </c>
      <c r="C11" t="s">
        <v>230</v>
      </c>
    </row>
    <row r="12" spans="1:3" ht="17" x14ac:dyDescent="0.25">
      <c r="A12" s="2" t="s">
        <v>8</v>
      </c>
      <c r="B12">
        <v>32</v>
      </c>
      <c r="C12" t="s">
        <v>231</v>
      </c>
    </row>
    <row r="13" spans="1:3" ht="17" x14ac:dyDescent="0.25">
      <c r="A13" s="2" t="s">
        <v>9</v>
      </c>
      <c r="B13">
        <v>51</v>
      </c>
      <c r="C13" t="s">
        <v>232</v>
      </c>
    </row>
    <row r="14" spans="1:3" ht="17" x14ac:dyDescent="0.25">
      <c r="A14" s="2" t="s">
        <v>10</v>
      </c>
      <c r="B14">
        <v>533</v>
      </c>
      <c r="C14" t="s">
        <v>233</v>
      </c>
    </row>
    <row r="15" spans="1:3" ht="17" x14ac:dyDescent="0.25">
      <c r="A15" s="2" t="s">
        <v>11</v>
      </c>
      <c r="B15">
        <v>36</v>
      </c>
      <c r="C15" t="s">
        <v>234</v>
      </c>
    </row>
    <row r="16" spans="1:3" ht="17" x14ac:dyDescent="0.25">
      <c r="A16" s="2" t="s">
        <v>12</v>
      </c>
      <c r="B16">
        <v>40</v>
      </c>
      <c r="C16" t="s">
        <v>235</v>
      </c>
    </row>
    <row r="17" spans="1:3" ht="17" x14ac:dyDescent="0.25">
      <c r="A17" s="2" t="s">
        <v>13</v>
      </c>
      <c r="B17">
        <v>31</v>
      </c>
      <c r="C17" t="s">
        <v>236</v>
      </c>
    </row>
    <row r="18" spans="1:3" ht="17" x14ac:dyDescent="0.25">
      <c r="A18" s="2" t="s">
        <v>519</v>
      </c>
      <c r="B18">
        <v>44</v>
      </c>
      <c r="C18" t="s">
        <v>237</v>
      </c>
    </row>
    <row r="19" spans="1:3" ht="17" x14ac:dyDescent="0.25">
      <c r="A19" s="2" t="s">
        <v>15</v>
      </c>
      <c r="B19">
        <v>48</v>
      </c>
      <c r="C19" t="s">
        <v>238</v>
      </c>
    </row>
    <row r="20" spans="1:3" ht="17" x14ac:dyDescent="0.25">
      <c r="A20" s="2" t="s">
        <v>16</v>
      </c>
      <c r="B20">
        <v>50</v>
      </c>
      <c r="C20" t="s">
        <v>239</v>
      </c>
    </row>
    <row r="21" spans="1:3" ht="17" x14ac:dyDescent="0.25">
      <c r="A21" s="2" t="s">
        <v>17</v>
      </c>
      <c r="B21">
        <v>52</v>
      </c>
      <c r="C21" t="s">
        <v>240</v>
      </c>
    </row>
    <row r="22" spans="1:3" ht="17" x14ac:dyDescent="0.25">
      <c r="A22" s="2" t="s">
        <v>18</v>
      </c>
      <c r="B22">
        <v>112</v>
      </c>
      <c r="C22" t="s">
        <v>241</v>
      </c>
    </row>
    <row r="23" spans="1:3" ht="17" x14ac:dyDescent="0.25">
      <c r="A23" s="2" t="s">
        <v>19</v>
      </c>
      <c r="B23">
        <v>56</v>
      </c>
      <c r="C23" t="s">
        <v>242</v>
      </c>
    </row>
    <row r="24" spans="1:3" ht="17" x14ac:dyDescent="0.25">
      <c r="A24" s="2" t="s">
        <v>20</v>
      </c>
      <c r="B24">
        <v>84</v>
      </c>
      <c r="C24" t="s">
        <v>243</v>
      </c>
    </row>
    <row r="25" spans="1:3" ht="17" x14ac:dyDescent="0.25">
      <c r="A25" s="2" t="s">
        <v>21</v>
      </c>
      <c r="B25">
        <v>204</v>
      </c>
      <c r="C25" t="s">
        <v>244</v>
      </c>
    </row>
    <row r="26" spans="1:3" ht="17" x14ac:dyDescent="0.25">
      <c r="A26" s="2" t="s">
        <v>22</v>
      </c>
      <c r="B26">
        <v>60</v>
      </c>
      <c r="C26" t="s">
        <v>245</v>
      </c>
    </row>
    <row r="27" spans="1:3" ht="17" x14ac:dyDescent="0.25">
      <c r="A27" s="2" t="s">
        <v>23</v>
      </c>
      <c r="B27">
        <v>64</v>
      </c>
      <c r="C27" t="s">
        <v>246</v>
      </c>
    </row>
    <row r="28" spans="1:3" ht="17" x14ac:dyDescent="0.25">
      <c r="A28" s="2" t="s">
        <v>520</v>
      </c>
      <c r="B28">
        <v>68</v>
      </c>
      <c r="C28" t="s">
        <v>247</v>
      </c>
    </row>
    <row r="29" spans="1:3" ht="17" x14ac:dyDescent="0.25">
      <c r="A29" s="2" t="s">
        <v>521</v>
      </c>
      <c r="B29">
        <v>535</v>
      </c>
      <c r="C29" t="s">
        <v>522</v>
      </c>
    </row>
    <row r="30" spans="1:3" ht="17" x14ac:dyDescent="0.25">
      <c r="A30" s="2" t="s">
        <v>25</v>
      </c>
      <c r="B30">
        <v>70</v>
      </c>
      <c r="C30" t="s">
        <v>248</v>
      </c>
    </row>
    <row r="31" spans="1:3" ht="17" x14ac:dyDescent="0.25">
      <c r="A31" s="2" t="s">
        <v>26</v>
      </c>
      <c r="B31">
        <v>72</v>
      </c>
      <c r="C31" t="s">
        <v>249</v>
      </c>
    </row>
    <row r="32" spans="1:3" ht="17" x14ac:dyDescent="0.25">
      <c r="A32" s="2" t="s">
        <v>523</v>
      </c>
      <c r="B32">
        <v>74</v>
      </c>
      <c r="C32" t="s">
        <v>524</v>
      </c>
    </row>
    <row r="33" spans="1:3" ht="17" x14ac:dyDescent="0.25">
      <c r="A33" s="2" t="s">
        <v>27</v>
      </c>
      <c r="B33">
        <v>76</v>
      </c>
      <c r="C33" t="s">
        <v>250</v>
      </c>
    </row>
    <row r="34" spans="1:3" ht="17" x14ac:dyDescent="0.25">
      <c r="A34" s="2" t="s">
        <v>525</v>
      </c>
      <c r="B34">
        <v>86</v>
      </c>
      <c r="C34" t="s">
        <v>526</v>
      </c>
    </row>
    <row r="35" spans="1:3" ht="17" x14ac:dyDescent="0.25">
      <c r="A35" s="2" t="s">
        <v>28</v>
      </c>
      <c r="B35">
        <v>92</v>
      </c>
      <c r="C35" t="s">
        <v>251</v>
      </c>
    </row>
    <row r="36" spans="1:3" ht="17" x14ac:dyDescent="0.25">
      <c r="A36" s="2" t="s">
        <v>29</v>
      </c>
      <c r="B36">
        <v>96</v>
      </c>
      <c r="C36" t="s">
        <v>252</v>
      </c>
    </row>
    <row r="37" spans="1:3" ht="17" x14ac:dyDescent="0.25">
      <c r="A37" s="2" t="s">
        <v>30</v>
      </c>
      <c r="B37">
        <v>100</v>
      </c>
      <c r="C37" t="s">
        <v>253</v>
      </c>
    </row>
    <row r="38" spans="1:3" ht="17" x14ac:dyDescent="0.25">
      <c r="A38" s="2" t="s">
        <v>31</v>
      </c>
      <c r="B38">
        <v>854</v>
      </c>
      <c r="C38" t="s">
        <v>254</v>
      </c>
    </row>
    <row r="39" spans="1:3" ht="17" x14ac:dyDescent="0.25">
      <c r="A39" s="2" t="s">
        <v>32</v>
      </c>
      <c r="B39">
        <v>108</v>
      </c>
      <c r="C39" t="s">
        <v>255</v>
      </c>
    </row>
    <row r="40" spans="1:3" ht="17" x14ac:dyDescent="0.25">
      <c r="A40" s="2" t="s">
        <v>33</v>
      </c>
      <c r="B40">
        <v>132</v>
      </c>
      <c r="C40" t="s">
        <v>256</v>
      </c>
    </row>
    <row r="41" spans="1:3" ht="17" x14ac:dyDescent="0.25">
      <c r="A41" s="2" t="s">
        <v>34</v>
      </c>
      <c r="B41">
        <v>116</v>
      </c>
      <c r="C41" t="s">
        <v>257</v>
      </c>
    </row>
    <row r="42" spans="1:3" ht="17" x14ac:dyDescent="0.25">
      <c r="A42" s="2" t="s">
        <v>35</v>
      </c>
      <c r="B42">
        <v>120</v>
      </c>
      <c r="C42" t="s">
        <v>258</v>
      </c>
    </row>
    <row r="43" spans="1:3" ht="17" x14ac:dyDescent="0.25">
      <c r="A43" s="2" t="s">
        <v>36</v>
      </c>
      <c r="B43">
        <v>124</v>
      </c>
      <c r="C43" t="s">
        <v>259</v>
      </c>
    </row>
    <row r="44" spans="1:3" ht="17" x14ac:dyDescent="0.25">
      <c r="A44" s="2" t="s">
        <v>37</v>
      </c>
      <c r="B44">
        <v>136</v>
      </c>
      <c r="C44" t="s">
        <v>260</v>
      </c>
    </row>
    <row r="45" spans="1:3" ht="17" x14ac:dyDescent="0.25">
      <c r="A45" s="2" t="s">
        <v>38</v>
      </c>
      <c r="B45">
        <v>140</v>
      </c>
      <c r="C45" t="s">
        <v>261</v>
      </c>
    </row>
    <row r="46" spans="1:3" ht="17" x14ac:dyDescent="0.25">
      <c r="A46" s="2" t="s">
        <v>39</v>
      </c>
      <c r="B46">
        <v>148</v>
      </c>
      <c r="C46" t="s">
        <v>262</v>
      </c>
    </row>
    <row r="47" spans="1:3" ht="17" x14ac:dyDescent="0.25">
      <c r="A47" s="2" t="s">
        <v>41</v>
      </c>
      <c r="B47">
        <v>152</v>
      </c>
      <c r="C47" t="s">
        <v>263</v>
      </c>
    </row>
    <row r="48" spans="1:3" ht="17" x14ac:dyDescent="0.25">
      <c r="A48" s="2" t="s">
        <v>42</v>
      </c>
      <c r="B48">
        <v>156</v>
      </c>
      <c r="C48" t="s">
        <v>264</v>
      </c>
    </row>
    <row r="49" spans="1:3" ht="17" x14ac:dyDescent="0.25">
      <c r="A49" s="2" t="s">
        <v>527</v>
      </c>
      <c r="B49">
        <v>344</v>
      </c>
      <c r="C49" t="s">
        <v>310</v>
      </c>
    </row>
    <row r="50" spans="1:3" ht="17" x14ac:dyDescent="0.25">
      <c r="A50" s="2" t="s">
        <v>528</v>
      </c>
      <c r="B50">
        <v>446</v>
      </c>
      <c r="C50" t="s">
        <v>340</v>
      </c>
    </row>
    <row r="51" spans="1:3" ht="17" x14ac:dyDescent="0.25">
      <c r="A51" s="2" t="s">
        <v>529</v>
      </c>
      <c r="B51">
        <v>162</v>
      </c>
      <c r="C51" t="s">
        <v>530</v>
      </c>
    </row>
    <row r="52" spans="1:3" ht="17" x14ac:dyDescent="0.25">
      <c r="A52" s="2" t="s">
        <v>531</v>
      </c>
      <c r="B52">
        <v>166</v>
      </c>
      <c r="C52" t="s">
        <v>532</v>
      </c>
    </row>
    <row r="53" spans="1:3" ht="17" x14ac:dyDescent="0.25">
      <c r="A53" s="2" t="s">
        <v>43</v>
      </c>
      <c r="B53">
        <v>170</v>
      </c>
      <c r="C53" t="s">
        <v>265</v>
      </c>
    </row>
    <row r="54" spans="1:3" ht="17" x14ac:dyDescent="0.25">
      <c r="A54" s="2" t="s">
        <v>44</v>
      </c>
      <c r="B54">
        <v>174</v>
      </c>
      <c r="C54" t="s">
        <v>266</v>
      </c>
    </row>
    <row r="55" spans="1:3" ht="17" x14ac:dyDescent="0.25">
      <c r="A55" s="2" t="s">
        <v>533</v>
      </c>
      <c r="B55">
        <v>178</v>
      </c>
      <c r="C55" t="s">
        <v>268</v>
      </c>
    </row>
    <row r="56" spans="1:3" ht="17" x14ac:dyDescent="0.25">
      <c r="A56" s="2" t="s">
        <v>47</v>
      </c>
      <c r="B56">
        <v>184</v>
      </c>
      <c r="C56" t="s">
        <v>269</v>
      </c>
    </row>
    <row r="57" spans="1:3" ht="17" x14ac:dyDescent="0.25">
      <c r="A57" s="2" t="s">
        <v>48</v>
      </c>
      <c r="B57">
        <v>188</v>
      </c>
      <c r="C57" t="s">
        <v>270</v>
      </c>
    </row>
    <row r="58" spans="1:3" ht="17" x14ac:dyDescent="0.25">
      <c r="A58" s="2" t="s">
        <v>534</v>
      </c>
      <c r="B58">
        <v>384</v>
      </c>
      <c r="C58" t="s">
        <v>271</v>
      </c>
    </row>
    <row r="59" spans="1:3" ht="17" x14ac:dyDescent="0.25">
      <c r="A59" s="2" t="s">
        <v>50</v>
      </c>
      <c r="B59">
        <v>191</v>
      </c>
      <c r="C59" t="s">
        <v>272</v>
      </c>
    </row>
    <row r="60" spans="1:3" ht="17" x14ac:dyDescent="0.25">
      <c r="A60" s="2" t="s">
        <v>51</v>
      </c>
      <c r="B60">
        <v>192</v>
      </c>
      <c r="C60" t="s">
        <v>273</v>
      </c>
    </row>
    <row r="61" spans="1:3" ht="17" x14ac:dyDescent="0.25">
      <c r="A61" s="2" t="s">
        <v>535</v>
      </c>
      <c r="B61">
        <v>531</v>
      </c>
      <c r="C61" t="s">
        <v>274</v>
      </c>
    </row>
    <row r="62" spans="1:3" ht="17" x14ac:dyDescent="0.25">
      <c r="A62" s="2" t="s">
        <v>53</v>
      </c>
      <c r="B62">
        <v>196</v>
      </c>
      <c r="C62" t="s">
        <v>275</v>
      </c>
    </row>
    <row r="63" spans="1:3" ht="17" x14ac:dyDescent="0.25">
      <c r="A63" s="2" t="s">
        <v>536</v>
      </c>
      <c r="B63">
        <v>203</v>
      </c>
      <c r="C63" t="s">
        <v>276</v>
      </c>
    </row>
    <row r="64" spans="1:3" ht="17" x14ac:dyDescent="0.25">
      <c r="A64" s="2" t="s">
        <v>537</v>
      </c>
      <c r="B64">
        <v>408</v>
      </c>
      <c r="C64" t="s">
        <v>327</v>
      </c>
    </row>
    <row r="65" spans="1:3" ht="17" x14ac:dyDescent="0.25">
      <c r="A65" s="2" t="s">
        <v>538</v>
      </c>
      <c r="B65">
        <v>180</v>
      </c>
      <c r="C65" t="s">
        <v>267</v>
      </c>
    </row>
    <row r="66" spans="1:3" ht="17" x14ac:dyDescent="0.25">
      <c r="A66" s="2" t="s">
        <v>55</v>
      </c>
      <c r="B66">
        <v>208</v>
      </c>
      <c r="C66" t="s">
        <v>277</v>
      </c>
    </row>
    <row r="67" spans="1:3" ht="17" x14ac:dyDescent="0.25">
      <c r="A67" s="2" t="s">
        <v>56</v>
      </c>
      <c r="B67">
        <v>262</v>
      </c>
      <c r="C67" t="s">
        <v>278</v>
      </c>
    </row>
    <row r="68" spans="1:3" ht="17" x14ac:dyDescent="0.25">
      <c r="A68" s="2" t="s">
        <v>486</v>
      </c>
      <c r="B68">
        <v>212</v>
      </c>
      <c r="C68" t="s">
        <v>279</v>
      </c>
    </row>
    <row r="69" spans="1:3" ht="17" x14ac:dyDescent="0.25">
      <c r="A69" s="2" t="s">
        <v>58</v>
      </c>
      <c r="B69">
        <v>214</v>
      </c>
      <c r="C69" t="s">
        <v>280</v>
      </c>
    </row>
    <row r="70" spans="1:3" ht="17" x14ac:dyDescent="0.25">
      <c r="A70" s="2" t="s">
        <v>59</v>
      </c>
      <c r="B70">
        <v>218</v>
      </c>
      <c r="C70" t="s">
        <v>281</v>
      </c>
    </row>
    <row r="71" spans="1:3" ht="17" x14ac:dyDescent="0.25">
      <c r="A71" s="2" t="s">
        <v>539</v>
      </c>
      <c r="B71">
        <v>818</v>
      </c>
      <c r="C71" t="s">
        <v>282</v>
      </c>
    </row>
    <row r="72" spans="1:3" ht="17" x14ac:dyDescent="0.25">
      <c r="A72" s="2" t="s">
        <v>61</v>
      </c>
      <c r="B72">
        <v>222</v>
      </c>
      <c r="C72" t="s">
        <v>283</v>
      </c>
    </row>
    <row r="73" spans="1:3" ht="17" x14ac:dyDescent="0.25">
      <c r="A73" s="2" t="s">
        <v>62</v>
      </c>
      <c r="B73">
        <v>226</v>
      </c>
      <c r="C73" t="s">
        <v>284</v>
      </c>
    </row>
    <row r="74" spans="1:3" ht="17" x14ac:dyDescent="0.25">
      <c r="A74" s="2" t="s">
        <v>63</v>
      </c>
      <c r="B74">
        <v>232</v>
      </c>
      <c r="C74" t="s">
        <v>285</v>
      </c>
    </row>
    <row r="75" spans="1:3" ht="17" x14ac:dyDescent="0.25">
      <c r="A75" s="2" t="s">
        <v>64</v>
      </c>
      <c r="B75">
        <v>233</v>
      </c>
      <c r="C75" t="s">
        <v>286</v>
      </c>
    </row>
    <row r="76" spans="1:3" ht="17" x14ac:dyDescent="0.25">
      <c r="A76" s="2" t="s">
        <v>65</v>
      </c>
      <c r="B76">
        <v>748</v>
      </c>
      <c r="C76" t="s">
        <v>287</v>
      </c>
    </row>
    <row r="77" spans="1:3" ht="17" x14ac:dyDescent="0.25">
      <c r="A77" s="2" t="s">
        <v>66</v>
      </c>
      <c r="B77">
        <v>231</v>
      </c>
      <c r="C77" t="s">
        <v>288</v>
      </c>
    </row>
    <row r="78" spans="1:3" ht="17" x14ac:dyDescent="0.25">
      <c r="A78" s="2" t="s">
        <v>540</v>
      </c>
      <c r="B78">
        <v>238</v>
      </c>
      <c r="C78" t="s">
        <v>541</v>
      </c>
    </row>
    <row r="79" spans="1:3" ht="17" x14ac:dyDescent="0.25">
      <c r="A79" s="2" t="s">
        <v>67</v>
      </c>
      <c r="B79">
        <v>234</v>
      </c>
      <c r="C79" t="s">
        <v>289</v>
      </c>
    </row>
    <row r="80" spans="1:3" ht="17" x14ac:dyDescent="0.25">
      <c r="A80" s="2" t="s">
        <v>68</v>
      </c>
      <c r="B80">
        <v>242</v>
      </c>
      <c r="C80" t="s">
        <v>290</v>
      </c>
    </row>
    <row r="81" spans="1:3" ht="17" x14ac:dyDescent="0.25">
      <c r="A81" s="2" t="s">
        <v>69</v>
      </c>
      <c r="B81">
        <v>246</v>
      </c>
      <c r="C81" t="s">
        <v>291</v>
      </c>
    </row>
    <row r="82" spans="1:3" ht="17" x14ac:dyDescent="0.25">
      <c r="A82" s="2" t="s">
        <v>70</v>
      </c>
      <c r="B82">
        <v>250</v>
      </c>
      <c r="C82" t="s">
        <v>292</v>
      </c>
    </row>
    <row r="83" spans="1:3" ht="17" x14ac:dyDescent="0.25">
      <c r="A83" s="2" t="s">
        <v>542</v>
      </c>
      <c r="B83">
        <v>254</v>
      </c>
      <c r="C83" t="s">
        <v>543</v>
      </c>
    </row>
    <row r="84" spans="1:3" ht="17" x14ac:dyDescent="0.25">
      <c r="A84" s="2" t="s">
        <v>71</v>
      </c>
      <c r="B84">
        <v>258</v>
      </c>
      <c r="C84" t="s">
        <v>293</v>
      </c>
    </row>
    <row r="85" spans="1:3" ht="17" x14ac:dyDescent="0.25">
      <c r="A85" s="2" t="s">
        <v>544</v>
      </c>
      <c r="B85">
        <v>260</v>
      </c>
      <c r="C85" t="s">
        <v>545</v>
      </c>
    </row>
    <row r="86" spans="1:3" ht="17" x14ac:dyDescent="0.25">
      <c r="A86" s="2" t="s">
        <v>72</v>
      </c>
      <c r="B86">
        <v>266</v>
      </c>
      <c r="C86" t="s">
        <v>294</v>
      </c>
    </row>
    <row r="87" spans="1:3" ht="17" x14ac:dyDescent="0.25">
      <c r="A87" s="2" t="s">
        <v>546</v>
      </c>
      <c r="B87">
        <v>270</v>
      </c>
      <c r="C87" t="s">
        <v>295</v>
      </c>
    </row>
    <row r="88" spans="1:3" ht="17" x14ac:dyDescent="0.25">
      <c r="A88" s="2" t="s">
        <v>74</v>
      </c>
      <c r="B88">
        <v>268</v>
      </c>
      <c r="C88" t="s">
        <v>296</v>
      </c>
    </row>
    <row r="89" spans="1:3" ht="17" x14ac:dyDescent="0.25">
      <c r="A89" s="2" t="s">
        <v>75</v>
      </c>
      <c r="B89">
        <v>276</v>
      </c>
      <c r="C89" t="s">
        <v>297</v>
      </c>
    </row>
    <row r="90" spans="1:3" ht="17" x14ac:dyDescent="0.25">
      <c r="A90" s="2" t="s">
        <v>76</v>
      </c>
      <c r="B90">
        <v>288</v>
      </c>
      <c r="C90" t="s">
        <v>298</v>
      </c>
    </row>
    <row r="91" spans="1:3" ht="17" x14ac:dyDescent="0.25">
      <c r="A91" s="2" t="s">
        <v>77</v>
      </c>
      <c r="B91">
        <v>292</v>
      </c>
      <c r="C91" t="s">
        <v>299</v>
      </c>
    </row>
    <row r="92" spans="1:3" ht="17" x14ac:dyDescent="0.25">
      <c r="A92" s="2" t="s">
        <v>78</v>
      </c>
      <c r="B92">
        <v>300</v>
      </c>
      <c r="C92" t="s">
        <v>300</v>
      </c>
    </row>
    <row r="93" spans="1:3" ht="17" x14ac:dyDescent="0.25">
      <c r="A93" s="2" t="s">
        <v>79</v>
      </c>
      <c r="B93">
        <v>304</v>
      </c>
      <c r="C93" t="s">
        <v>301</v>
      </c>
    </row>
    <row r="94" spans="1:3" ht="17" x14ac:dyDescent="0.25">
      <c r="A94" s="2" t="s">
        <v>489</v>
      </c>
      <c r="B94">
        <v>308</v>
      </c>
      <c r="C94" t="s">
        <v>302</v>
      </c>
    </row>
    <row r="95" spans="1:3" ht="17" x14ac:dyDescent="0.25">
      <c r="A95" s="2" t="s">
        <v>547</v>
      </c>
      <c r="B95">
        <v>312</v>
      </c>
      <c r="C95" t="s">
        <v>548</v>
      </c>
    </row>
    <row r="96" spans="1:3" ht="17" x14ac:dyDescent="0.25">
      <c r="A96" s="2" t="s">
        <v>81</v>
      </c>
      <c r="B96">
        <v>316</v>
      </c>
      <c r="C96" t="s">
        <v>303</v>
      </c>
    </row>
    <row r="97" spans="1:3" ht="17" x14ac:dyDescent="0.25">
      <c r="A97" s="2" t="s">
        <v>82</v>
      </c>
      <c r="B97">
        <v>320</v>
      </c>
      <c r="C97" t="s">
        <v>304</v>
      </c>
    </row>
    <row r="98" spans="1:3" ht="17" x14ac:dyDescent="0.25">
      <c r="A98" s="2" t="s">
        <v>549</v>
      </c>
      <c r="B98">
        <v>831</v>
      </c>
      <c r="C98" t="s">
        <v>550</v>
      </c>
    </row>
    <row r="99" spans="1:3" ht="17" x14ac:dyDescent="0.25">
      <c r="A99" s="2" t="s">
        <v>83</v>
      </c>
      <c r="B99">
        <v>324</v>
      </c>
      <c r="C99" t="s">
        <v>305</v>
      </c>
    </row>
    <row r="100" spans="1:3" ht="17" x14ac:dyDescent="0.25">
      <c r="A100" s="2" t="s">
        <v>84</v>
      </c>
      <c r="B100">
        <v>624</v>
      </c>
      <c r="C100" t="s">
        <v>306</v>
      </c>
    </row>
    <row r="101" spans="1:3" ht="17" x14ac:dyDescent="0.25">
      <c r="A101" s="2" t="s">
        <v>85</v>
      </c>
      <c r="B101">
        <v>328</v>
      </c>
      <c r="C101" t="s">
        <v>307</v>
      </c>
    </row>
    <row r="102" spans="1:3" ht="17" x14ac:dyDescent="0.25">
      <c r="A102" s="2" t="s">
        <v>86</v>
      </c>
      <c r="B102">
        <v>332</v>
      </c>
      <c r="C102" t="s">
        <v>308</v>
      </c>
    </row>
    <row r="103" spans="1:3" ht="17" x14ac:dyDescent="0.25">
      <c r="A103" s="2" t="s">
        <v>551</v>
      </c>
      <c r="B103">
        <v>334</v>
      </c>
      <c r="C103" t="s">
        <v>552</v>
      </c>
    </row>
    <row r="104" spans="1:3" ht="17" x14ac:dyDescent="0.25">
      <c r="A104" s="2" t="s">
        <v>553</v>
      </c>
      <c r="B104">
        <v>336</v>
      </c>
      <c r="C104" t="s">
        <v>554</v>
      </c>
    </row>
    <row r="105" spans="1:3" ht="17" x14ac:dyDescent="0.25">
      <c r="A105" s="2" t="s">
        <v>87</v>
      </c>
      <c r="B105">
        <v>340</v>
      </c>
      <c r="C105" t="s">
        <v>309</v>
      </c>
    </row>
    <row r="106" spans="1:3" ht="17" x14ac:dyDescent="0.25">
      <c r="A106" s="2" t="s">
        <v>89</v>
      </c>
      <c r="B106">
        <v>348</v>
      </c>
      <c r="C106" t="s">
        <v>311</v>
      </c>
    </row>
    <row r="107" spans="1:3" ht="17" x14ac:dyDescent="0.25">
      <c r="A107" s="2" t="s">
        <v>90</v>
      </c>
      <c r="B107">
        <v>352</v>
      </c>
      <c r="C107" t="s">
        <v>312</v>
      </c>
    </row>
    <row r="108" spans="1:3" ht="17" x14ac:dyDescent="0.25">
      <c r="A108" s="2" t="s">
        <v>91</v>
      </c>
      <c r="B108">
        <v>356</v>
      </c>
      <c r="C108" t="s">
        <v>313</v>
      </c>
    </row>
    <row r="109" spans="1:3" ht="17" x14ac:dyDescent="0.25">
      <c r="A109" s="2" t="s">
        <v>92</v>
      </c>
      <c r="B109">
        <v>360</v>
      </c>
      <c r="C109" t="s">
        <v>314</v>
      </c>
    </row>
    <row r="110" spans="1:3" ht="17" x14ac:dyDescent="0.25">
      <c r="A110" s="2" t="s">
        <v>555</v>
      </c>
      <c r="B110">
        <v>364</v>
      </c>
      <c r="C110" t="s">
        <v>315</v>
      </c>
    </row>
    <row r="111" spans="1:3" ht="17" x14ac:dyDescent="0.25">
      <c r="A111" s="2" t="s">
        <v>94</v>
      </c>
      <c r="B111">
        <v>368</v>
      </c>
      <c r="C111" t="s">
        <v>316</v>
      </c>
    </row>
    <row r="112" spans="1:3" ht="17" x14ac:dyDescent="0.25">
      <c r="A112" s="2" t="s">
        <v>95</v>
      </c>
      <c r="B112">
        <v>372</v>
      </c>
      <c r="C112" t="s">
        <v>317</v>
      </c>
    </row>
    <row r="113" spans="1:3" ht="17" x14ac:dyDescent="0.25">
      <c r="A113" s="2" t="s">
        <v>96</v>
      </c>
      <c r="B113">
        <v>833</v>
      </c>
      <c r="C113" t="s">
        <v>318</v>
      </c>
    </row>
    <row r="114" spans="1:3" ht="17" x14ac:dyDescent="0.25">
      <c r="A114" s="2" t="s">
        <v>97</v>
      </c>
      <c r="B114">
        <v>376</v>
      </c>
      <c r="C114" t="s">
        <v>319</v>
      </c>
    </row>
    <row r="115" spans="1:3" ht="17" x14ac:dyDescent="0.25">
      <c r="A115" s="2" t="s">
        <v>98</v>
      </c>
      <c r="B115">
        <v>380</v>
      </c>
      <c r="C115" t="s">
        <v>320</v>
      </c>
    </row>
    <row r="116" spans="1:3" ht="17" x14ac:dyDescent="0.25">
      <c r="A116" s="2" t="s">
        <v>99</v>
      </c>
      <c r="B116">
        <v>388</v>
      </c>
      <c r="C116" t="s">
        <v>321</v>
      </c>
    </row>
    <row r="117" spans="1:3" ht="17" x14ac:dyDescent="0.25">
      <c r="A117" s="2" t="s">
        <v>100</v>
      </c>
      <c r="B117">
        <v>392</v>
      </c>
      <c r="C117" t="s">
        <v>322</v>
      </c>
    </row>
    <row r="118" spans="1:3" ht="17" x14ac:dyDescent="0.25">
      <c r="A118" s="2" t="s">
        <v>556</v>
      </c>
      <c r="B118">
        <v>832</v>
      </c>
      <c r="C118" t="s">
        <v>557</v>
      </c>
    </row>
    <row r="119" spans="1:3" ht="17" x14ac:dyDescent="0.25">
      <c r="A119" s="2" t="s">
        <v>101</v>
      </c>
      <c r="B119">
        <v>400</v>
      </c>
      <c r="C119" t="s">
        <v>323</v>
      </c>
    </row>
    <row r="120" spans="1:3" ht="17" x14ac:dyDescent="0.25">
      <c r="A120" s="2" t="s">
        <v>102</v>
      </c>
      <c r="B120">
        <v>398</v>
      </c>
      <c r="C120" t="s">
        <v>324</v>
      </c>
    </row>
    <row r="121" spans="1:3" ht="17" x14ac:dyDescent="0.25">
      <c r="A121" s="2" t="s">
        <v>103</v>
      </c>
      <c r="B121">
        <v>404</v>
      </c>
      <c r="C121" t="s">
        <v>325</v>
      </c>
    </row>
    <row r="122" spans="1:3" ht="17" x14ac:dyDescent="0.25">
      <c r="A122" s="2" t="s">
        <v>104</v>
      </c>
      <c r="B122">
        <v>296</v>
      </c>
      <c r="C122" t="s">
        <v>326</v>
      </c>
    </row>
    <row r="123" spans="1:3" ht="17" x14ac:dyDescent="0.25">
      <c r="A123" s="2" t="s">
        <v>108</v>
      </c>
      <c r="B123">
        <v>414</v>
      </c>
      <c r="C123" t="s">
        <v>329</v>
      </c>
    </row>
    <row r="124" spans="1:3" ht="17" x14ac:dyDescent="0.25">
      <c r="A124" s="2" t="s">
        <v>558</v>
      </c>
      <c r="B124">
        <v>417</v>
      </c>
      <c r="C124" t="s">
        <v>330</v>
      </c>
    </row>
    <row r="125" spans="1:3" ht="17" x14ac:dyDescent="0.25">
      <c r="A125" s="2" t="s">
        <v>559</v>
      </c>
      <c r="B125">
        <v>418</v>
      </c>
      <c r="C125" t="s">
        <v>331</v>
      </c>
    </row>
    <row r="126" spans="1:3" ht="17" x14ac:dyDescent="0.25">
      <c r="A126" s="2" t="s">
        <v>111</v>
      </c>
      <c r="B126">
        <v>428</v>
      </c>
      <c r="C126" t="s">
        <v>332</v>
      </c>
    </row>
    <row r="127" spans="1:3" ht="17" x14ac:dyDescent="0.25">
      <c r="A127" s="2" t="s">
        <v>112</v>
      </c>
      <c r="B127">
        <v>422</v>
      </c>
      <c r="C127" t="s">
        <v>333</v>
      </c>
    </row>
    <row r="128" spans="1:3" ht="17" x14ac:dyDescent="0.25">
      <c r="A128" s="2" t="s">
        <v>113</v>
      </c>
      <c r="B128">
        <v>426</v>
      </c>
      <c r="C128" t="s">
        <v>334</v>
      </c>
    </row>
    <row r="129" spans="1:3" ht="17" x14ac:dyDescent="0.25">
      <c r="A129" s="2" t="s">
        <v>114</v>
      </c>
      <c r="B129">
        <v>430</v>
      </c>
      <c r="C129" t="s">
        <v>335</v>
      </c>
    </row>
    <row r="130" spans="1:3" ht="17" x14ac:dyDescent="0.25">
      <c r="A130" s="2" t="s">
        <v>115</v>
      </c>
      <c r="B130">
        <v>434</v>
      </c>
      <c r="C130" t="s">
        <v>336</v>
      </c>
    </row>
    <row r="131" spans="1:3" ht="17" x14ac:dyDescent="0.25">
      <c r="A131" s="2" t="s">
        <v>116</v>
      </c>
      <c r="B131">
        <v>438</v>
      </c>
      <c r="C131" t="s">
        <v>337</v>
      </c>
    </row>
    <row r="132" spans="1:3" ht="17" x14ac:dyDescent="0.25">
      <c r="A132" s="2" t="s">
        <v>117</v>
      </c>
      <c r="B132">
        <v>440</v>
      </c>
      <c r="C132" t="s">
        <v>338</v>
      </c>
    </row>
    <row r="133" spans="1:3" ht="17" x14ac:dyDescent="0.25">
      <c r="A133" s="2" t="s">
        <v>118</v>
      </c>
      <c r="B133">
        <v>442</v>
      </c>
      <c r="C133" t="s">
        <v>339</v>
      </c>
    </row>
    <row r="134" spans="1:3" ht="17" x14ac:dyDescent="0.25">
      <c r="A134" s="2" t="s">
        <v>121</v>
      </c>
      <c r="B134">
        <v>450</v>
      </c>
      <c r="C134" t="s">
        <v>342</v>
      </c>
    </row>
    <row r="135" spans="1:3" ht="17" x14ac:dyDescent="0.25">
      <c r="A135" s="2" t="s">
        <v>122</v>
      </c>
      <c r="B135">
        <v>454</v>
      </c>
      <c r="C135" t="s">
        <v>343</v>
      </c>
    </row>
    <row r="136" spans="1:3" ht="17" x14ac:dyDescent="0.25">
      <c r="A136" s="2" t="s">
        <v>123</v>
      </c>
      <c r="B136">
        <v>458</v>
      </c>
      <c r="C136" t="s">
        <v>344</v>
      </c>
    </row>
    <row r="137" spans="1:3" ht="17" x14ac:dyDescent="0.25">
      <c r="A137" s="2" t="s">
        <v>124</v>
      </c>
      <c r="B137">
        <v>462</v>
      </c>
      <c r="C137" t="s">
        <v>345</v>
      </c>
    </row>
    <row r="138" spans="1:3" ht="17" x14ac:dyDescent="0.25">
      <c r="A138" s="2" t="s">
        <v>125</v>
      </c>
      <c r="B138">
        <v>466</v>
      </c>
      <c r="C138" t="s">
        <v>346</v>
      </c>
    </row>
    <row r="139" spans="1:3" ht="17" x14ac:dyDescent="0.25">
      <c r="A139" s="2" t="s">
        <v>126</v>
      </c>
      <c r="B139">
        <v>470</v>
      </c>
      <c r="C139" t="s">
        <v>347</v>
      </c>
    </row>
    <row r="140" spans="1:3" ht="17" x14ac:dyDescent="0.25">
      <c r="A140" s="2" t="s">
        <v>127</v>
      </c>
      <c r="B140">
        <v>584</v>
      </c>
      <c r="C140" t="s">
        <v>348</v>
      </c>
    </row>
    <row r="141" spans="1:3" ht="17" x14ac:dyDescent="0.25">
      <c r="A141" s="2" t="s">
        <v>560</v>
      </c>
      <c r="B141">
        <v>474</v>
      </c>
      <c r="C141" t="s">
        <v>349</v>
      </c>
    </row>
    <row r="142" spans="1:3" ht="17" x14ac:dyDescent="0.25">
      <c r="A142" s="2" t="s">
        <v>128</v>
      </c>
      <c r="B142">
        <v>478</v>
      </c>
      <c r="C142" t="s">
        <v>495</v>
      </c>
    </row>
    <row r="143" spans="1:3" ht="17" x14ac:dyDescent="0.25">
      <c r="A143" s="2" t="s">
        <v>129</v>
      </c>
      <c r="B143">
        <v>480</v>
      </c>
      <c r="C143" t="s">
        <v>350</v>
      </c>
    </row>
    <row r="144" spans="1:3" ht="17" x14ac:dyDescent="0.25">
      <c r="A144" s="2" t="s">
        <v>561</v>
      </c>
      <c r="B144">
        <v>175</v>
      </c>
      <c r="C144" t="s">
        <v>562</v>
      </c>
    </row>
    <row r="145" spans="1:3" ht="17" x14ac:dyDescent="0.25">
      <c r="A145" s="2" t="s">
        <v>130</v>
      </c>
      <c r="B145">
        <v>484</v>
      </c>
      <c r="C145" t="s">
        <v>351</v>
      </c>
    </row>
    <row r="146" spans="1:3" ht="17" x14ac:dyDescent="0.25">
      <c r="A146" s="2" t="s">
        <v>563</v>
      </c>
      <c r="B146">
        <v>583</v>
      </c>
      <c r="C146" t="s">
        <v>352</v>
      </c>
    </row>
    <row r="147" spans="1:3" ht="17" x14ac:dyDescent="0.25">
      <c r="A147" s="2" t="s">
        <v>133</v>
      </c>
      <c r="B147">
        <v>492</v>
      </c>
      <c r="C147" t="s">
        <v>354</v>
      </c>
    </row>
    <row r="148" spans="1:3" ht="17" x14ac:dyDescent="0.25">
      <c r="A148" s="2" t="s">
        <v>134</v>
      </c>
      <c r="B148">
        <v>496</v>
      </c>
      <c r="C148" t="s">
        <v>355</v>
      </c>
    </row>
    <row r="149" spans="1:3" ht="17" x14ac:dyDescent="0.25">
      <c r="A149" s="2" t="s">
        <v>135</v>
      </c>
      <c r="B149">
        <v>499</v>
      </c>
      <c r="C149" t="s">
        <v>356</v>
      </c>
    </row>
    <row r="150" spans="1:3" ht="17" x14ac:dyDescent="0.25">
      <c r="A150" s="2" t="s">
        <v>136</v>
      </c>
      <c r="B150">
        <v>500</v>
      </c>
      <c r="C150" t="s">
        <v>357</v>
      </c>
    </row>
    <row r="151" spans="1:3" ht="17" x14ac:dyDescent="0.25">
      <c r="A151" s="2" t="s">
        <v>137</v>
      </c>
      <c r="B151">
        <v>504</v>
      </c>
      <c r="C151" t="s">
        <v>358</v>
      </c>
    </row>
    <row r="152" spans="1:3" ht="17" x14ac:dyDescent="0.25">
      <c r="A152" s="2" t="s">
        <v>138</v>
      </c>
      <c r="B152">
        <v>508</v>
      </c>
      <c r="C152" t="s">
        <v>359</v>
      </c>
    </row>
    <row r="153" spans="1:3" ht="17" x14ac:dyDescent="0.25">
      <c r="A153" s="2" t="s">
        <v>139</v>
      </c>
      <c r="B153">
        <v>104</v>
      </c>
      <c r="C153" t="s">
        <v>360</v>
      </c>
    </row>
    <row r="154" spans="1:3" ht="17" x14ac:dyDescent="0.25">
      <c r="A154" s="2" t="s">
        <v>140</v>
      </c>
      <c r="B154">
        <v>516</v>
      </c>
      <c r="C154" t="s">
        <v>361</v>
      </c>
    </row>
    <row r="155" spans="1:3" ht="17" x14ac:dyDescent="0.25">
      <c r="A155" s="2" t="s">
        <v>141</v>
      </c>
      <c r="B155">
        <v>520</v>
      </c>
      <c r="C155" t="s">
        <v>362</v>
      </c>
    </row>
    <row r="156" spans="1:3" ht="17" x14ac:dyDescent="0.25">
      <c r="A156" s="2" t="s">
        <v>142</v>
      </c>
      <c r="B156">
        <v>524</v>
      </c>
      <c r="C156" t="s">
        <v>363</v>
      </c>
    </row>
    <row r="157" spans="1:3" ht="17" x14ac:dyDescent="0.25">
      <c r="A157" s="2" t="s">
        <v>143</v>
      </c>
      <c r="B157">
        <v>528</v>
      </c>
      <c r="C157" t="s">
        <v>364</v>
      </c>
    </row>
    <row r="158" spans="1:3" ht="17" x14ac:dyDescent="0.25">
      <c r="A158" s="2" t="s">
        <v>144</v>
      </c>
      <c r="B158">
        <v>540</v>
      </c>
      <c r="C158" t="s">
        <v>365</v>
      </c>
    </row>
    <row r="159" spans="1:3" ht="17" x14ac:dyDescent="0.25">
      <c r="A159" s="2" t="s">
        <v>145</v>
      </c>
      <c r="B159">
        <v>554</v>
      </c>
      <c r="C159" t="s">
        <v>366</v>
      </c>
    </row>
    <row r="160" spans="1:3" ht="17" x14ac:dyDescent="0.25">
      <c r="A160" s="2" t="s">
        <v>146</v>
      </c>
      <c r="B160">
        <v>558</v>
      </c>
      <c r="C160" t="s">
        <v>367</v>
      </c>
    </row>
    <row r="161" spans="1:3" ht="17" x14ac:dyDescent="0.25">
      <c r="A161" s="2" t="s">
        <v>147</v>
      </c>
      <c r="B161">
        <v>562</v>
      </c>
      <c r="C161" t="s">
        <v>368</v>
      </c>
    </row>
    <row r="162" spans="1:3" ht="17" x14ac:dyDescent="0.25">
      <c r="A162" s="2" t="s">
        <v>148</v>
      </c>
      <c r="B162">
        <v>566</v>
      </c>
      <c r="C162" t="s">
        <v>369</v>
      </c>
    </row>
    <row r="163" spans="1:3" ht="17" x14ac:dyDescent="0.25">
      <c r="A163" s="2" t="s">
        <v>149</v>
      </c>
      <c r="B163">
        <v>570</v>
      </c>
      <c r="C163" t="s">
        <v>370</v>
      </c>
    </row>
    <row r="164" spans="1:3" ht="17" x14ac:dyDescent="0.25">
      <c r="A164" s="2" t="s">
        <v>564</v>
      </c>
      <c r="B164">
        <v>574</v>
      </c>
      <c r="C164" t="s">
        <v>565</v>
      </c>
    </row>
    <row r="165" spans="1:3" ht="17" x14ac:dyDescent="0.25">
      <c r="A165" s="2" t="s">
        <v>494</v>
      </c>
      <c r="B165">
        <v>807</v>
      </c>
      <c r="C165" t="s">
        <v>341</v>
      </c>
    </row>
    <row r="166" spans="1:3" ht="17" x14ac:dyDescent="0.25">
      <c r="A166" s="2" t="s">
        <v>150</v>
      </c>
      <c r="B166">
        <v>580</v>
      </c>
      <c r="C166" t="s">
        <v>371</v>
      </c>
    </row>
    <row r="167" spans="1:3" ht="17" x14ac:dyDescent="0.25">
      <c r="A167" s="2" t="s">
        <v>151</v>
      </c>
      <c r="B167">
        <v>578</v>
      </c>
      <c r="C167" t="s">
        <v>372</v>
      </c>
    </row>
    <row r="168" spans="1:3" ht="17" x14ac:dyDescent="0.25">
      <c r="A168" s="2" t="s">
        <v>152</v>
      </c>
      <c r="B168">
        <v>512</v>
      </c>
      <c r="C168" t="s">
        <v>373</v>
      </c>
    </row>
    <row r="169" spans="1:3" ht="17" x14ac:dyDescent="0.25">
      <c r="A169" s="2" t="s">
        <v>153</v>
      </c>
      <c r="B169">
        <v>586</v>
      </c>
      <c r="C169" t="s">
        <v>374</v>
      </c>
    </row>
    <row r="170" spans="1:3" ht="17" x14ac:dyDescent="0.25">
      <c r="A170" s="2" t="s">
        <v>154</v>
      </c>
      <c r="B170">
        <v>585</v>
      </c>
      <c r="C170" t="s">
        <v>375</v>
      </c>
    </row>
    <row r="171" spans="1:3" ht="17" x14ac:dyDescent="0.25">
      <c r="A171" s="2" t="s">
        <v>156</v>
      </c>
      <c r="B171">
        <v>591</v>
      </c>
      <c r="C171" t="s">
        <v>377</v>
      </c>
    </row>
    <row r="172" spans="1:3" ht="17" x14ac:dyDescent="0.25">
      <c r="A172" s="2" t="s">
        <v>157</v>
      </c>
      <c r="B172">
        <v>598</v>
      </c>
      <c r="C172" t="s">
        <v>378</v>
      </c>
    </row>
    <row r="173" spans="1:3" ht="17" x14ac:dyDescent="0.25">
      <c r="A173" s="2" t="s">
        <v>158</v>
      </c>
      <c r="B173">
        <v>600</v>
      </c>
      <c r="C173" t="s">
        <v>379</v>
      </c>
    </row>
    <row r="174" spans="1:3" ht="17" x14ac:dyDescent="0.25">
      <c r="A174" s="2" t="s">
        <v>159</v>
      </c>
      <c r="B174">
        <v>604</v>
      </c>
      <c r="C174" t="s">
        <v>380</v>
      </c>
    </row>
    <row r="175" spans="1:3" ht="17" x14ac:dyDescent="0.25">
      <c r="A175" s="2" t="s">
        <v>160</v>
      </c>
      <c r="B175">
        <v>608</v>
      </c>
      <c r="C175" t="s">
        <v>381</v>
      </c>
    </row>
    <row r="176" spans="1:3" ht="17" x14ac:dyDescent="0.25">
      <c r="A176" s="2" t="s">
        <v>566</v>
      </c>
      <c r="B176">
        <v>612</v>
      </c>
      <c r="C176" t="s">
        <v>567</v>
      </c>
    </row>
    <row r="177" spans="1:3" ht="17" x14ac:dyDescent="0.25">
      <c r="A177" s="2" t="s">
        <v>161</v>
      </c>
      <c r="B177">
        <v>616</v>
      </c>
      <c r="C177" t="s">
        <v>382</v>
      </c>
    </row>
    <row r="178" spans="1:3" ht="17" x14ac:dyDescent="0.25">
      <c r="A178" s="2" t="s">
        <v>162</v>
      </c>
      <c r="B178">
        <v>620</v>
      </c>
      <c r="C178" t="s">
        <v>383</v>
      </c>
    </row>
    <row r="179" spans="1:3" ht="17" x14ac:dyDescent="0.25">
      <c r="A179" s="2" t="s">
        <v>163</v>
      </c>
      <c r="B179">
        <v>630</v>
      </c>
      <c r="C179" t="s">
        <v>384</v>
      </c>
    </row>
    <row r="180" spans="1:3" ht="17" x14ac:dyDescent="0.25">
      <c r="A180" s="2" t="s">
        <v>164</v>
      </c>
      <c r="B180">
        <v>634</v>
      </c>
      <c r="C180" t="s">
        <v>385</v>
      </c>
    </row>
    <row r="181" spans="1:3" ht="17" x14ac:dyDescent="0.25">
      <c r="A181" s="2" t="s">
        <v>568</v>
      </c>
      <c r="B181">
        <v>410</v>
      </c>
      <c r="C181" t="s">
        <v>328</v>
      </c>
    </row>
    <row r="182" spans="1:3" ht="17" x14ac:dyDescent="0.25">
      <c r="A182" s="2" t="s">
        <v>569</v>
      </c>
      <c r="B182">
        <v>498</v>
      </c>
      <c r="C182" t="s">
        <v>353</v>
      </c>
    </row>
    <row r="183" spans="1:3" ht="17" x14ac:dyDescent="0.25">
      <c r="A183" s="2" t="s">
        <v>570</v>
      </c>
      <c r="B183">
        <v>638</v>
      </c>
      <c r="C183" t="s">
        <v>571</v>
      </c>
    </row>
    <row r="184" spans="1:3" ht="17" x14ac:dyDescent="0.25">
      <c r="A184" s="2" t="s">
        <v>165</v>
      </c>
      <c r="B184">
        <v>642</v>
      </c>
      <c r="C184" t="s">
        <v>386</v>
      </c>
    </row>
    <row r="185" spans="1:3" ht="17" x14ac:dyDescent="0.25">
      <c r="A185" s="2" t="s">
        <v>166</v>
      </c>
      <c r="B185">
        <v>643</v>
      </c>
      <c r="C185" t="s">
        <v>387</v>
      </c>
    </row>
    <row r="186" spans="1:3" ht="17" x14ac:dyDescent="0.25">
      <c r="A186" s="2" t="s">
        <v>167</v>
      </c>
      <c r="B186">
        <v>646</v>
      </c>
      <c r="C186" t="s">
        <v>388</v>
      </c>
    </row>
    <row r="187" spans="1:3" ht="17" x14ac:dyDescent="0.25">
      <c r="A187" s="2" t="s">
        <v>572</v>
      </c>
      <c r="B187">
        <v>652</v>
      </c>
      <c r="C187" t="s">
        <v>573</v>
      </c>
    </row>
    <row r="188" spans="1:3" ht="17" x14ac:dyDescent="0.25">
      <c r="A188" s="2" t="s">
        <v>574</v>
      </c>
      <c r="B188">
        <v>654</v>
      </c>
      <c r="C188" t="s">
        <v>575</v>
      </c>
    </row>
    <row r="189" spans="1:3" ht="17" x14ac:dyDescent="0.25">
      <c r="A189" s="2" t="s">
        <v>576</v>
      </c>
      <c r="B189">
        <v>659</v>
      </c>
      <c r="C189" t="s">
        <v>408</v>
      </c>
    </row>
    <row r="190" spans="1:3" ht="17" x14ac:dyDescent="0.25">
      <c r="A190" s="2" t="s">
        <v>577</v>
      </c>
      <c r="B190">
        <v>662</v>
      </c>
      <c r="C190" t="s">
        <v>409</v>
      </c>
    </row>
    <row r="191" spans="1:3" ht="17" x14ac:dyDescent="0.25">
      <c r="A191" s="2" t="s">
        <v>578</v>
      </c>
      <c r="B191">
        <v>663</v>
      </c>
      <c r="C191" t="s">
        <v>407</v>
      </c>
    </row>
    <row r="192" spans="1:3" ht="17" x14ac:dyDescent="0.25">
      <c r="A192" s="2" t="s">
        <v>579</v>
      </c>
      <c r="B192">
        <v>666</v>
      </c>
      <c r="C192" t="s">
        <v>580</v>
      </c>
    </row>
    <row r="193" spans="1:3" ht="17" x14ac:dyDescent="0.25">
      <c r="A193" s="2" t="s">
        <v>581</v>
      </c>
      <c r="B193">
        <v>670</v>
      </c>
      <c r="C193" t="s">
        <v>410</v>
      </c>
    </row>
    <row r="194" spans="1:3" ht="17" x14ac:dyDescent="0.25">
      <c r="A194" s="2" t="s">
        <v>168</v>
      </c>
      <c r="B194">
        <v>882</v>
      </c>
      <c r="C194" t="s">
        <v>389</v>
      </c>
    </row>
    <row r="195" spans="1:3" ht="17" x14ac:dyDescent="0.25">
      <c r="A195" s="2" t="s">
        <v>169</v>
      </c>
      <c r="B195">
        <v>674</v>
      </c>
      <c r="C195" t="s">
        <v>390</v>
      </c>
    </row>
    <row r="196" spans="1:3" ht="17" x14ac:dyDescent="0.25">
      <c r="A196" s="2" t="s">
        <v>170</v>
      </c>
      <c r="B196">
        <v>678</v>
      </c>
      <c r="C196" t="s">
        <v>391</v>
      </c>
    </row>
    <row r="197" spans="1:3" ht="17" x14ac:dyDescent="0.25">
      <c r="A197" s="2" t="s">
        <v>582</v>
      </c>
      <c r="B197">
        <v>680</v>
      </c>
    </row>
    <row r="198" spans="1:3" ht="17" x14ac:dyDescent="0.25">
      <c r="A198" s="2" t="s">
        <v>171</v>
      </c>
      <c r="B198">
        <v>682</v>
      </c>
      <c r="C198" t="s">
        <v>392</v>
      </c>
    </row>
    <row r="199" spans="1:3" ht="17" x14ac:dyDescent="0.25">
      <c r="A199" s="2" t="s">
        <v>172</v>
      </c>
      <c r="B199">
        <v>686</v>
      </c>
      <c r="C199" t="s">
        <v>393</v>
      </c>
    </row>
    <row r="200" spans="1:3" ht="17" x14ac:dyDescent="0.25">
      <c r="A200" s="2" t="s">
        <v>173</v>
      </c>
      <c r="B200">
        <v>688</v>
      </c>
      <c r="C200" t="s">
        <v>394</v>
      </c>
    </row>
    <row r="201" spans="1:3" ht="17" x14ac:dyDescent="0.25">
      <c r="A201" s="2" t="s">
        <v>174</v>
      </c>
      <c r="B201">
        <v>690</v>
      </c>
      <c r="C201" t="s">
        <v>395</v>
      </c>
    </row>
    <row r="202" spans="1:3" ht="17" x14ac:dyDescent="0.25">
      <c r="A202" s="2" t="s">
        <v>175</v>
      </c>
      <c r="B202">
        <v>694</v>
      </c>
      <c r="C202" t="s">
        <v>396</v>
      </c>
    </row>
    <row r="203" spans="1:3" ht="17" x14ac:dyDescent="0.25">
      <c r="A203" s="2" t="s">
        <v>176</v>
      </c>
      <c r="B203">
        <v>702</v>
      </c>
      <c r="C203" t="s">
        <v>397</v>
      </c>
    </row>
    <row r="204" spans="1:3" ht="17" x14ac:dyDescent="0.25">
      <c r="A204" s="2" t="s">
        <v>177</v>
      </c>
      <c r="B204">
        <v>534</v>
      </c>
      <c r="C204" t="s">
        <v>398</v>
      </c>
    </row>
    <row r="205" spans="1:3" ht="17" x14ac:dyDescent="0.25">
      <c r="A205" s="2" t="s">
        <v>179</v>
      </c>
      <c r="B205">
        <v>703</v>
      </c>
      <c r="C205" t="s">
        <v>399</v>
      </c>
    </row>
    <row r="206" spans="1:3" ht="17" x14ac:dyDescent="0.25">
      <c r="A206" s="2" t="s">
        <v>180</v>
      </c>
      <c r="B206">
        <v>705</v>
      </c>
      <c r="C206" t="s">
        <v>400</v>
      </c>
    </row>
    <row r="207" spans="1:3" ht="17" x14ac:dyDescent="0.25">
      <c r="A207" s="2" t="s">
        <v>181</v>
      </c>
      <c r="B207">
        <v>90</v>
      </c>
      <c r="C207" t="s">
        <v>401</v>
      </c>
    </row>
    <row r="208" spans="1:3" ht="17" x14ac:dyDescent="0.25">
      <c r="A208" s="2" t="s">
        <v>182</v>
      </c>
      <c r="B208">
        <v>706</v>
      </c>
      <c r="C208" t="s">
        <v>402</v>
      </c>
    </row>
    <row r="209" spans="1:3" ht="17" x14ac:dyDescent="0.25">
      <c r="A209" s="2" t="s">
        <v>183</v>
      </c>
      <c r="B209">
        <v>710</v>
      </c>
      <c r="C209" t="s">
        <v>403</v>
      </c>
    </row>
    <row r="210" spans="1:3" ht="17" x14ac:dyDescent="0.25">
      <c r="A210" s="2" t="s">
        <v>583</v>
      </c>
      <c r="B210">
        <v>239</v>
      </c>
      <c r="C210" t="s">
        <v>584</v>
      </c>
    </row>
    <row r="211" spans="1:3" ht="17" x14ac:dyDescent="0.25">
      <c r="A211" s="2" t="s">
        <v>184</v>
      </c>
      <c r="B211">
        <v>728</v>
      </c>
      <c r="C211" t="s">
        <v>404</v>
      </c>
    </row>
    <row r="212" spans="1:3" ht="17" x14ac:dyDescent="0.25">
      <c r="A212" s="2" t="s">
        <v>185</v>
      </c>
      <c r="B212">
        <v>724</v>
      </c>
      <c r="C212" t="s">
        <v>405</v>
      </c>
    </row>
    <row r="213" spans="1:3" ht="17" x14ac:dyDescent="0.25">
      <c r="A213" s="2" t="s">
        <v>186</v>
      </c>
      <c r="B213">
        <v>144</v>
      </c>
      <c r="C213" t="s">
        <v>406</v>
      </c>
    </row>
    <row r="214" spans="1:3" ht="17" x14ac:dyDescent="0.25">
      <c r="A214" s="2" t="s">
        <v>585</v>
      </c>
      <c r="B214">
        <v>275</v>
      </c>
      <c r="C214" t="s">
        <v>376</v>
      </c>
    </row>
    <row r="215" spans="1:3" ht="17" x14ac:dyDescent="0.25">
      <c r="A215" s="2" t="s">
        <v>191</v>
      </c>
      <c r="B215">
        <v>729</v>
      </c>
      <c r="C215" t="s">
        <v>411</v>
      </c>
    </row>
    <row r="216" spans="1:3" ht="17" x14ac:dyDescent="0.25">
      <c r="A216" s="2" t="s">
        <v>192</v>
      </c>
      <c r="B216">
        <v>740</v>
      </c>
      <c r="C216" t="s">
        <v>412</v>
      </c>
    </row>
    <row r="217" spans="1:3" ht="17" x14ac:dyDescent="0.25">
      <c r="A217" s="2" t="s">
        <v>586</v>
      </c>
      <c r="B217">
        <v>744</v>
      </c>
      <c r="C217" t="s">
        <v>587</v>
      </c>
    </row>
    <row r="218" spans="1:3" ht="17" x14ac:dyDescent="0.25">
      <c r="A218" s="2" t="s">
        <v>193</v>
      </c>
      <c r="B218">
        <v>752</v>
      </c>
      <c r="C218" t="s">
        <v>413</v>
      </c>
    </row>
    <row r="219" spans="1:3" ht="17" x14ac:dyDescent="0.25">
      <c r="A219" s="2" t="s">
        <v>194</v>
      </c>
      <c r="B219">
        <v>756</v>
      </c>
      <c r="C219" t="s">
        <v>414</v>
      </c>
    </row>
    <row r="220" spans="1:3" ht="17" x14ac:dyDescent="0.25">
      <c r="A220" s="2" t="s">
        <v>498</v>
      </c>
      <c r="B220">
        <v>760</v>
      </c>
      <c r="C220" t="s">
        <v>415</v>
      </c>
    </row>
    <row r="221" spans="1:3" ht="17" x14ac:dyDescent="0.25">
      <c r="A221" s="2" t="s">
        <v>196</v>
      </c>
      <c r="B221">
        <v>762</v>
      </c>
      <c r="C221" t="s">
        <v>416</v>
      </c>
    </row>
    <row r="222" spans="1:3" ht="17" x14ac:dyDescent="0.25">
      <c r="A222" s="2" t="s">
        <v>198</v>
      </c>
      <c r="B222">
        <v>764</v>
      </c>
      <c r="C222" t="s">
        <v>418</v>
      </c>
    </row>
    <row r="223" spans="1:3" ht="17" x14ac:dyDescent="0.25">
      <c r="A223" s="2" t="s">
        <v>199</v>
      </c>
      <c r="B223">
        <v>626</v>
      </c>
      <c r="C223" t="s">
        <v>419</v>
      </c>
    </row>
    <row r="224" spans="1:3" ht="17" x14ac:dyDescent="0.25">
      <c r="A224" s="2" t="s">
        <v>200</v>
      </c>
      <c r="B224">
        <v>768</v>
      </c>
      <c r="C224" t="s">
        <v>420</v>
      </c>
    </row>
    <row r="225" spans="1:3" ht="17" x14ac:dyDescent="0.25">
      <c r="A225" s="2" t="s">
        <v>201</v>
      </c>
      <c r="B225">
        <v>772</v>
      </c>
      <c r="C225" t="s">
        <v>421</v>
      </c>
    </row>
    <row r="226" spans="1:3" ht="17" x14ac:dyDescent="0.25">
      <c r="A226" s="2" t="s">
        <v>202</v>
      </c>
      <c r="B226">
        <v>776</v>
      </c>
      <c r="C226" t="s">
        <v>422</v>
      </c>
    </row>
    <row r="227" spans="1:3" ht="17" x14ac:dyDescent="0.25">
      <c r="A227" s="2" t="s">
        <v>203</v>
      </c>
      <c r="B227">
        <v>780</v>
      </c>
      <c r="C227" t="s">
        <v>423</v>
      </c>
    </row>
    <row r="228" spans="1:3" ht="17" x14ac:dyDescent="0.25">
      <c r="A228" s="2" t="s">
        <v>204</v>
      </c>
      <c r="B228">
        <v>788</v>
      </c>
      <c r="C228" t="s">
        <v>424</v>
      </c>
    </row>
    <row r="229" spans="1:3" ht="17" x14ac:dyDescent="0.25">
      <c r="A229" s="2" t="s">
        <v>205</v>
      </c>
      <c r="B229">
        <v>792</v>
      </c>
      <c r="C229" t="s">
        <v>425</v>
      </c>
    </row>
    <row r="230" spans="1:3" ht="17" x14ac:dyDescent="0.25">
      <c r="A230" s="2" t="s">
        <v>206</v>
      </c>
      <c r="B230">
        <v>795</v>
      </c>
      <c r="C230" t="s">
        <v>426</v>
      </c>
    </row>
    <row r="231" spans="1:3" ht="17" x14ac:dyDescent="0.25">
      <c r="A231" s="2" t="s">
        <v>207</v>
      </c>
      <c r="B231">
        <v>796</v>
      </c>
      <c r="C231" t="s">
        <v>427</v>
      </c>
    </row>
    <row r="232" spans="1:3" ht="17" x14ac:dyDescent="0.25">
      <c r="A232" s="2" t="s">
        <v>208</v>
      </c>
      <c r="B232">
        <v>798</v>
      </c>
      <c r="C232" t="s">
        <v>428</v>
      </c>
    </row>
    <row r="233" spans="1:3" ht="17" x14ac:dyDescent="0.25">
      <c r="A233" s="2" t="s">
        <v>209</v>
      </c>
      <c r="B233">
        <v>800</v>
      </c>
      <c r="C233" t="s">
        <v>429</v>
      </c>
    </row>
    <row r="234" spans="1:3" ht="17" x14ac:dyDescent="0.25">
      <c r="A234" s="2" t="s">
        <v>210</v>
      </c>
      <c r="B234">
        <v>804</v>
      </c>
      <c r="C234" t="s">
        <v>430</v>
      </c>
    </row>
    <row r="235" spans="1:3" ht="17" x14ac:dyDescent="0.25">
      <c r="A235" s="2" t="s">
        <v>211</v>
      </c>
      <c r="B235">
        <v>784</v>
      </c>
      <c r="C235" t="s">
        <v>431</v>
      </c>
    </row>
    <row r="236" spans="1:3" ht="17" x14ac:dyDescent="0.25">
      <c r="A236" s="2" t="s">
        <v>588</v>
      </c>
      <c r="B236">
        <v>826</v>
      </c>
      <c r="C236" t="s">
        <v>432</v>
      </c>
    </row>
    <row r="237" spans="1:3" ht="17" x14ac:dyDescent="0.25">
      <c r="A237" s="2" t="s">
        <v>589</v>
      </c>
      <c r="B237">
        <v>834</v>
      </c>
      <c r="C237" t="s">
        <v>417</v>
      </c>
    </row>
    <row r="238" spans="1:3" ht="17" x14ac:dyDescent="0.25">
      <c r="A238" s="2" t="s">
        <v>590</v>
      </c>
      <c r="B238">
        <v>581</v>
      </c>
      <c r="C238" t="s">
        <v>591</v>
      </c>
    </row>
    <row r="239" spans="1:3" ht="17" x14ac:dyDescent="0.25">
      <c r="A239" s="2" t="s">
        <v>592</v>
      </c>
      <c r="B239">
        <v>840</v>
      </c>
      <c r="C239" t="s">
        <v>433</v>
      </c>
    </row>
    <row r="240" spans="1:3" ht="17" x14ac:dyDescent="0.25">
      <c r="A240" s="2" t="s">
        <v>593</v>
      </c>
      <c r="B240">
        <v>850</v>
      </c>
      <c r="C240" t="s">
        <v>439</v>
      </c>
    </row>
    <row r="241" spans="1:3" ht="17" x14ac:dyDescent="0.25">
      <c r="A241" s="2" t="s">
        <v>214</v>
      </c>
      <c r="B241">
        <v>858</v>
      </c>
      <c r="C241" t="s">
        <v>434</v>
      </c>
    </row>
    <row r="242" spans="1:3" ht="17" x14ac:dyDescent="0.25">
      <c r="A242" s="2" t="s">
        <v>215</v>
      </c>
      <c r="B242">
        <v>860</v>
      </c>
      <c r="C242" t="s">
        <v>435</v>
      </c>
    </row>
    <row r="243" spans="1:3" ht="17" x14ac:dyDescent="0.25">
      <c r="A243" s="2" t="s">
        <v>216</v>
      </c>
      <c r="B243">
        <v>548</v>
      </c>
      <c r="C243" t="s">
        <v>436</v>
      </c>
    </row>
    <row r="244" spans="1:3" ht="17" x14ac:dyDescent="0.25">
      <c r="A244" s="2" t="s">
        <v>594</v>
      </c>
      <c r="B244">
        <v>862</v>
      </c>
      <c r="C244" t="s">
        <v>437</v>
      </c>
    </row>
    <row r="245" spans="1:3" ht="17" x14ac:dyDescent="0.25">
      <c r="A245" s="2" t="s">
        <v>595</v>
      </c>
      <c r="B245">
        <v>704</v>
      </c>
      <c r="C245" t="s">
        <v>438</v>
      </c>
    </row>
    <row r="246" spans="1:3" ht="17" x14ac:dyDescent="0.25">
      <c r="A246" s="2" t="s">
        <v>596</v>
      </c>
      <c r="B246">
        <v>876</v>
      </c>
      <c r="C246" t="s">
        <v>597</v>
      </c>
    </row>
    <row r="247" spans="1:3" ht="17" x14ac:dyDescent="0.25">
      <c r="A247" s="2" t="s">
        <v>598</v>
      </c>
      <c r="B247">
        <v>732</v>
      </c>
      <c r="C247" t="s">
        <v>599</v>
      </c>
    </row>
    <row r="248" spans="1:3" ht="17" x14ac:dyDescent="0.25">
      <c r="A248" s="2" t="s">
        <v>600</v>
      </c>
      <c r="B248">
        <v>887</v>
      </c>
      <c r="C248" t="s">
        <v>440</v>
      </c>
    </row>
    <row r="249" spans="1:3" ht="17" x14ac:dyDescent="0.25">
      <c r="A249" s="2" t="s">
        <v>221</v>
      </c>
      <c r="B249">
        <v>894</v>
      </c>
      <c r="C249" t="s">
        <v>441</v>
      </c>
    </row>
    <row r="250" spans="1:3" ht="17" x14ac:dyDescent="0.25">
      <c r="A250" s="2" t="s">
        <v>222</v>
      </c>
      <c r="B250">
        <v>716</v>
      </c>
      <c r="C250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airtable</vt:lpstr>
      <vt:lpstr>wbList</vt:lpstr>
      <vt:lpstr>unicef mapping</vt:lpstr>
      <vt:lpstr>wbList!Extract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Nicklin</dc:creator>
  <cp:lastModifiedBy>Andrew Nicklin</cp:lastModifiedBy>
  <dcterms:created xsi:type="dcterms:W3CDTF">2021-02-11T18:21:57Z</dcterms:created>
  <dcterms:modified xsi:type="dcterms:W3CDTF">2021-02-11T20:16:12Z</dcterms:modified>
</cp:coreProperties>
</file>