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ns\MyProjects\BC-DEV209\DEV209HW7JQMactLi-work-area\"/>
    </mc:Choice>
  </mc:AlternateContent>
  <xr:revisionPtr revIDLastSave="0" documentId="13_ncr:1_{7E2B700E-CEB9-476D-B963-FD36275B5CCA}" xr6:coauthVersionLast="47" xr6:coauthVersionMax="47" xr10:uidLastSave="{00000000-0000-0000-0000-000000000000}"/>
  <bookViews>
    <workbookView xWindow="-120" yWindow="-120" windowWidth="29040" windowHeight="15840" activeTab="1" xr2:uid="{1A37D548-A627-4061-8B7E-8162B62B54D7}"/>
  </bookViews>
  <sheets>
    <sheet name="array item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A5" i="1"/>
  <c r="Z5" i="1"/>
  <c r="Y5" i="1"/>
  <c r="X5" i="1"/>
  <c r="W5" i="1"/>
  <c r="H14" i="1"/>
  <c r="G14" i="1"/>
  <c r="F14" i="1"/>
  <c r="E14" i="1"/>
  <c r="D14" i="1"/>
  <c r="C14" i="1"/>
  <c r="H8" i="1"/>
  <c r="H10" i="1" s="1"/>
  <c r="G8" i="1"/>
  <c r="G10" i="1" s="1"/>
  <c r="F8" i="1"/>
  <c r="F10" i="1" s="1"/>
  <c r="F15" i="1" s="1"/>
  <c r="E8" i="1"/>
  <c r="E10" i="1" s="1"/>
  <c r="D8" i="1"/>
  <c r="D10" i="1" s="1"/>
  <c r="C8" i="1"/>
  <c r="C10" i="1" s="1"/>
  <c r="C15" i="1" l="1"/>
  <c r="G15" i="1"/>
  <c r="D15" i="1"/>
  <c r="H15" i="1"/>
  <c r="E15" i="1"/>
</calcChain>
</file>

<file path=xl/sharedStrings.xml><?xml version="1.0" encoding="utf-8"?>
<sst xmlns="http://schemas.openxmlformats.org/spreadsheetml/2006/main" count="44" uniqueCount="40">
  <si>
    <t>ID</t>
  </si>
  <si>
    <t>EntryDate</t>
  </si>
  <si>
    <t>Gender</t>
  </si>
  <si>
    <t>Age</t>
  </si>
  <si>
    <t>Height</t>
  </si>
  <si>
    <t>Weight</t>
  </si>
  <si>
    <t>ProCal</t>
  </si>
  <si>
    <t>CarbCal</t>
  </si>
  <si>
    <t>FatCal</t>
  </si>
  <si>
    <t>BMR</t>
  </si>
  <si>
    <t>Man</t>
  </si>
  <si>
    <t>Basal Metabolic Rate (BMR)</t>
  </si>
  <si>
    <t>Woman</t>
  </si>
  <si>
    <t>Total Daily Energy Expenditure (TDEE)</t>
  </si>
  <si>
    <t>PAL</t>
  </si>
  <si>
    <t>Sedentary with no excercise</t>
  </si>
  <si>
    <t>Sedentary with little excercise</t>
  </si>
  <si>
    <t>Moderately Active</t>
  </si>
  <si>
    <t>Vigorously Active</t>
  </si>
  <si>
    <t>Extremely Active</t>
  </si>
  <si>
    <t>Physical Activity Level (PAL)</t>
  </si>
  <si>
    <t>BMR x PAL</t>
  </si>
  <si>
    <t>Total Daily Caloric Intake (TDCI)</t>
  </si>
  <si>
    <r>
      <t>66.47 + (6.24 × Weight</t>
    </r>
    <r>
      <rPr>
        <vertAlign val="subscript"/>
        <sz val="14"/>
        <color theme="1"/>
        <rFont val="Roboto"/>
      </rPr>
      <t>lbs</t>
    </r>
    <r>
      <rPr>
        <sz val="14"/>
        <color theme="1"/>
        <rFont val="Roboto"/>
      </rPr>
      <t>) + (12.7 × Height</t>
    </r>
    <r>
      <rPr>
        <vertAlign val="subscript"/>
        <sz val="14"/>
        <color theme="1"/>
        <rFont val="Roboto"/>
      </rPr>
      <t>in</t>
    </r>
    <r>
      <rPr>
        <sz val="14"/>
        <color theme="1"/>
        <rFont val="Roboto"/>
      </rPr>
      <t>) - (6.75 × Age</t>
    </r>
    <r>
      <rPr>
        <vertAlign val="subscript"/>
        <sz val="14"/>
        <color theme="1"/>
        <rFont val="Roboto"/>
      </rPr>
      <t>yrs</t>
    </r>
    <r>
      <rPr>
        <sz val="14"/>
        <color theme="1"/>
        <rFont val="Roboto"/>
      </rPr>
      <t>)</t>
    </r>
  </si>
  <si>
    <r>
      <t>665.00 + (4.35 × Weight</t>
    </r>
    <r>
      <rPr>
        <vertAlign val="subscript"/>
        <sz val="14"/>
        <color theme="1"/>
        <rFont val="Roboto"/>
      </rPr>
      <t>lbs</t>
    </r>
    <r>
      <rPr>
        <sz val="14"/>
        <color theme="1"/>
        <rFont val="Roboto"/>
      </rPr>
      <t>) + (4.7 × Height</t>
    </r>
    <r>
      <rPr>
        <vertAlign val="subscript"/>
        <sz val="14"/>
        <color theme="1"/>
        <rFont val="Roboto"/>
      </rPr>
      <t>in</t>
    </r>
    <r>
      <rPr>
        <sz val="14"/>
        <color theme="1"/>
        <rFont val="Roboto"/>
      </rPr>
      <t>) - (4.70 × Age</t>
    </r>
    <r>
      <rPr>
        <vertAlign val="subscript"/>
        <sz val="14"/>
        <color theme="1"/>
        <rFont val="Roboto"/>
      </rPr>
      <t>yrs</t>
    </r>
    <r>
      <rPr>
        <sz val="14"/>
        <color theme="1"/>
        <rFont val="Roboto"/>
      </rPr>
      <t>)</t>
    </r>
  </si>
  <si>
    <t>ProCal +CarbCal + FatCal</t>
  </si>
  <si>
    <r>
      <rPr>
        <sz val="14"/>
        <color theme="1"/>
        <rFont val="Roboto Medium"/>
      </rPr>
      <t>BMR</t>
    </r>
    <r>
      <rPr>
        <vertAlign val="subscript"/>
        <sz val="14"/>
        <color theme="1"/>
        <rFont val="Roboto"/>
      </rPr>
      <t>man</t>
    </r>
    <r>
      <rPr>
        <sz val="14"/>
        <color theme="1"/>
        <rFont val="Roboto"/>
      </rPr>
      <t xml:space="preserve"> = </t>
    </r>
  </si>
  <si>
    <r>
      <rPr>
        <sz val="14"/>
        <color theme="1"/>
        <rFont val="Roboto Medium"/>
      </rPr>
      <t>BMR</t>
    </r>
    <r>
      <rPr>
        <vertAlign val="subscript"/>
        <sz val="14"/>
        <color theme="1"/>
        <rFont val="Roboto"/>
      </rPr>
      <t>woman</t>
    </r>
    <r>
      <rPr>
        <sz val="14"/>
        <color theme="1"/>
        <rFont val="Roboto"/>
      </rPr>
      <t xml:space="preserve"> = </t>
    </r>
  </si>
  <si>
    <r>
      <rPr>
        <sz val="14"/>
        <color theme="1"/>
        <rFont val="Roboto Medium"/>
      </rPr>
      <t>TDEE</t>
    </r>
    <r>
      <rPr>
        <sz val="14"/>
        <color theme="1"/>
        <rFont val="Roboto"/>
      </rPr>
      <t xml:space="preserve"> =</t>
    </r>
  </si>
  <si>
    <r>
      <rPr>
        <sz val="14"/>
        <color theme="1"/>
        <rFont val="Roboto Medium"/>
      </rPr>
      <t>TDCI</t>
    </r>
    <r>
      <rPr>
        <sz val="14"/>
        <color theme="1"/>
        <rFont val="Roboto"/>
      </rPr>
      <t xml:space="preserve"> =</t>
    </r>
  </si>
  <si>
    <t>Daily Energy Balance Delta (DEBD)</t>
  </si>
  <si>
    <r>
      <rPr>
        <sz val="14"/>
        <color theme="1"/>
        <rFont val="Roboto Medium"/>
      </rPr>
      <t>DEBD</t>
    </r>
    <r>
      <rPr>
        <sz val="14"/>
        <color theme="1"/>
        <rFont val="Roboto"/>
      </rPr>
      <t xml:space="preserve"> =</t>
    </r>
  </si>
  <si>
    <t>TDCI - TDEE</t>
  </si>
  <si>
    <t>burned more calories than consumed (fat burning)</t>
  </si>
  <si>
    <t>did not burn as many calories as were consumed (fat storing)</t>
  </si>
  <si>
    <t xml:space="preserve">- number = </t>
  </si>
  <si>
    <t xml:space="preserve">+ number = </t>
  </si>
  <si>
    <t>TDEE</t>
  </si>
  <si>
    <t>TDCI</t>
  </si>
  <si>
    <t>DEBD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</si>
</sst>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mm/dd/yy;@"/>
    <numFmt numFmtId="170" formatCode="0_);[Red]\(0\)"/>
    <numFmt numFmtId="172" formatCode="0.0"/>
    <numFmt numFmtId="173" formatCode="0.0_);[Red]\(0.0\)"/>
  </numFmts>
  <fonts count="7" x14ac:knownFonts="1">
    <font>
      <sz val="11"/>
      <color theme="1"/>
      <name val="Roboto"/>
      <family val="2"/>
    </font>
    <font>
      <sz val="11"/>
      <color theme="1"/>
      <name val="Roboto"/>
    </font>
    <font>
      <sz val="14"/>
      <color theme="1"/>
      <name val="Roboto Medium"/>
    </font>
    <font>
      <sz val="14"/>
      <color theme="1"/>
      <name val="Roboto"/>
    </font>
    <font>
      <vertAlign val="subscript"/>
      <sz val="14"/>
      <color theme="1"/>
      <name val="Roboto"/>
    </font>
    <font>
      <sz val="20"/>
      <color theme="1"/>
      <name val="Roboto Medium"/>
    </font>
    <font>
      <sz val="8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172" fontId="3" fillId="2" borderId="0" xfId="0" applyNumberFormat="1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right" vertical="top"/>
    </xf>
    <xf numFmtId="0" fontId="3" fillId="0" borderId="1" xfId="0" applyFont="1" applyBorder="1" applyAlignment="1">
      <alignment horizontal="left" vertical="center"/>
    </xf>
    <xf numFmtId="16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70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3" fontId="3" fillId="0" borderId="1" xfId="0" applyNumberFormat="1" applyFont="1" applyBorder="1" applyAlignment="1">
      <alignment horizontal="left" vertical="center"/>
    </xf>
    <xf numFmtId="170" fontId="1" fillId="0" borderId="2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279300</xdr:colOff>
      <xdr:row>21</xdr:row>
      <xdr:rowOff>137977</xdr:rowOff>
    </xdr:from>
    <xdr:to>
      <xdr:col>9</xdr:col>
      <xdr:colOff>335671</xdr:colOff>
      <xdr:row>43</xdr:row>
      <xdr:rowOff>54163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E0ACB23-9614-BC25-DEC0-8DAA61D71194}"/>
            </a:ext>
          </a:extLst>
        </xdr:cNvPr>
        <xdr:cNvGrpSpPr/>
      </xdr:nvGrpSpPr>
      <xdr:grpSpPr>
        <a:xfrm>
          <a:off x="3403500" y="5138602"/>
          <a:ext cx="5638021" cy="5154936"/>
          <a:chOff x="4251225" y="528502"/>
          <a:chExt cx="5638021" cy="5107311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99A5887-D50E-611E-99A9-5D36FB4ABB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10243" y="1518933"/>
            <a:ext cx="3657600" cy="1293441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BCE0906-8FAD-FEAE-9EFD-C5CFB9015C4E}"/>
              </a:ext>
            </a:extLst>
          </xdr:cNvPr>
          <xdr:cNvGrpSpPr/>
        </xdr:nvGrpSpPr>
        <xdr:grpSpPr>
          <a:xfrm>
            <a:off x="4251225" y="528502"/>
            <a:ext cx="5638021" cy="5107311"/>
            <a:chOff x="4251225" y="461827"/>
            <a:chExt cx="5638021" cy="510731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D2C37FE4-DBC1-61F6-391E-32B3DD47103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02846" y="461827"/>
              <a:ext cx="5486400" cy="77402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A660836-7A70-8CD6-D7AE-440A40505E8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370458" y="2976262"/>
              <a:ext cx="3657600" cy="578117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A299B1B8-A618-0EDF-AEA7-E2BF481EA56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370063" y="3703876"/>
              <a:ext cx="3657600" cy="688328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A5A23586-9B9A-9DE6-29AC-55ED2BC70A3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1225" y="4635472"/>
              <a:ext cx="5486400" cy="93366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</xdr:col>
      <xdr:colOff>695324</xdr:colOff>
      <xdr:row>16</xdr:row>
      <xdr:rowOff>133350</xdr:rowOff>
    </xdr:from>
    <xdr:to>
      <xdr:col>6</xdr:col>
      <xdr:colOff>300989</xdr:colOff>
      <xdr:row>19</xdr:row>
      <xdr:rowOff>59055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718B200-5C1C-FB2B-350C-07913258B005}"/>
            </a:ext>
          </a:extLst>
        </xdr:cNvPr>
        <xdr:cNvSpPr txBox="1"/>
      </xdr:nvSpPr>
      <xdr:spPr>
        <a:xfrm>
          <a:off x="2895599" y="4181475"/>
          <a:ext cx="237744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0C28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30% from protein</a:t>
          </a:r>
          <a:endParaRPr lang="en-US" sz="1200" b="0" i="0">
            <a:solidFill>
              <a:srgbClr val="040C28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 i="0">
              <a:solidFill>
                <a:srgbClr val="040C28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40% from carbohydrates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0C28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30% from fat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FB3D-F22A-471E-B5FA-21FEF53EBA11}">
  <dimension ref="B2:AB18"/>
  <sheetViews>
    <sheetView showGridLines="0" zoomScaleNormal="100" workbookViewId="0"/>
  </sheetViews>
  <sheetFormatPr defaultRowHeight="18.75" x14ac:dyDescent="0.25"/>
  <cols>
    <col min="1" max="1" width="4.125" style="2" customWidth="1"/>
    <col min="2" max="2" width="12.625" style="2" customWidth="1"/>
    <col min="3" max="8" width="12.125" style="2" customWidth="1"/>
    <col min="9" max="9" width="24.75" style="2" customWidth="1"/>
    <col min="10" max="11" width="9" style="2"/>
    <col min="12" max="25" width="13.375" style="2" customWidth="1"/>
    <col min="26" max="16384" width="9" style="2"/>
  </cols>
  <sheetData>
    <row r="2" spans="2:28" x14ac:dyDescent="0.25">
      <c r="B2" s="21" t="s">
        <v>0</v>
      </c>
      <c r="C2" s="16"/>
      <c r="D2" s="16"/>
      <c r="E2" s="16"/>
      <c r="F2" s="16"/>
      <c r="G2" s="16"/>
      <c r="H2" s="16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2:28" x14ac:dyDescent="0.25">
      <c r="B3" s="21" t="s">
        <v>1</v>
      </c>
      <c r="C3" s="17">
        <v>45342</v>
      </c>
      <c r="D3" s="17">
        <v>45343</v>
      </c>
      <c r="E3" s="17">
        <v>45344</v>
      </c>
      <c r="F3" s="17">
        <v>45345</v>
      </c>
      <c r="G3" s="17">
        <v>45346</v>
      </c>
      <c r="H3" s="17">
        <v>45347</v>
      </c>
    </row>
    <row r="4" spans="2:28" x14ac:dyDescent="0.25">
      <c r="B4" s="21" t="s">
        <v>2</v>
      </c>
      <c r="C4" s="18" t="s">
        <v>10</v>
      </c>
      <c r="D4" s="18" t="s">
        <v>12</v>
      </c>
      <c r="E4" s="18" t="s">
        <v>10</v>
      </c>
      <c r="F4" s="18" t="s">
        <v>12</v>
      </c>
      <c r="G4" s="18" t="s">
        <v>10</v>
      </c>
      <c r="H4" s="18" t="s">
        <v>12</v>
      </c>
    </row>
    <row r="5" spans="2:28" x14ac:dyDescent="0.25">
      <c r="B5" s="21" t="s">
        <v>3</v>
      </c>
      <c r="C5" s="19">
        <v>20</v>
      </c>
      <c r="D5" s="19">
        <v>30</v>
      </c>
      <c r="E5" s="19">
        <v>40</v>
      </c>
      <c r="F5" s="19">
        <v>50</v>
      </c>
      <c r="G5" s="19">
        <v>60</v>
      </c>
      <c r="H5" s="19">
        <v>70</v>
      </c>
      <c r="L5" s="24"/>
      <c r="W5" s="2" t="str">
        <f>_xlfn.CONCAT($K13:$L13)</f>
        <v/>
      </c>
      <c r="X5" s="2" t="str">
        <f>_xlfn.CONCAT($K14:$L14)</f>
        <v/>
      </c>
      <c r="Y5" s="2" t="str">
        <f>_xlfn.CONCAT($K15:$L15)</f>
        <v/>
      </c>
      <c r="Z5" s="2" t="str">
        <f>_xlfn.CONCAT($K16:$L16)</f>
        <v/>
      </c>
      <c r="AA5" s="2" t="str">
        <f>_xlfn.CONCAT($K17:$L17)</f>
        <v/>
      </c>
      <c r="AB5" s="2" t="str">
        <f>_xlfn.CONCAT($K18:$L18)</f>
        <v/>
      </c>
    </row>
    <row r="6" spans="2:28" x14ac:dyDescent="0.25">
      <c r="B6" s="21" t="s">
        <v>4</v>
      </c>
      <c r="C6" s="19">
        <v>74</v>
      </c>
      <c r="D6" s="19">
        <v>64</v>
      </c>
      <c r="E6" s="19">
        <v>70</v>
      </c>
      <c r="F6" s="19">
        <v>62</v>
      </c>
      <c r="G6" s="19">
        <v>68</v>
      </c>
      <c r="H6" s="19">
        <v>60</v>
      </c>
      <c r="L6" s="24"/>
    </row>
    <row r="7" spans="2:28" x14ac:dyDescent="0.25">
      <c r="B7" s="21" t="s">
        <v>5</v>
      </c>
      <c r="C7" s="19">
        <v>160</v>
      </c>
      <c r="D7" s="19">
        <v>130</v>
      </c>
      <c r="E7" s="19">
        <v>170</v>
      </c>
      <c r="F7" s="19">
        <v>140</v>
      </c>
      <c r="G7" s="19">
        <v>180</v>
      </c>
      <c r="H7" s="19">
        <v>150</v>
      </c>
      <c r="L7" s="24"/>
    </row>
    <row r="8" spans="2:28" x14ac:dyDescent="0.25">
      <c r="B8" s="21" t="s">
        <v>9</v>
      </c>
      <c r="C8" s="20">
        <f>66.47+(6.24*C$7)+(12.7*C$6)-(6.75*C$5)</f>
        <v>1869.67</v>
      </c>
      <c r="D8" s="20">
        <f t="shared" ref="D8:H8" si="0">66.47+(6.24*D$7)+(12.7*D$6)-(6.75*D$5)</f>
        <v>1487.97</v>
      </c>
      <c r="E8" s="20">
        <f t="shared" si="0"/>
        <v>1746.27</v>
      </c>
      <c r="F8" s="20">
        <f t="shared" si="0"/>
        <v>1389.97</v>
      </c>
      <c r="G8" s="20">
        <f t="shared" si="0"/>
        <v>1648.27</v>
      </c>
      <c r="H8" s="20">
        <f t="shared" si="0"/>
        <v>1291.97</v>
      </c>
      <c r="L8" s="24"/>
    </row>
    <row r="9" spans="2:28" x14ac:dyDescent="0.25">
      <c r="B9" s="21" t="s">
        <v>14</v>
      </c>
      <c r="C9" s="22">
        <v>2.5</v>
      </c>
      <c r="D9" s="22">
        <v>2.2000000000000002</v>
      </c>
      <c r="E9" s="22">
        <v>2.2000000000000002</v>
      </c>
      <c r="F9" s="22">
        <v>1.8</v>
      </c>
      <c r="G9" s="22">
        <v>1.6</v>
      </c>
      <c r="H9" s="22">
        <v>1.5</v>
      </c>
      <c r="L9" s="24"/>
    </row>
    <row r="10" spans="2:28" x14ac:dyDescent="0.25">
      <c r="B10" s="21" t="s">
        <v>37</v>
      </c>
      <c r="C10" s="19">
        <f>C$8*C$9</f>
        <v>4674.1750000000002</v>
      </c>
      <c r="D10" s="19">
        <f t="shared" ref="D10:H10" si="1">D$8*D$9</f>
        <v>3273.5340000000001</v>
      </c>
      <c r="E10" s="19">
        <f t="shared" si="1"/>
        <v>3841.7940000000003</v>
      </c>
      <c r="F10" s="19">
        <f t="shared" si="1"/>
        <v>2501.9459999999999</v>
      </c>
      <c r="G10" s="19">
        <f t="shared" si="1"/>
        <v>2637.232</v>
      </c>
      <c r="H10" s="19">
        <f t="shared" si="1"/>
        <v>1937.9549999999999</v>
      </c>
      <c r="L10" s="24"/>
    </row>
    <row r="11" spans="2:28" x14ac:dyDescent="0.25">
      <c r="B11" s="21" t="s">
        <v>6</v>
      </c>
      <c r="C11" s="19">
        <v>1372</v>
      </c>
      <c r="D11" s="19">
        <v>967</v>
      </c>
      <c r="E11" s="19">
        <v>1100</v>
      </c>
      <c r="F11" s="19">
        <v>811</v>
      </c>
      <c r="G11" s="19">
        <v>600</v>
      </c>
      <c r="H11" s="19">
        <v>400</v>
      </c>
      <c r="L11" s="24"/>
    </row>
    <row r="12" spans="2:28" x14ac:dyDescent="0.25">
      <c r="B12" s="21" t="s">
        <v>7</v>
      </c>
      <c r="C12" s="19">
        <v>1830</v>
      </c>
      <c r="D12" s="19">
        <v>1290</v>
      </c>
      <c r="E12" s="19">
        <v>1735</v>
      </c>
      <c r="F12" s="19">
        <v>1081</v>
      </c>
      <c r="G12" s="19">
        <v>1175</v>
      </c>
      <c r="H12" s="19">
        <v>1020</v>
      </c>
      <c r="L12" s="24"/>
    </row>
    <row r="13" spans="2:28" x14ac:dyDescent="0.25">
      <c r="B13" s="21" t="s">
        <v>8</v>
      </c>
      <c r="C13" s="19">
        <v>1372</v>
      </c>
      <c r="D13" s="19">
        <v>967</v>
      </c>
      <c r="E13" s="19">
        <v>1107</v>
      </c>
      <c r="F13" s="19">
        <v>810</v>
      </c>
      <c r="G13" s="19">
        <v>1162</v>
      </c>
      <c r="H13" s="19">
        <v>1018</v>
      </c>
      <c r="L13" s="24"/>
    </row>
    <row r="14" spans="2:28" x14ac:dyDescent="0.25">
      <c r="B14" s="21" t="s">
        <v>38</v>
      </c>
      <c r="C14" s="19">
        <f>SUM(C$11:C$13)</f>
        <v>4574</v>
      </c>
      <c r="D14" s="19">
        <f t="shared" ref="D14:H14" si="2">SUM(D$11:D$13)</f>
        <v>3224</v>
      </c>
      <c r="E14" s="19">
        <f t="shared" si="2"/>
        <v>3942</v>
      </c>
      <c r="F14" s="19">
        <f t="shared" si="2"/>
        <v>2702</v>
      </c>
      <c r="G14" s="19">
        <f t="shared" si="2"/>
        <v>2937</v>
      </c>
      <c r="H14" s="19">
        <f t="shared" si="2"/>
        <v>2438</v>
      </c>
      <c r="L14" s="24"/>
    </row>
    <row r="15" spans="2:28" x14ac:dyDescent="0.25">
      <c r="B15" s="21" t="s">
        <v>39</v>
      </c>
      <c r="C15" s="19">
        <f>C$14-C$10</f>
        <v>-100.17500000000018</v>
      </c>
      <c r="D15" s="19">
        <f t="shared" ref="D15:H15" si="3">D$14-D$10</f>
        <v>-49.534000000000106</v>
      </c>
      <c r="E15" s="19">
        <f t="shared" si="3"/>
        <v>100.20599999999968</v>
      </c>
      <c r="F15" s="19">
        <f t="shared" si="3"/>
        <v>200.05400000000009</v>
      </c>
      <c r="G15" s="19">
        <f t="shared" si="3"/>
        <v>299.76800000000003</v>
      </c>
      <c r="H15" s="19">
        <f t="shared" si="3"/>
        <v>500.04500000000007</v>
      </c>
      <c r="L15" s="24"/>
    </row>
    <row r="16" spans="2:28" x14ac:dyDescent="0.25">
      <c r="C16" s="23"/>
      <c r="D16" s="23"/>
      <c r="E16" s="23"/>
      <c r="F16" s="23"/>
      <c r="G16" s="23"/>
      <c r="H16" s="23"/>
      <c r="L16" s="24"/>
    </row>
    <row r="17" spans="12:12" x14ac:dyDescent="0.25">
      <c r="L17" s="24"/>
    </row>
    <row r="18" spans="12:12" x14ac:dyDescent="0.25">
      <c r="L18" s="2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A345-8488-48EA-A7F9-5508F5B68EFF}">
  <dimension ref="B2:F37"/>
  <sheetViews>
    <sheetView showGridLines="0" tabSelected="1" topLeftCell="A15" zoomScale="131" zoomScaleNormal="131" workbookViewId="0">
      <selection activeCell="B23" sqref="B23:F27"/>
    </sheetView>
  </sheetViews>
  <sheetFormatPr defaultRowHeight="18.75" x14ac:dyDescent="0.25"/>
  <cols>
    <col min="1" max="1" width="3.125" style="2" customWidth="1"/>
    <col min="2" max="2" width="16.25" style="2" customWidth="1"/>
    <col min="3" max="3" width="15.75" style="2" customWidth="1"/>
    <col min="4" max="4" width="24.75" style="2" customWidth="1"/>
    <col min="5" max="5" width="4" style="2" customWidth="1"/>
    <col min="6" max="6" width="23.75" style="2" customWidth="1"/>
    <col min="7" max="9" width="24.75" style="2" customWidth="1"/>
    <col min="10" max="16384" width="9" style="2"/>
  </cols>
  <sheetData>
    <row r="2" spans="2:6" ht="26.25" x14ac:dyDescent="0.25">
      <c r="B2" s="8" t="s">
        <v>11</v>
      </c>
      <c r="C2" s="9"/>
      <c r="D2" s="9"/>
      <c r="E2" s="9"/>
      <c r="F2" s="9"/>
    </row>
    <row r="3" spans="2:6" ht="3.75" customHeight="1" x14ac:dyDescent="0.25">
      <c r="B3" s="9"/>
      <c r="C3" s="9"/>
      <c r="D3" s="9"/>
      <c r="E3" s="9"/>
      <c r="F3" s="9"/>
    </row>
    <row r="4" spans="2:6" ht="20.25" x14ac:dyDescent="0.25">
      <c r="B4" s="10" t="s">
        <v>26</v>
      </c>
      <c r="C4" s="9" t="s">
        <v>23</v>
      </c>
      <c r="D4" s="9"/>
      <c r="E4" s="9"/>
      <c r="F4" s="9"/>
    </row>
    <row r="5" spans="2:6" ht="27.75" customHeight="1" x14ac:dyDescent="0.25">
      <c r="B5" s="10" t="s">
        <v>27</v>
      </c>
      <c r="C5" s="9" t="s">
        <v>24</v>
      </c>
      <c r="D5" s="9"/>
      <c r="E5" s="9"/>
      <c r="F5" s="9"/>
    </row>
    <row r="7" spans="2:6" ht="28.5" customHeight="1" x14ac:dyDescent="0.25">
      <c r="B7" s="8" t="s">
        <v>20</v>
      </c>
      <c r="C7" s="9"/>
      <c r="D7" s="9"/>
    </row>
    <row r="8" spans="2:6" ht="6" customHeight="1" x14ac:dyDescent="0.25">
      <c r="B8" s="10"/>
      <c r="C8" s="9"/>
      <c r="D8" s="9"/>
    </row>
    <row r="9" spans="2:6" x14ac:dyDescent="0.25">
      <c r="B9" s="11">
        <v>1.5</v>
      </c>
      <c r="C9" s="9" t="s">
        <v>15</v>
      </c>
      <c r="D9" s="9"/>
    </row>
    <row r="10" spans="2:6" x14ac:dyDescent="0.25">
      <c r="B10" s="11">
        <v>1.6</v>
      </c>
      <c r="C10" s="9" t="s">
        <v>16</v>
      </c>
      <c r="D10" s="9"/>
    </row>
    <row r="11" spans="2:6" x14ac:dyDescent="0.25">
      <c r="B11" s="11">
        <v>1.8</v>
      </c>
      <c r="C11" s="9" t="s">
        <v>17</v>
      </c>
      <c r="D11" s="9"/>
    </row>
    <row r="12" spans="2:6" x14ac:dyDescent="0.25">
      <c r="B12" s="11">
        <v>2.2000000000000002</v>
      </c>
      <c r="C12" s="9" t="s">
        <v>18</v>
      </c>
      <c r="D12" s="9"/>
    </row>
    <row r="13" spans="2:6" ht="24.75" customHeight="1" x14ac:dyDescent="0.25">
      <c r="B13" s="11">
        <v>2.5</v>
      </c>
      <c r="C13" s="9" t="s">
        <v>19</v>
      </c>
      <c r="D13" s="9"/>
    </row>
    <row r="15" spans="2:6" ht="32.25" customHeight="1" x14ac:dyDescent="0.25">
      <c r="B15" s="8" t="s">
        <v>13</v>
      </c>
      <c r="C15" s="9"/>
      <c r="D15" s="9"/>
      <c r="E15" s="9"/>
    </row>
    <row r="16" spans="2:6" ht="6" customHeight="1" x14ac:dyDescent="0.25">
      <c r="B16" s="10"/>
      <c r="C16" s="9"/>
      <c r="D16" s="9"/>
      <c r="E16" s="9"/>
    </row>
    <row r="17" spans="2:6" ht="24.75" customHeight="1" x14ac:dyDescent="0.25">
      <c r="B17" s="10" t="s">
        <v>28</v>
      </c>
      <c r="C17" s="9" t="s">
        <v>21</v>
      </c>
      <c r="D17" s="9"/>
      <c r="E17" s="9"/>
    </row>
    <row r="19" spans="2:6" ht="34.5" customHeight="1" x14ac:dyDescent="0.25">
      <c r="B19" s="8" t="s">
        <v>22</v>
      </c>
      <c r="C19" s="9"/>
      <c r="D19" s="9"/>
    </row>
    <row r="20" spans="2:6" ht="6" customHeight="1" x14ac:dyDescent="0.25">
      <c r="B20" s="10"/>
      <c r="C20" s="9"/>
      <c r="D20" s="9"/>
    </row>
    <row r="21" spans="2:6" ht="30" customHeight="1" x14ac:dyDescent="0.25">
      <c r="B21" s="10" t="s">
        <v>29</v>
      </c>
      <c r="C21" s="9" t="s">
        <v>25</v>
      </c>
      <c r="D21" s="9"/>
    </row>
    <row r="23" spans="2:6" ht="33.75" customHeight="1" x14ac:dyDescent="0.25">
      <c r="B23" s="8" t="s">
        <v>30</v>
      </c>
      <c r="C23" s="9"/>
      <c r="D23" s="9"/>
      <c r="E23" s="9"/>
      <c r="F23" s="9"/>
    </row>
    <row r="24" spans="2:6" ht="6" customHeight="1" x14ac:dyDescent="0.25">
      <c r="B24" s="10"/>
      <c r="C24" s="9"/>
      <c r="D24" s="9"/>
      <c r="E24" s="9"/>
      <c r="F24" s="9"/>
    </row>
    <row r="25" spans="2:6" x14ac:dyDescent="0.25">
      <c r="B25" s="10" t="s">
        <v>31</v>
      </c>
      <c r="C25" s="9" t="s">
        <v>32</v>
      </c>
      <c r="D25" s="9"/>
      <c r="E25" s="9"/>
      <c r="F25" s="9"/>
    </row>
    <row r="26" spans="2:6" s="1" customFormat="1" ht="15" x14ac:dyDescent="0.25">
      <c r="B26" s="12"/>
      <c r="C26" s="13" t="s">
        <v>35</v>
      </c>
      <c r="D26" s="14" t="s">
        <v>33</v>
      </c>
      <c r="E26" s="12"/>
      <c r="F26" s="12"/>
    </row>
    <row r="27" spans="2:6" s="1" customFormat="1" ht="21" customHeight="1" x14ac:dyDescent="0.25">
      <c r="B27" s="12"/>
      <c r="C27" s="15" t="s">
        <v>36</v>
      </c>
      <c r="D27" s="14" t="s">
        <v>34</v>
      </c>
      <c r="E27" s="12"/>
      <c r="F27" s="12"/>
    </row>
    <row r="31" spans="2:6" x14ac:dyDescent="0.25">
      <c r="C31" s="3"/>
    </row>
    <row r="32" spans="2:6" x14ac:dyDescent="0.25">
      <c r="C32" s="4"/>
      <c r="D32" s="4"/>
    </row>
    <row r="33" spans="3:4" x14ac:dyDescent="0.25">
      <c r="C33" s="5"/>
      <c r="D33" s="5"/>
    </row>
    <row r="34" spans="3:4" x14ac:dyDescent="0.25">
      <c r="C34" s="5"/>
      <c r="D34" s="5"/>
    </row>
    <row r="35" spans="3:4" x14ac:dyDescent="0.25">
      <c r="C35" s="5"/>
      <c r="D35" s="5"/>
    </row>
    <row r="36" spans="3:4" x14ac:dyDescent="0.25">
      <c r="C36" s="7"/>
      <c r="D36" s="7"/>
    </row>
    <row r="37" spans="3:4" ht="11.25" customHeight="1" x14ac:dyDescent="0.25">
      <c r="C37" s="6"/>
      <c r="D37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items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Burns</dc:creator>
  <cp:lastModifiedBy>Bill Burns</cp:lastModifiedBy>
  <dcterms:created xsi:type="dcterms:W3CDTF">2024-02-20T05:59:28Z</dcterms:created>
  <dcterms:modified xsi:type="dcterms:W3CDTF">2024-02-21T07:55:57Z</dcterms:modified>
</cp:coreProperties>
</file>