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cox/Desktop/"/>
    </mc:Choice>
  </mc:AlternateContent>
  <xr:revisionPtr revIDLastSave="0" documentId="8_{644102C5-3BC1-A64D-AEE1-B56D12F06ED0}" xr6:coauthVersionLast="45" xr6:coauthVersionMax="45" xr10:uidLastSave="{00000000-0000-0000-0000-000000000000}"/>
  <bookViews>
    <workbookView xWindow="1980" yWindow="460" windowWidth="17500" windowHeight="9740" xr2:uid="{963145CD-CC98-4775-84C4-922D2A0F4AF0}"/>
  </bookViews>
  <sheets>
    <sheet name="Sheet1" sheetId="1" r:id="rId1"/>
    <sheet name="Sheet2" sheetId="2" r:id="rId2"/>
  </sheets>
  <definedNames>
    <definedName name="_xlnm._FilterDatabase" localSheetId="0" hidden="1">Sheet1!$L$1:$L$106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3" i="1" l="1"/>
  <c r="N53" i="1"/>
  <c r="O46" i="1"/>
  <c r="N46" i="1"/>
  <c r="O43" i="1"/>
  <c r="N43" i="1"/>
  <c r="O42" i="1"/>
  <c r="N42" i="1"/>
  <c r="O38" i="1" l="1"/>
  <c r="N38" i="1"/>
</calcChain>
</file>

<file path=xl/sharedStrings.xml><?xml version="1.0" encoding="utf-8"?>
<sst xmlns="http://schemas.openxmlformats.org/spreadsheetml/2006/main" count="824" uniqueCount="358">
  <si>
    <t>Name</t>
  </si>
  <si>
    <t>Anderson Mall</t>
  </si>
  <si>
    <t>City</t>
  </si>
  <si>
    <t>State</t>
  </si>
  <si>
    <t>Anderson</t>
  </si>
  <si>
    <t>SC</t>
  </si>
  <si>
    <t>Ownership Interest</t>
  </si>
  <si>
    <t>Fee</t>
  </si>
  <si>
    <t>Financial Interest</t>
  </si>
  <si>
    <t>Year Acquired or Built</t>
  </si>
  <si>
    <t>Acquired or Built</t>
  </si>
  <si>
    <t>Built</t>
  </si>
  <si>
    <t>Occupancy Pct</t>
  </si>
  <si>
    <t>Total Center SF</t>
  </si>
  <si>
    <t>Anchors</t>
  </si>
  <si>
    <t>Belk, Books-A-Million, Dillard's, JC Penney</t>
  </si>
  <si>
    <t>Arbor Hills</t>
  </si>
  <si>
    <t>MI</t>
  </si>
  <si>
    <t>Ann Arbor</t>
  </si>
  <si>
    <t>Acquired</t>
  </si>
  <si>
    <t>N/A</t>
  </si>
  <si>
    <t>Arboretum, The</t>
  </si>
  <si>
    <t>TX</t>
  </si>
  <si>
    <t>Austin</t>
  </si>
  <si>
    <t>Barnes &amp; Noble, Cheescake Factory, Pottery Barn</t>
  </si>
  <si>
    <t>Ashland Town Center</t>
  </si>
  <si>
    <t>MD</t>
  </si>
  <si>
    <t>Bowie</t>
  </si>
  <si>
    <t>Belk, Belk Home Store, JC Penney, TJ Maxx</t>
  </si>
  <si>
    <t>KY</t>
  </si>
  <si>
    <t>Ashland</t>
  </si>
  <si>
    <t>Bowie Town Center</t>
  </si>
  <si>
    <t>Barnes &amp; Noble, Best Buy, LA Fitness, Macy's, Off Broadway Shoes</t>
  </si>
  <si>
    <t>Boynton Beach Mall</t>
  </si>
  <si>
    <t>Brunswick Square</t>
  </si>
  <si>
    <t>Charlottesville Fashion Square</t>
  </si>
  <si>
    <t>Chautauqua Mall</t>
  </si>
  <si>
    <t>Clay Terrace</t>
  </si>
  <si>
    <t>Cottonwood Mall</t>
  </si>
  <si>
    <t>NM</t>
  </si>
  <si>
    <t>IN</t>
  </si>
  <si>
    <t>NY</t>
  </si>
  <si>
    <t>VA</t>
  </si>
  <si>
    <t>NJ</t>
  </si>
  <si>
    <t>FL</t>
  </si>
  <si>
    <t>Boynton Beach</t>
  </si>
  <si>
    <t>East Brunswick</t>
  </si>
  <si>
    <t>Charlottesville</t>
  </si>
  <si>
    <t>Lakewood</t>
  </si>
  <si>
    <t>Chesapeake</t>
  </si>
  <si>
    <t>Carmel</t>
  </si>
  <si>
    <t>Albuquerque</t>
  </si>
  <si>
    <t>Cinemark Theatres, Dillard's, JC Penney, Macy's, You Fit Health Clubs</t>
  </si>
  <si>
    <t>Barnes &amp; Noble, JC Penney, Macy's, Starplex Luxury Cinema</t>
  </si>
  <si>
    <t>Belk, JC Penney</t>
  </si>
  <si>
    <t>JC Penney, Office Max</t>
  </si>
  <si>
    <t>Cinemark Theatres</t>
  </si>
  <si>
    <t>Dick's Sporting Goods, DSW, Pier 1, St. Vincent's Sports Performance, Whole Foods</t>
  </si>
  <si>
    <t>Conn's Electronic &amp; Appliance, Dillards, HiLife Furniture, Hobby Lobby, JC Penney, Mor Furniture for Less, Regal Cinemas</t>
  </si>
  <si>
    <t>Dayton Mall</t>
  </si>
  <si>
    <t>Edison Mall</t>
  </si>
  <si>
    <t>Grand Central Mall</t>
  </si>
  <si>
    <t>Great Lakes Mall</t>
  </si>
  <si>
    <t>Indian Mound Mall</t>
  </si>
  <si>
    <t>Irving Mall</t>
  </si>
  <si>
    <t>Jefferson Valley Mall</t>
  </si>
  <si>
    <t>Lima Mall</t>
  </si>
  <si>
    <t>Lincolnwood Town Center</t>
  </si>
  <si>
    <t>Lindale Mall</t>
  </si>
  <si>
    <t>Longview Mall</t>
  </si>
  <si>
    <t>Malibu Lumber Yard</t>
  </si>
  <si>
    <t>Mall at Fairfield Commons, The</t>
  </si>
  <si>
    <t>OH</t>
  </si>
  <si>
    <t>CA</t>
  </si>
  <si>
    <t>IA</t>
  </si>
  <si>
    <t>IL</t>
  </si>
  <si>
    <t>WV</t>
  </si>
  <si>
    <t>Dayton</t>
  </si>
  <si>
    <t>Fort Myers</t>
  </si>
  <si>
    <t>Parkersburg</t>
  </si>
  <si>
    <t>Mentor</t>
  </si>
  <si>
    <t>Newark</t>
  </si>
  <si>
    <t>Irving</t>
  </si>
  <si>
    <t>Yorktown Heights</t>
  </si>
  <si>
    <t>Lima</t>
  </si>
  <si>
    <t>Lincolnwood</t>
  </si>
  <si>
    <t>Cedar Rapids</t>
  </si>
  <si>
    <t>Longview</t>
  </si>
  <si>
    <t>Malibu</t>
  </si>
  <si>
    <t>Beavercreek</t>
  </si>
  <si>
    <t>Dick's Sporting Goods, DSW, JC Penney, Macy's, Ross Dress for Less</t>
  </si>
  <si>
    <t>Books A Million, Dillards, JC Penney, Macy's, Sears</t>
  </si>
  <si>
    <t>Belk, Big Lots, Dunham's Sports, JC Penney, Regal Cinemas</t>
  </si>
  <si>
    <t>Atlas Cinema Stadium 16, Barnes &amp; Noble, Dick's Sporting Goods, Dillards, Hobby Lobby, JC Penney, Macy's, Round One</t>
  </si>
  <si>
    <t>Altitude Trampoline Park, AMC Theatres, Big Sandy Superstore, Dicks Sporting Goods, JC Penney, Sears</t>
  </si>
  <si>
    <t>AMC Theatres, Burlington Coat Factory, Dillards, Fitness Connection, La Vida Fashion and Home Décor, Macy's, Shoppers World, Sky Zone</t>
  </si>
  <si>
    <t>Dicks Sporting Goods, Macys</t>
  </si>
  <si>
    <t>JC Penney, Macy's</t>
  </si>
  <si>
    <t>Kohl's, The Room Place</t>
  </si>
  <si>
    <t>Hy-Vee, Von Maur</t>
  </si>
  <si>
    <t>Dicks Sporting Goods, Dillards, JC Penney, L'Patricia, Stage</t>
  </si>
  <si>
    <t>Dicks Sporting Goods, JC Penney, Macy's, Round One</t>
  </si>
  <si>
    <t>Mall at Johnson City, The</t>
  </si>
  <si>
    <t>Maplewood Mall</t>
  </si>
  <si>
    <t>Markland Mall</t>
  </si>
  <si>
    <t>Melbourne Square</t>
  </si>
  <si>
    <t>Mesa Mall</t>
  </si>
  <si>
    <t>Morgantown Mall</t>
  </si>
  <si>
    <t>Muncie Mall</t>
  </si>
  <si>
    <t>TN</t>
  </si>
  <si>
    <t>MN</t>
  </si>
  <si>
    <t>CO</t>
  </si>
  <si>
    <t>Muncie</t>
  </si>
  <si>
    <t>Morgantown</t>
  </si>
  <si>
    <t>Grand Junction</t>
  </si>
  <si>
    <t>Melbourne</t>
  </si>
  <si>
    <t>Kokomo</t>
  </si>
  <si>
    <t>St. Paul</t>
  </si>
  <si>
    <t>Johnson City</t>
  </si>
  <si>
    <t>Belk for Her, Belk Home Store, Dicks Sporting Goods, JC Penney, Sears</t>
  </si>
  <si>
    <t>Barnes &amp; Noble, JC Penney, Kohls, Macy's</t>
  </si>
  <si>
    <t>Aldi, PetSmart, Ross Dress for Less, Target</t>
  </si>
  <si>
    <t>Dicks Sporting Goods, Dillards, JC Penney, LA Fitness, Macy's</t>
  </si>
  <si>
    <t>Cabelas, JC Penney, Jo-Ann Fabrics, Target</t>
  </si>
  <si>
    <t>AMC Theatres, JC Penney</t>
  </si>
  <si>
    <t>New Towne Mall</t>
  </si>
  <si>
    <t>New Philadelphia</t>
  </si>
  <si>
    <t>Northtown Mall</t>
  </si>
  <si>
    <t>Blaine</t>
  </si>
  <si>
    <t>Northwoods Mall</t>
  </si>
  <si>
    <t>Peoria</t>
  </si>
  <si>
    <t>Memphis</t>
  </si>
  <si>
    <t>Oak Court Mall</t>
  </si>
  <si>
    <t>Oklahoma City Properties</t>
  </si>
  <si>
    <t>OK</t>
  </si>
  <si>
    <t>Oklahoma City</t>
  </si>
  <si>
    <t>Orange Park Mall</t>
  </si>
  <si>
    <t>Orange Park</t>
  </si>
  <si>
    <t>Outlet Collection, Seattle, The</t>
  </si>
  <si>
    <t>WA</t>
  </si>
  <si>
    <t>Auburn</t>
  </si>
  <si>
    <t>Paddock Mall</t>
  </si>
  <si>
    <t>Ocala</t>
  </si>
  <si>
    <t>Pearlridge Center</t>
  </si>
  <si>
    <t>HI</t>
  </si>
  <si>
    <t>Aiea</t>
  </si>
  <si>
    <t>Polaris Fashion Place</t>
  </si>
  <si>
    <t>Columbus</t>
  </si>
  <si>
    <t>Port Charlotte Town Center</t>
  </si>
  <si>
    <t>Port Charlotte</t>
  </si>
  <si>
    <t>Rolling Oaks Mall</t>
  </si>
  <si>
    <t>San Antonio</t>
  </si>
  <si>
    <t>Scottsdale Quarter</t>
  </si>
  <si>
    <t>AZ</t>
  </si>
  <si>
    <t>Scottsdale</t>
  </si>
  <si>
    <t>Seminole Town Center</t>
  </si>
  <si>
    <t>Sanford</t>
  </si>
  <si>
    <t>Not listed</t>
  </si>
  <si>
    <t>Dicks Sporting Goods, Jo-Ann Fabrics, Kohl's, Marshalls, Route 250 Health and Performance</t>
  </si>
  <si>
    <t>Becker Furniture, Best Buy, Burlington Coat Factory, Hobby Lobby, Home Depot, LA Fitness, Sky Zone</t>
  </si>
  <si>
    <t>JC Penney, Round One, Sears, The RoomPlace</t>
  </si>
  <si>
    <t>Dillards, Macys</t>
  </si>
  <si>
    <t>Trader Joe's, Whole Foods</t>
  </si>
  <si>
    <t>AMC Theatres, Belk, Dicks Sporting Goods, Dillards, JC Penney, Sears</t>
  </si>
  <si>
    <t>Bed Bath &amp; Beyond, Burlington Coat Factory, Dave &amp; Busters, Nordstrom Rack</t>
  </si>
  <si>
    <t>Belk, JC Penney, Macys</t>
  </si>
  <si>
    <t>Bed Bath &amp; Beyond, Longs Drug Store, Macys, Pearlridge Mall Theatres, Ross Dress for Less, Sears, TJ Maxx</t>
  </si>
  <si>
    <t>Barnes &amp; Noble, Dick's Sporting Goods, JC Penney, Macy's, Saks Fifth Avenue, Von Maur</t>
  </si>
  <si>
    <t>Bealls, Dillards, DSW, JC Penney, Macy's, Recreational Warehouse, Regal Cinema</t>
  </si>
  <si>
    <t>Dillards, JC Penney, Macy's, Sears</t>
  </si>
  <si>
    <t>Apogee Physicians, H&amp;M, iPic Theaters, JDA Software, Restoration Hardware, Starwood Hotels</t>
  </si>
  <si>
    <t>Athletic Apex, Burlington Coat Factory, Dicks Sporting Goods, Dillards, JC Penney, Macys</t>
  </si>
  <si>
    <t>Southern Hills Mall</t>
  </si>
  <si>
    <t>Southern Park Mall</t>
  </si>
  <si>
    <t>Southgate Mall</t>
  </si>
  <si>
    <t>MT</t>
  </si>
  <si>
    <t>Sioux City</t>
  </si>
  <si>
    <t>Youngstown</t>
  </si>
  <si>
    <t>Missoula</t>
  </si>
  <si>
    <t>Town Center at Aurora</t>
  </si>
  <si>
    <t>Aurora</t>
  </si>
  <si>
    <t>Sunland Park Mall</t>
  </si>
  <si>
    <t>El Paso</t>
  </si>
  <si>
    <t>AMC Theaters, Barnes &amp; Noble, Hy-Vee, JC Penney, Scheel's All Sports</t>
  </si>
  <si>
    <t>Cinemark Theatres, JC Penney, Macy's</t>
  </si>
  <si>
    <t>AMC Theater, Dillards, JC Penney, Lucky's Market</t>
  </si>
  <si>
    <t>Cinemark, Dillards, Starr Western Wear</t>
  </si>
  <si>
    <t>Century Theatres, Dillards, JC Penney, Macys</t>
  </si>
  <si>
    <t>Town Center Crossing &amp; Plaza</t>
  </si>
  <si>
    <t>Waterford Lakes Town Center</t>
  </si>
  <si>
    <t>Weberstown Mall</t>
  </si>
  <si>
    <t>Westminster Mall</t>
  </si>
  <si>
    <t>WestShore Plaza</t>
  </si>
  <si>
    <t>KS</t>
  </si>
  <si>
    <t>Leawood</t>
  </si>
  <si>
    <t>Orlando</t>
  </si>
  <si>
    <t>Stockton</t>
  </si>
  <si>
    <t>Westminster</t>
  </si>
  <si>
    <t>Tampa</t>
  </si>
  <si>
    <t>Arhaus, Barnes &amp; Noble, Crate &amp; Barrel, Macy's, Restoration Hardward</t>
  </si>
  <si>
    <t>Ashley Furniture Home Store, Barnes &amp; Noble, Bed Bath &amp; Beyond, Best Buy, Jo-Ann Fabrics, LA Fitness, Office Max, Regal Cinema, Ross Dress for Less, Target, TJ Maxx</t>
  </si>
  <si>
    <t>Barnes &amp; Noble, Dillards, JC Penney, Sears</t>
  </si>
  <si>
    <t>Chuze Fitness, DSW, JC Penney, John's Incredible Pizza, Macy's, Sky Zone, Target</t>
  </si>
  <si>
    <t>AMC Theatres, Dick's Sporting Goods, JC Penney, Macy's</t>
  </si>
  <si>
    <t>Type</t>
  </si>
  <si>
    <t>Enclosed</t>
  </si>
  <si>
    <t>Bloomingdale Court</t>
  </si>
  <si>
    <t>Bowie Town Center Strip</t>
  </si>
  <si>
    <t>Canyon View Marketplace</t>
  </si>
  <si>
    <t>Concord Mills Marketplace</t>
  </si>
  <si>
    <t>Countryside Plaza</t>
  </si>
  <si>
    <t>Dare Centre</t>
  </si>
  <si>
    <t>DeKalb Plaza</t>
  </si>
  <si>
    <t>Empire East</t>
  </si>
  <si>
    <t>Fairfax Court</t>
  </si>
  <si>
    <t>Fairfield Town Center</t>
  </si>
  <si>
    <t>Forest Plaza</t>
  </si>
  <si>
    <t>Gaitway Plaza</t>
  </si>
  <si>
    <t>SD</t>
  </si>
  <si>
    <t>PA</t>
  </si>
  <si>
    <t>NC</t>
  </si>
  <si>
    <t>Chesapeake Square Theater</t>
  </si>
  <si>
    <t>Rockford</t>
  </si>
  <si>
    <t>Houston</t>
  </si>
  <si>
    <t>Fairfax</t>
  </si>
  <si>
    <t>Sioux Falls</t>
  </si>
  <si>
    <t>King of Prussia</t>
  </si>
  <si>
    <t>Kill Devil Hills</t>
  </si>
  <si>
    <t>Countryside</t>
  </si>
  <si>
    <t>Concord</t>
  </si>
  <si>
    <t>Chesapeake Center</t>
  </si>
  <si>
    <t>Bloomingdale</t>
  </si>
  <si>
    <t>Best Buy, Dicks Sporting Goods, Jo-Ann Fabrics, Office Max, Picture Show, Ross Dress for Less, TJ Maxx N More, Walmart Supercenter</t>
  </si>
  <si>
    <t>Safeway</t>
  </si>
  <si>
    <t>City Market, Kohl's</t>
  </si>
  <si>
    <t>Dollar Tree, PetSmart, Value City Furniture</t>
  </si>
  <si>
    <t>At Home, BJs Wholesale Club</t>
  </si>
  <si>
    <t>Best Buy, Dollar Tree, Floor &amp; Décor, Home Depot, Jo-Ann Fabrics, PetSmart, The Tile Shop</t>
  </si>
  <si>
    <t>Belk, Food Lion</t>
  </si>
  <si>
    <t>ACME Grocery, Bob's Discount Furniture</t>
  </si>
  <si>
    <t>Bed Bath &amp; Beyond, Kohl's, Target</t>
  </si>
  <si>
    <t>Burlington Coat Factory, Pier 1, Xsport Fitness</t>
  </si>
  <si>
    <t>Academy Sports, HEB, Marshalls, Party City</t>
  </si>
  <si>
    <t>Bed Bath &amp; Beyond, Kohl's, Marshalls, Michaels, Office Max, Petco</t>
  </si>
  <si>
    <t>Bed Bath &amp; Beyond, Michael's, Office Depot, Ross Dress for Less, TJ Maxx</t>
  </si>
  <si>
    <t>Gateway Centers</t>
  </si>
  <si>
    <t>Greenwood Plus</t>
  </si>
  <si>
    <t>Henderson Square</t>
  </si>
  <si>
    <t>Keystone Shoppes</t>
  </si>
  <si>
    <t>Lake Plaza</t>
  </si>
  <si>
    <t>Lake View Plaza</t>
  </si>
  <si>
    <t>Lakeline Plaza</t>
  </si>
  <si>
    <t>Lima Center</t>
  </si>
  <si>
    <t>Lincoln Crossing</t>
  </si>
  <si>
    <t>MacGregor Village</t>
  </si>
  <si>
    <t>Mall of Georgia Crossing</t>
  </si>
  <si>
    <t>Markland Plaza</t>
  </si>
  <si>
    <t>Martinsville Plaza</t>
  </si>
  <si>
    <t>Matteson Plaza</t>
  </si>
  <si>
    <t>Muncie Town Plaza</t>
  </si>
  <si>
    <t>North Ridge Shopping Center</t>
  </si>
  <si>
    <t>Northwood Plaza</t>
  </si>
  <si>
    <t>Palms Crossing</t>
  </si>
  <si>
    <t>GA</t>
  </si>
  <si>
    <t>Greenwood</t>
  </si>
  <si>
    <t>Indianapolis</t>
  </si>
  <si>
    <t>Waukegan</t>
  </si>
  <si>
    <t>Oreland Park</t>
  </si>
  <si>
    <t>Cedar Park</t>
  </si>
  <si>
    <t>O'Fallon</t>
  </si>
  <si>
    <t>Cary</t>
  </si>
  <si>
    <t>Buford</t>
  </si>
  <si>
    <t>Martinsville</t>
  </si>
  <si>
    <t>Matteson</t>
  </si>
  <si>
    <t>Raleigh</t>
  </si>
  <si>
    <t>Fort Wayne</t>
  </si>
  <si>
    <t>McAllen</t>
  </si>
  <si>
    <t>Barnes &amp; Noble, Bealls, Best Buy, DSW, Hobby Lobby</t>
  </si>
  <si>
    <t>Target</t>
  </si>
  <si>
    <t>Ace Hardware, Harris Teeter Grocery, O2 Fitness Club</t>
  </si>
  <si>
    <t>AMC Theatres, Kohls, TJ Maxx</t>
  </si>
  <si>
    <t>Beauty Trends, Shoppers World</t>
  </si>
  <si>
    <t>Ollie's Bargain Outlet, Rose's</t>
  </si>
  <si>
    <t>Bed Bath &amp; Beyond, Best Buy</t>
  </si>
  <si>
    <t>Best Buy, Hobby Lobby, Nordstrom Rack, Staples, Target, TJ Maxx n More</t>
  </si>
  <si>
    <t>Sports HQ</t>
  </si>
  <si>
    <t>Academy Sports, PetSmart, Walmart</t>
  </si>
  <si>
    <t>Hobby Lobby, Jo-Ann Fabrics, Kohls, TJ Maxx</t>
  </si>
  <si>
    <t>Bed Bath &amp; Beyond, Best Buy, Jumpstreet, Office Max, PetSmart, Ross Dress for Less, TJ Maxx, Total Wine &amp; More</t>
  </si>
  <si>
    <t>Best Buy, Bob's Discount Furniture, Golf Galaxy, Jo-Ann Fabrics, Petco, Tuesday Morning, Value City Furniture</t>
  </si>
  <si>
    <t>Avalon Carpet &amp; Tile Shop, Giant</t>
  </si>
  <si>
    <t>Best Buy, Kohls</t>
  </si>
  <si>
    <t>Best Buy, Crate &amp; Barrel, Nordstrom Rack, Off 5th Saks 5th Evenue, Regal Cinema, ERI, Whole Foods, The Container Store, The Tile Shop</t>
  </si>
  <si>
    <t>Plaza at Buckland Hills, The</t>
  </si>
  <si>
    <t>Richardson Square</t>
  </si>
  <si>
    <t>Rockaway Commons</t>
  </si>
  <si>
    <t>CT</t>
  </si>
  <si>
    <t>Manchester</t>
  </si>
  <si>
    <t>Richardson</t>
  </si>
  <si>
    <t>Rockaway</t>
  </si>
  <si>
    <t>Dicks Sporting Goods, PetSmart, Target</t>
  </si>
  <si>
    <t>Best Buy, Buy Buy Baby, Christmas Tree Shops, DSW, Michael's, Nordstrom Rack</t>
  </si>
  <si>
    <t>Lowe's Home Improvement, Ross Dress for Less, Super Target</t>
  </si>
  <si>
    <t>Big Lots, Jo-Ann Fabrics, K&amp;G Men's Company, Marshall's, PetSmart, Total Wine &amp; More, Trader Joes</t>
  </si>
  <si>
    <t>Rockaway Town Plaza</t>
  </si>
  <si>
    <t>Royal Eagle Plaza</t>
  </si>
  <si>
    <t>Shops at Arbor Walk, The</t>
  </si>
  <si>
    <t>Shops at North East Mall, The</t>
  </si>
  <si>
    <t>St. Charles Towne Plaza</t>
  </si>
  <si>
    <t>Tippecanoe Plaza</t>
  </si>
  <si>
    <t>University Center</t>
  </si>
  <si>
    <t>University Town Plaza</t>
  </si>
  <si>
    <t>Coral Springs</t>
  </si>
  <si>
    <t>Hurst</t>
  </si>
  <si>
    <t>Waldorf</t>
  </si>
  <si>
    <t>Lafayette</t>
  </si>
  <si>
    <t>Mishawaka</t>
  </si>
  <si>
    <t>Pennsacola</t>
  </si>
  <si>
    <t>Village Park Plaza</t>
  </si>
  <si>
    <t>Redeveloped</t>
  </si>
  <si>
    <t>Barnes &amp; Noble, Best Buy</t>
  </si>
  <si>
    <t>Ashley Furniture, Big Lots, Citi Trends, Dollar Tree, K&amp;G Menswear, Shoppers Food Warehouse, Value City Furniture</t>
  </si>
  <si>
    <t>Barnes &amp; Noble, Bed Bath &amp; Beyond, Best Buy, DSW, Michaels, PetSmart, TJ Maxx</t>
  </si>
  <si>
    <t>DSW, Home Depot, Jo-Ann Fabrics, Marshalls, PGA Tour Superstore, Spec's Wine Spirits &amp; Fine Foods</t>
  </si>
  <si>
    <t>Hobby Lobby, Lucky's Market</t>
  </si>
  <si>
    <t>Best Buy, Michael's, Ross Dress for Less</t>
  </si>
  <si>
    <t>Academy Sports, Burlington Coat Factory, JC Penney</t>
  </si>
  <si>
    <t>Bed Bath &amp; Beyond, Hobby Lobby, Kohls, Marsh Supermarket, Regal Cinemas, Walmart Supercenter</t>
  </si>
  <si>
    <t>Washington Plaza</t>
  </si>
  <si>
    <t>West Town Corners</t>
  </si>
  <si>
    <t>Alamonte Springs</t>
  </si>
  <si>
    <t>Jo-Ann Fabrics</t>
  </si>
  <si>
    <t>American Signature Furniture, PetSmart, TJ Maxx, Walmart, Winn-Dixie Marketplace</t>
  </si>
  <si>
    <t>Westland Park Plaza</t>
  </si>
  <si>
    <t>White Oaks Plaza</t>
  </si>
  <si>
    <t>Whitehall Mall</t>
  </si>
  <si>
    <t>Wolf Ranch</t>
  </si>
  <si>
    <t>Springfield</t>
  </si>
  <si>
    <t>Whitehall</t>
  </si>
  <si>
    <t>Georgetown</t>
  </si>
  <si>
    <t>Breall's, Burlington Coat Factory, Guitar Center, LA Fitness</t>
  </si>
  <si>
    <t>Big Lots, Country Market, HomeGoods, Kohls, TJ Maxx</t>
  </si>
  <si>
    <t>Bed Bath &amp; Beyond, Buy Buy Baby, Gold's Gym, Kohls, Michael's, Raymour &amp; Flanigan Furniture, Sears</t>
  </si>
  <si>
    <t>Best Buy, DSW, Gold'g Gym, Kohls, Michael's, Office Depot, PetSmart, Ross Dress for Less, Target, TJ Maxx</t>
  </si>
  <si>
    <t>Open Air</t>
  </si>
  <si>
    <t>Principal Balance</t>
  </si>
  <si>
    <t>Type of Debt</t>
  </si>
  <si>
    <t>Consolidated</t>
  </si>
  <si>
    <t>Unconsolidated</t>
  </si>
  <si>
    <t>both</t>
  </si>
  <si>
    <t>Interest Rate Pct</t>
  </si>
  <si>
    <t>Loan Type</t>
  </si>
  <si>
    <t>Fixed</t>
  </si>
  <si>
    <t>Variable</t>
  </si>
  <si>
    <t>Ground Lease</t>
  </si>
  <si>
    <t>Both</t>
  </si>
  <si>
    <t>Share of Principal Balance</t>
  </si>
  <si>
    <t>Mortgage Maturity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</si>
</sst>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BB9B-CDCF-4CBE-AC56-B367706B6830}">
  <dimension ref="A1:Q10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4" sqref="M104"/>
    </sheetView>
  </sheetViews>
  <sheetFormatPr baseColWidth="10" defaultColWidth="8.83203125" defaultRowHeight="15" x14ac:dyDescent="0.2"/>
  <cols>
    <col min="1" max="1" width="28.5" bestFit="1" customWidth="1"/>
    <col min="2" max="2" width="5.5" bestFit="1" customWidth="1"/>
    <col min="3" max="3" width="16.83203125" bestFit="1" customWidth="1"/>
    <col min="4" max="4" width="19.1640625" bestFit="1" customWidth="1"/>
    <col min="5" max="5" width="16.5" style="1" bestFit="1" customWidth="1"/>
    <col min="6" max="6" width="20.5" bestFit="1" customWidth="1"/>
    <col min="7" max="7" width="16" bestFit="1" customWidth="1"/>
    <col min="8" max="8" width="13.6640625" style="1" bestFit="1" customWidth="1"/>
    <col min="9" max="9" width="14.5" bestFit="1" customWidth="1"/>
    <col min="10" max="10" width="60.5" bestFit="1" customWidth="1"/>
    <col min="12" max="12" width="22.5" style="3" customWidth="1"/>
    <col min="13" max="13" width="12.5" style="2" bestFit="1" customWidth="1"/>
    <col min="14" max="14" width="16.83203125" bestFit="1" customWidth="1"/>
    <col min="15" max="15" width="28.6640625" bestFit="1" customWidth="1"/>
    <col min="16" max="16" width="16.1640625" bestFit="1" customWidth="1"/>
    <col min="17" max="17" width="15" bestFit="1" customWidth="1"/>
  </cols>
  <sheetData>
    <row r="1" spans="1:17" x14ac:dyDescent="0.2">
      <c r="A1" t="s">
        <v>0</v>
      </c>
      <c r="B1" t="s">
        <v>3</v>
      </c>
      <c r="C1" t="s">
        <v>2</v>
      </c>
      <c r="D1" t="s">
        <v>6</v>
      </c>
      <c r="E1" s="1" t="s">
        <v>8</v>
      </c>
      <c r="F1" t="s">
        <v>9</v>
      </c>
      <c r="G1" t="s">
        <v>10</v>
      </c>
      <c r="H1" s="1" t="s">
        <v>12</v>
      </c>
      <c r="I1" t="s">
        <v>13</v>
      </c>
      <c r="J1" t="s">
        <v>14</v>
      </c>
      <c r="K1" t="s">
        <v>204</v>
      </c>
      <c r="L1" s="3" t="s">
        <v>357</v>
      </c>
      <c r="M1" s="2" t="s">
        <v>350</v>
      </c>
      <c r="N1" t="s">
        <v>345</v>
      </c>
      <c r="O1" t="s">
        <v>356</v>
      </c>
      <c r="P1" t="s">
        <v>351</v>
      </c>
      <c r="Q1" t="s">
        <v>346</v>
      </c>
    </row>
    <row r="2" spans="1:17" x14ac:dyDescent="0.2">
      <c r="A2" t="s">
        <v>1</v>
      </c>
      <c r="B2" t="s">
        <v>5</v>
      </c>
      <c r="C2" t="s">
        <v>4</v>
      </c>
      <c r="D2" t="s">
        <v>7</v>
      </c>
      <c r="E2" s="1">
        <v>1</v>
      </c>
      <c r="F2">
        <v>1972</v>
      </c>
      <c r="G2" t="s">
        <v>11</v>
      </c>
      <c r="H2" s="1">
        <v>0.88</v>
      </c>
      <c r="I2">
        <v>670742</v>
      </c>
      <c r="J2" t="s">
        <v>15</v>
      </c>
      <c r="K2" t="s">
        <v>205</v>
      </c>
      <c r="L2" s="3">
        <v>2022</v>
      </c>
      <c r="M2" s="2">
        <v>4.6100000000000002E-2</v>
      </c>
      <c r="N2">
        <v>17307</v>
      </c>
      <c r="O2">
        <v>17307</v>
      </c>
      <c r="P2" t="s">
        <v>352</v>
      </c>
      <c r="Q2" t="s">
        <v>347</v>
      </c>
    </row>
    <row r="3" spans="1:17" x14ac:dyDescent="0.2">
      <c r="A3" t="s">
        <v>16</v>
      </c>
      <c r="B3" t="s">
        <v>17</v>
      </c>
      <c r="C3" t="s">
        <v>18</v>
      </c>
      <c r="D3" t="s">
        <v>7</v>
      </c>
      <c r="E3" s="1">
        <v>0.51</v>
      </c>
      <c r="F3">
        <v>2015</v>
      </c>
      <c r="G3" t="s">
        <v>19</v>
      </c>
      <c r="H3" s="1">
        <v>1</v>
      </c>
      <c r="I3">
        <v>86939</v>
      </c>
      <c r="J3" t="s">
        <v>20</v>
      </c>
      <c r="K3" t="s">
        <v>205</v>
      </c>
      <c r="L3" s="3">
        <v>2026</v>
      </c>
      <c r="M3" s="2">
        <v>4.2700000000000002E-2</v>
      </c>
      <c r="N3">
        <v>24195</v>
      </c>
      <c r="O3">
        <v>12339</v>
      </c>
      <c r="P3" t="s">
        <v>352</v>
      </c>
      <c r="Q3" t="s">
        <v>348</v>
      </c>
    </row>
    <row r="4" spans="1:17" x14ac:dyDescent="0.2">
      <c r="A4" t="s">
        <v>21</v>
      </c>
      <c r="B4" t="s">
        <v>22</v>
      </c>
      <c r="C4" t="s">
        <v>23</v>
      </c>
      <c r="D4" t="s">
        <v>7</v>
      </c>
      <c r="E4" s="1">
        <v>0.51</v>
      </c>
      <c r="F4">
        <v>1998</v>
      </c>
      <c r="G4" t="s">
        <v>19</v>
      </c>
      <c r="H4" s="1">
        <v>0.83</v>
      </c>
      <c r="I4">
        <v>195338</v>
      </c>
      <c r="J4" t="s">
        <v>24</v>
      </c>
      <c r="K4" t="s">
        <v>205</v>
      </c>
      <c r="L4" s="3">
        <v>2027</v>
      </c>
      <c r="M4" s="2">
        <v>4.1300000000000003E-2</v>
      </c>
      <c r="N4">
        <v>59400</v>
      </c>
      <c r="O4">
        <v>30294</v>
      </c>
      <c r="P4" t="s">
        <v>352</v>
      </c>
      <c r="Q4" t="s">
        <v>348</v>
      </c>
    </row>
    <row r="5" spans="1:17" x14ac:dyDescent="0.2">
      <c r="A5" t="s">
        <v>25</v>
      </c>
      <c r="B5" t="s">
        <v>29</v>
      </c>
      <c r="C5" t="s">
        <v>30</v>
      </c>
      <c r="D5" t="s">
        <v>7</v>
      </c>
      <c r="E5" s="1">
        <v>1</v>
      </c>
      <c r="F5">
        <v>2015</v>
      </c>
      <c r="G5" t="s">
        <v>19</v>
      </c>
      <c r="H5" s="1">
        <v>0.94699999999999995</v>
      </c>
      <c r="I5">
        <v>434525</v>
      </c>
      <c r="J5" t="s">
        <v>28</v>
      </c>
      <c r="K5" t="s">
        <v>205</v>
      </c>
      <c r="L5" s="3">
        <v>2021</v>
      </c>
      <c r="M5" s="2">
        <v>4.9000000000000002E-2</v>
      </c>
      <c r="N5">
        <v>35954</v>
      </c>
      <c r="O5">
        <v>35954</v>
      </c>
      <c r="P5" t="s">
        <v>352</v>
      </c>
      <c r="Q5" t="s">
        <v>347</v>
      </c>
    </row>
    <row r="6" spans="1:17" x14ac:dyDescent="0.2">
      <c r="A6" t="s">
        <v>31</v>
      </c>
      <c r="B6" t="s">
        <v>26</v>
      </c>
      <c r="C6" t="s">
        <v>27</v>
      </c>
      <c r="D6" t="s">
        <v>7</v>
      </c>
      <c r="E6" s="1">
        <v>1</v>
      </c>
      <c r="F6">
        <v>2001</v>
      </c>
      <c r="G6" t="s">
        <v>11</v>
      </c>
      <c r="H6" s="1">
        <v>0.95099999999999996</v>
      </c>
      <c r="I6">
        <v>571243</v>
      </c>
      <c r="J6" t="s">
        <v>32</v>
      </c>
      <c r="K6" t="s">
        <v>205</v>
      </c>
      <c r="L6" s="2"/>
    </row>
    <row r="7" spans="1:17" x14ac:dyDescent="0.2">
      <c r="A7" t="s">
        <v>33</v>
      </c>
      <c r="B7" t="s">
        <v>44</v>
      </c>
      <c r="C7" t="s">
        <v>45</v>
      </c>
      <c r="D7" t="s">
        <v>7</v>
      </c>
      <c r="E7" s="1">
        <v>1</v>
      </c>
      <c r="F7">
        <v>1996</v>
      </c>
      <c r="G7" t="s">
        <v>19</v>
      </c>
      <c r="H7" s="1">
        <v>0.879</v>
      </c>
      <c r="I7">
        <v>869936</v>
      </c>
      <c r="J7" t="s">
        <v>52</v>
      </c>
      <c r="K7" t="s">
        <v>205</v>
      </c>
      <c r="L7" s="2"/>
      <c r="M7"/>
    </row>
    <row r="8" spans="1:17" x14ac:dyDescent="0.2">
      <c r="A8" t="s">
        <v>34</v>
      </c>
      <c r="B8" t="s">
        <v>43</v>
      </c>
      <c r="C8" t="s">
        <v>46</v>
      </c>
      <c r="D8" t="s">
        <v>7</v>
      </c>
      <c r="E8" s="1">
        <v>1</v>
      </c>
      <c r="F8">
        <v>1996</v>
      </c>
      <c r="G8" t="s">
        <v>19</v>
      </c>
      <c r="H8" s="1">
        <v>0.93899999999999995</v>
      </c>
      <c r="I8">
        <v>764564</v>
      </c>
      <c r="J8" t="s">
        <v>53</v>
      </c>
      <c r="K8" t="s">
        <v>205</v>
      </c>
      <c r="L8" s="3">
        <v>2024</v>
      </c>
      <c r="M8" s="2">
        <v>4.8000000000000001E-2</v>
      </c>
      <c r="N8">
        <v>69737</v>
      </c>
      <c r="O8">
        <v>69737</v>
      </c>
      <c r="P8" t="s">
        <v>352</v>
      </c>
      <c r="Q8" t="s">
        <v>347</v>
      </c>
    </row>
    <row r="9" spans="1:17" x14ac:dyDescent="0.2">
      <c r="A9" t="s">
        <v>35</v>
      </c>
      <c r="B9" t="s">
        <v>42</v>
      </c>
      <c r="C9" t="s">
        <v>47</v>
      </c>
      <c r="D9" t="s">
        <v>354</v>
      </c>
      <c r="E9" s="1">
        <v>1</v>
      </c>
      <c r="F9">
        <v>1997</v>
      </c>
      <c r="G9" t="s">
        <v>19</v>
      </c>
      <c r="H9" s="1">
        <v>0.76500000000000001</v>
      </c>
      <c r="I9">
        <v>578206</v>
      </c>
      <c r="J9" t="s">
        <v>54</v>
      </c>
      <c r="K9" t="s">
        <v>205</v>
      </c>
      <c r="L9" s="3">
        <v>2024</v>
      </c>
      <c r="M9" s="2">
        <v>4.5400000000000003E-2</v>
      </c>
      <c r="N9">
        <v>45146</v>
      </c>
      <c r="O9">
        <v>45146</v>
      </c>
      <c r="P9" t="s">
        <v>352</v>
      </c>
      <c r="Q9" t="s">
        <v>347</v>
      </c>
    </row>
    <row r="10" spans="1:17" x14ac:dyDescent="0.2">
      <c r="A10" t="s">
        <v>36</v>
      </c>
      <c r="B10" t="s">
        <v>41</v>
      </c>
      <c r="C10" t="s">
        <v>48</v>
      </c>
      <c r="D10" t="s">
        <v>7</v>
      </c>
      <c r="E10" s="1">
        <v>1</v>
      </c>
      <c r="F10">
        <v>1996</v>
      </c>
      <c r="G10" t="s">
        <v>19</v>
      </c>
      <c r="H10" s="1">
        <v>0.82</v>
      </c>
      <c r="I10">
        <v>435415</v>
      </c>
      <c r="J10" t="s">
        <v>55</v>
      </c>
      <c r="K10" t="s">
        <v>205</v>
      </c>
      <c r="L10" s="2"/>
      <c r="M10"/>
    </row>
    <row r="11" spans="1:17" x14ac:dyDescent="0.2">
      <c r="A11" t="s">
        <v>221</v>
      </c>
      <c r="B11" t="s">
        <v>42</v>
      </c>
      <c r="C11" t="s">
        <v>49</v>
      </c>
      <c r="D11" t="s">
        <v>7</v>
      </c>
      <c r="E11" s="1">
        <v>1</v>
      </c>
      <c r="F11">
        <v>1996</v>
      </c>
      <c r="G11" t="s">
        <v>19</v>
      </c>
      <c r="H11" s="1">
        <v>1</v>
      </c>
      <c r="I11">
        <v>42248</v>
      </c>
      <c r="J11" t="s">
        <v>56</v>
      </c>
      <c r="K11" t="s">
        <v>205</v>
      </c>
      <c r="L11" s="2"/>
      <c r="M11"/>
    </row>
    <row r="12" spans="1:17" x14ac:dyDescent="0.2">
      <c r="A12" t="s">
        <v>37</v>
      </c>
      <c r="B12" t="s">
        <v>40</v>
      </c>
      <c r="C12" t="s">
        <v>50</v>
      </c>
      <c r="D12" t="s">
        <v>7</v>
      </c>
      <c r="E12" s="1">
        <v>1</v>
      </c>
      <c r="F12">
        <v>2014</v>
      </c>
      <c r="G12" t="s">
        <v>19</v>
      </c>
      <c r="H12" s="1">
        <v>0.91700000000000004</v>
      </c>
      <c r="I12">
        <v>577614</v>
      </c>
      <c r="J12" t="s">
        <v>57</v>
      </c>
      <c r="K12" t="s">
        <v>205</v>
      </c>
      <c r="L12" s="2"/>
      <c r="M12"/>
    </row>
    <row r="13" spans="1:17" x14ac:dyDescent="0.2">
      <c r="A13" t="s">
        <v>38</v>
      </c>
      <c r="B13" t="s">
        <v>39</v>
      </c>
      <c r="C13" t="s">
        <v>51</v>
      </c>
      <c r="D13" t="s">
        <v>7</v>
      </c>
      <c r="E13" s="1">
        <v>1</v>
      </c>
      <c r="F13">
        <v>1996</v>
      </c>
      <c r="G13" t="s">
        <v>11</v>
      </c>
      <c r="H13" s="1">
        <v>0.93</v>
      </c>
      <c r="I13">
        <v>1048428</v>
      </c>
      <c r="J13" t="s">
        <v>58</v>
      </c>
      <c r="K13" t="s">
        <v>205</v>
      </c>
      <c r="L13" s="3">
        <v>2024</v>
      </c>
      <c r="M13" s="2">
        <v>4.82E-2</v>
      </c>
      <c r="N13">
        <v>95283</v>
      </c>
      <c r="O13">
        <v>95283</v>
      </c>
      <c r="P13" t="s">
        <v>352</v>
      </c>
      <c r="Q13" t="s">
        <v>347</v>
      </c>
    </row>
    <row r="14" spans="1:17" x14ac:dyDescent="0.2">
      <c r="A14" t="s">
        <v>59</v>
      </c>
      <c r="B14" t="s">
        <v>72</v>
      </c>
      <c r="C14" t="s">
        <v>77</v>
      </c>
      <c r="D14" t="s">
        <v>7</v>
      </c>
      <c r="E14" s="1">
        <v>1</v>
      </c>
      <c r="F14">
        <v>2015</v>
      </c>
      <c r="G14" t="s">
        <v>19</v>
      </c>
      <c r="H14" s="1">
        <v>0.90700000000000003</v>
      </c>
      <c r="I14">
        <v>1447659</v>
      </c>
      <c r="J14" t="s">
        <v>90</v>
      </c>
      <c r="K14" t="s">
        <v>205</v>
      </c>
      <c r="L14" s="3">
        <v>2022</v>
      </c>
      <c r="M14" s="2">
        <v>4.5699999999999998E-2</v>
      </c>
      <c r="N14">
        <v>79092</v>
      </c>
      <c r="O14">
        <v>79092</v>
      </c>
      <c r="P14" t="s">
        <v>352</v>
      </c>
      <c r="Q14" t="s">
        <v>347</v>
      </c>
    </row>
    <row r="15" spans="1:17" x14ac:dyDescent="0.2">
      <c r="A15" t="s">
        <v>60</v>
      </c>
      <c r="B15" t="s">
        <v>44</v>
      </c>
      <c r="C15" t="s">
        <v>78</v>
      </c>
      <c r="D15" t="s">
        <v>354</v>
      </c>
      <c r="E15" s="1">
        <v>1</v>
      </c>
      <c r="F15">
        <v>1997</v>
      </c>
      <c r="G15" t="s">
        <v>19</v>
      </c>
      <c r="H15" s="1">
        <v>0.9</v>
      </c>
      <c r="I15">
        <v>1049982</v>
      </c>
      <c r="J15" t="s">
        <v>91</v>
      </c>
      <c r="K15" t="s">
        <v>205</v>
      </c>
      <c r="L15" s="2"/>
      <c r="M15"/>
    </row>
    <row r="16" spans="1:17" x14ac:dyDescent="0.2">
      <c r="A16" t="s">
        <v>61</v>
      </c>
      <c r="B16" t="s">
        <v>76</v>
      </c>
      <c r="C16" t="s">
        <v>79</v>
      </c>
      <c r="D16" t="s">
        <v>7</v>
      </c>
      <c r="E16" s="1">
        <v>1</v>
      </c>
      <c r="F16">
        <v>2015</v>
      </c>
      <c r="G16" t="s">
        <v>19</v>
      </c>
      <c r="H16" s="1">
        <v>0.89100000000000001</v>
      </c>
      <c r="I16">
        <v>646741</v>
      </c>
      <c r="J16" t="s">
        <v>92</v>
      </c>
      <c r="K16" t="s">
        <v>205</v>
      </c>
      <c r="L16" s="3">
        <v>2020</v>
      </c>
      <c r="M16" s="2">
        <v>6.0499999999999998E-2</v>
      </c>
      <c r="N16">
        <v>38748</v>
      </c>
      <c r="O16">
        <v>38748</v>
      </c>
      <c r="P16" t="s">
        <v>352</v>
      </c>
      <c r="Q16" t="s">
        <v>347</v>
      </c>
    </row>
    <row r="17" spans="1:17" x14ac:dyDescent="0.2">
      <c r="A17" t="s">
        <v>62</v>
      </c>
      <c r="B17" t="s">
        <v>72</v>
      </c>
      <c r="C17" t="s">
        <v>80</v>
      </c>
      <c r="D17" t="s">
        <v>354</v>
      </c>
      <c r="E17" s="1">
        <v>1</v>
      </c>
      <c r="F17">
        <v>1996</v>
      </c>
      <c r="G17" t="s">
        <v>19</v>
      </c>
      <c r="H17" s="1">
        <v>0.90300000000000002</v>
      </c>
      <c r="I17">
        <v>1245010</v>
      </c>
      <c r="J17" t="s">
        <v>93</v>
      </c>
      <c r="K17" t="s">
        <v>205</v>
      </c>
      <c r="L17" s="2"/>
      <c r="M17"/>
    </row>
    <row r="18" spans="1:17" x14ac:dyDescent="0.2">
      <c r="A18" t="s">
        <v>63</v>
      </c>
      <c r="B18" t="s">
        <v>72</v>
      </c>
      <c r="C18" t="s">
        <v>81</v>
      </c>
      <c r="D18" t="s">
        <v>7</v>
      </c>
      <c r="E18" s="1">
        <v>1</v>
      </c>
      <c r="F18">
        <v>2015</v>
      </c>
      <c r="G18" t="s">
        <v>19</v>
      </c>
      <c r="H18" s="1">
        <v>0.8</v>
      </c>
      <c r="I18">
        <v>556779</v>
      </c>
      <c r="J18" t="s">
        <v>94</v>
      </c>
      <c r="K18" t="s">
        <v>205</v>
      </c>
      <c r="L18" s="2"/>
      <c r="M18"/>
    </row>
    <row r="19" spans="1:17" x14ac:dyDescent="0.2">
      <c r="A19" t="s">
        <v>64</v>
      </c>
      <c r="B19" t="s">
        <v>22</v>
      </c>
      <c r="C19" t="s">
        <v>82</v>
      </c>
      <c r="D19" t="s">
        <v>354</v>
      </c>
      <c r="E19" s="1">
        <v>1</v>
      </c>
      <c r="F19">
        <v>1971</v>
      </c>
      <c r="G19" t="s">
        <v>11</v>
      </c>
      <c r="H19" s="1">
        <v>0.98399999999999999</v>
      </c>
      <c r="I19">
        <v>1051952</v>
      </c>
      <c r="J19" t="s">
        <v>95</v>
      </c>
      <c r="K19" t="s">
        <v>205</v>
      </c>
      <c r="L19" s="2"/>
      <c r="M19"/>
    </row>
    <row r="20" spans="1:17" x14ac:dyDescent="0.2">
      <c r="A20" t="s">
        <v>65</v>
      </c>
      <c r="B20" t="s">
        <v>41</v>
      </c>
      <c r="C20" t="s">
        <v>83</v>
      </c>
      <c r="D20" t="s">
        <v>354</v>
      </c>
      <c r="E20" s="1">
        <v>1</v>
      </c>
      <c r="F20">
        <v>1983</v>
      </c>
      <c r="G20" t="s">
        <v>11</v>
      </c>
      <c r="H20" s="1">
        <v>0.88300000000000001</v>
      </c>
      <c r="I20">
        <v>583037</v>
      </c>
      <c r="J20" t="s">
        <v>96</v>
      </c>
      <c r="K20" t="s">
        <v>205</v>
      </c>
      <c r="L20" s="2"/>
      <c r="M20"/>
    </row>
    <row r="21" spans="1:17" x14ac:dyDescent="0.2">
      <c r="A21" t="s">
        <v>66</v>
      </c>
      <c r="B21" t="s">
        <v>72</v>
      </c>
      <c r="C21" t="s">
        <v>84</v>
      </c>
      <c r="D21" t="s">
        <v>7</v>
      </c>
      <c r="E21" s="1">
        <v>1</v>
      </c>
      <c r="F21">
        <v>1996</v>
      </c>
      <c r="G21" t="s">
        <v>19</v>
      </c>
      <c r="H21" s="1">
        <v>0.95</v>
      </c>
      <c r="I21">
        <v>745042</v>
      </c>
      <c r="J21" t="s">
        <v>97</v>
      </c>
      <c r="K21" t="s">
        <v>205</v>
      </c>
      <c r="L21" s="2"/>
      <c r="M21"/>
    </row>
    <row r="22" spans="1:17" x14ac:dyDescent="0.2">
      <c r="A22" t="s">
        <v>67</v>
      </c>
      <c r="B22" t="s">
        <v>75</v>
      </c>
      <c r="C22" t="s">
        <v>85</v>
      </c>
      <c r="D22" t="s">
        <v>7</v>
      </c>
      <c r="E22" s="1">
        <v>1</v>
      </c>
      <c r="F22">
        <v>1990</v>
      </c>
      <c r="G22" t="s">
        <v>11</v>
      </c>
      <c r="H22" s="1">
        <v>0.79400000000000004</v>
      </c>
      <c r="I22">
        <v>422997</v>
      </c>
      <c r="J22" t="s">
        <v>98</v>
      </c>
      <c r="K22" t="s">
        <v>205</v>
      </c>
      <c r="L22" s="3">
        <v>2021</v>
      </c>
      <c r="M22" s="2">
        <v>4.2599999999999999E-2</v>
      </c>
      <c r="N22">
        <v>47524</v>
      </c>
      <c r="O22">
        <v>47524</v>
      </c>
      <c r="P22" t="s">
        <v>352</v>
      </c>
      <c r="Q22" t="s">
        <v>347</v>
      </c>
    </row>
    <row r="23" spans="1:17" x14ac:dyDescent="0.2">
      <c r="A23" t="s">
        <v>68</v>
      </c>
      <c r="B23" t="s">
        <v>74</v>
      </c>
      <c r="C23" t="s">
        <v>86</v>
      </c>
      <c r="D23" t="s">
        <v>7</v>
      </c>
      <c r="E23" s="1">
        <v>1</v>
      </c>
      <c r="F23">
        <v>1998</v>
      </c>
      <c r="G23" t="s">
        <v>19</v>
      </c>
      <c r="H23" s="1">
        <v>0.89900000000000002</v>
      </c>
      <c r="I23">
        <v>713708</v>
      </c>
      <c r="J23" t="s">
        <v>99</v>
      </c>
      <c r="K23" t="s">
        <v>205</v>
      </c>
      <c r="L23" s="2"/>
      <c r="M23"/>
    </row>
    <row r="24" spans="1:17" x14ac:dyDescent="0.2">
      <c r="A24" t="s">
        <v>69</v>
      </c>
      <c r="B24" t="s">
        <v>22</v>
      </c>
      <c r="C24" t="s">
        <v>87</v>
      </c>
      <c r="D24" t="s">
        <v>7</v>
      </c>
      <c r="E24" s="1">
        <v>1</v>
      </c>
      <c r="F24">
        <v>1978</v>
      </c>
      <c r="G24" t="s">
        <v>11</v>
      </c>
      <c r="H24" s="1">
        <v>0.90600000000000003</v>
      </c>
      <c r="I24">
        <v>646518</v>
      </c>
      <c r="J24" t="s">
        <v>100</v>
      </c>
      <c r="K24" t="s">
        <v>205</v>
      </c>
      <c r="L24" s="2"/>
      <c r="M24"/>
    </row>
    <row r="25" spans="1:17" x14ac:dyDescent="0.2">
      <c r="A25" t="s">
        <v>70</v>
      </c>
      <c r="B25" t="s">
        <v>73</v>
      </c>
      <c r="C25" t="s">
        <v>88</v>
      </c>
      <c r="D25" t="s">
        <v>354</v>
      </c>
      <c r="E25" s="1">
        <v>0.51</v>
      </c>
      <c r="F25">
        <v>2015</v>
      </c>
      <c r="G25" t="s">
        <v>19</v>
      </c>
      <c r="H25" s="1">
        <v>0.50700000000000001</v>
      </c>
      <c r="I25">
        <v>31514</v>
      </c>
      <c r="J25" t="s">
        <v>20</v>
      </c>
      <c r="K25" t="s">
        <v>205</v>
      </c>
      <c r="L25" s="2"/>
      <c r="M25"/>
    </row>
    <row r="26" spans="1:17" x14ac:dyDescent="0.2">
      <c r="A26" t="s">
        <v>71</v>
      </c>
      <c r="B26" t="s">
        <v>72</v>
      </c>
      <c r="C26" t="s">
        <v>89</v>
      </c>
      <c r="D26" t="s">
        <v>7</v>
      </c>
      <c r="E26" s="1">
        <v>1</v>
      </c>
      <c r="F26">
        <v>2015</v>
      </c>
      <c r="G26" t="s">
        <v>19</v>
      </c>
      <c r="H26" s="1">
        <v>0.93</v>
      </c>
      <c r="I26">
        <v>1037943</v>
      </c>
      <c r="J26" t="s">
        <v>101</v>
      </c>
      <c r="K26" t="s">
        <v>205</v>
      </c>
      <c r="L26" s="2"/>
      <c r="M26"/>
    </row>
    <row r="27" spans="1:17" x14ac:dyDescent="0.2">
      <c r="A27" t="s">
        <v>102</v>
      </c>
      <c r="B27" t="s">
        <v>109</v>
      </c>
      <c r="C27" t="s">
        <v>118</v>
      </c>
      <c r="D27" t="s">
        <v>7</v>
      </c>
      <c r="E27" s="1">
        <v>0.51</v>
      </c>
      <c r="F27">
        <v>2015</v>
      </c>
      <c r="G27" t="s">
        <v>19</v>
      </c>
      <c r="H27" s="1">
        <v>0.96599999999999997</v>
      </c>
      <c r="I27">
        <v>567892</v>
      </c>
      <c r="J27" t="s">
        <v>119</v>
      </c>
      <c r="K27" t="s">
        <v>205</v>
      </c>
      <c r="L27" s="3">
        <v>2025</v>
      </c>
      <c r="M27" s="2">
        <v>6.7599999999999993E-2</v>
      </c>
      <c r="N27">
        <v>48097</v>
      </c>
      <c r="O27">
        <v>24529</v>
      </c>
      <c r="P27" t="s">
        <v>352</v>
      </c>
      <c r="Q27" t="s">
        <v>348</v>
      </c>
    </row>
    <row r="28" spans="1:17" x14ac:dyDescent="0.2">
      <c r="A28" t="s">
        <v>103</v>
      </c>
      <c r="B28" t="s">
        <v>110</v>
      </c>
      <c r="C28" t="s">
        <v>117</v>
      </c>
      <c r="D28" t="s">
        <v>7</v>
      </c>
      <c r="E28" s="1">
        <v>1</v>
      </c>
      <c r="F28">
        <v>2002</v>
      </c>
      <c r="G28" t="s">
        <v>19</v>
      </c>
      <c r="H28" s="1">
        <v>0.83899999999999997</v>
      </c>
      <c r="I28">
        <v>903985</v>
      </c>
      <c r="J28" t="s">
        <v>120</v>
      </c>
      <c r="K28" t="s">
        <v>205</v>
      </c>
      <c r="L28" s="2"/>
      <c r="M28"/>
    </row>
    <row r="29" spans="1:17" x14ac:dyDescent="0.2">
      <c r="A29" t="s">
        <v>104</v>
      </c>
      <c r="B29" t="s">
        <v>40</v>
      </c>
      <c r="C29" t="s">
        <v>116</v>
      </c>
      <c r="D29" t="s">
        <v>7</v>
      </c>
      <c r="E29" s="1">
        <v>1</v>
      </c>
      <c r="F29">
        <v>1968</v>
      </c>
      <c r="G29" t="s">
        <v>11</v>
      </c>
      <c r="H29" s="1">
        <v>0.97599999999999998</v>
      </c>
      <c r="I29">
        <v>390022</v>
      </c>
      <c r="J29" t="s">
        <v>121</v>
      </c>
      <c r="K29" t="s">
        <v>205</v>
      </c>
      <c r="L29" s="2"/>
      <c r="M29"/>
    </row>
    <row r="30" spans="1:17" x14ac:dyDescent="0.2">
      <c r="A30" t="s">
        <v>105</v>
      </c>
      <c r="B30" t="s">
        <v>44</v>
      </c>
      <c r="C30" t="s">
        <v>115</v>
      </c>
      <c r="D30" t="s">
        <v>7</v>
      </c>
      <c r="E30" s="1">
        <v>1</v>
      </c>
      <c r="F30">
        <v>1996</v>
      </c>
      <c r="G30" t="s">
        <v>19</v>
      </c>
      <c r="H30" s="1">
        <v>0.872</v>
      </c>
      <c r="I30">
        <v>716993</v>
      </c>
      <c r="J30" t="s">
        <v>122</v>
      </c>
      <c r="K30" t="s">
        <v>205</v>
      </c>
      <c r="L30" s="2"/>
      <c r="M30"/>
    </row>
    <row r="31" spans="1:17" x14ac:dyDescent="0.2">
      <c r="A31" t="s">
        <v>106</v>
      </c>
      <c r="B31" t="s">
        <v>111</v>
      </c>
      <c r="C31" t="s">
        <v>114</v>
      </c>
      <c r="D31" t="s">
        <v>7</v>
      </c>
      <c r="E31" s="1">
        <v>1</v>
      </c>
      <c r="F31">
        <v>1998</v>
      </c>
      <c r="G31" t="s">
        <v>19</v>
      </c>
      <c r="H31" s="1">
        <v>0.89300000000000002</v>
      </c>
      <c r="I31">
        <v>803762</v>
      </c>
      <c r="J31" t="s">
        <v>123</v>
      </c>
      <c r="K31" t="s">
        <v>205</v>
      </c>
      <c r="L31" s="2"/>
      <c r="M31"/>
    </row>
    <row r="32" spans="1:17" x14ac:dyDescent="0.2">
      <c r="A32" t="s">
        <v>107</v>
      </c>
      <c r="B32" t="s">
        <v>76</v>
      </c>
      <c r="C32" t="s">
        <v>113</v>
      </c>
      <c r="D32" t="s">
        <v>7</v>
      </c>
      <c r="E32" s="1">
        <v>1</v>
      </c>
      <c r="F32">
        <v>2015</v>
      </c>
      <c r="G32" t="s">
        <v>19</v>
      </c>
      <c r="H32" s="1">
        <v>0.79200000000000004</v>
      </c>
      <c r="I32">
        <v>555350</v>
      </c>
      <c r="J32" t="s">
        <v>124</v>
      </c>
      <c r="K32" t="s">
        <v>205</v>
      </c>
      <c r="L32" s="2"/>
      <c r="M32"/>
    </row>
    <row r="33" spans="1:17" x14ac:dyDescent="0.2">
      <c r="A33" t="s">
        <v>108</v>
      </c>
      <c r="B33" t="s">
        <v>40</v>
      </c>
      <c r="C33" t="s">
        <v>112</v>
      </c>
      <c r="D33" t="s">
        <v>7</v>
      </c>
      <c r="E33" s="1">
        <v>1</v>
      </c>
      <c r="F33">
        <v>1970</v>
      </c>
      <c r="G33" t="s">
        <v>11</v>
      </c>
      <c r="H33" s="1">
        <v>0.79800000000000004</v>
      </c>
      <c r="I33">
        <v>637795</v>
      </c>
      <c r="J33" t="s">
        <v>97</v>
      </c>
      <c r="K33" t="s">
        <v>205</v>
      </c>
      <c r="L33" s="3">
        <v>2021</v>
      </c>
      <c r="M33" s="2">
        <v>4.19E-2</v>
      </c>
      <c r="N33">
        <v>33132</v>
      </c>
      <c r="O33">
        <v>33132</v>
      </c>
      <c r="P33" t="s">
        <v>352</v>
      </c>
      <c r="Q33" t="s">
        <v>347</v>
      </c>
    </row>
    <row r="34" spans="1:17" x14ac:dyDescent="0.2">
      <c r="A34" t="s">
        <v>125</v>
      </c>
      <c r="B34" t="s">
        <v>72</v>
      </c>
      <c r="C34" t="s">
        <v>126</v>
      </c>
      <c r="D34" t="s">
        <v>7</v>
      </c>
      <c r="E34" s="1">
        <v>1</v>
      </c>
      <c r="F34">
        <v>2015</v>
      </c>
      <c r="G34" t="s">
        <v>19</v>
      </c>
      <c r="H34" s="1">
        <v>0.84499999999999997</v>
      </c>
      <c r="I34">
        <v>505029</v>
      </c>
      <c r="J34" t="s">
        <v>158</v>
      </c>
      <c r="K34" t="s">
        <v>205</v>
      </c>
      <c r="L34" s="2"/>
      <c r="M34"/>
    </row>
    <row r="35" spans="1:17" x14ac:dyDescent="0.2">
      <c r="A35" t="s">
        <v>127</v>
      </c>
      <c r="B35" t="s">
        <v>110</v>
      </c>
      <c r="C35" t="s">
        <v>128</v>
      </c>
      <c r="D35" t="s">
        <v>7</v>
      </c>
      <c r="E35" s="1">
        <v>1</v>
      </c>
      <c r="F35">
        <v>2015</v>
      </c>
      <c r="G35" t="s">
        <v>19</v>
      </c>
      <c r="H35" s="1">
        <v>0.90200000000000002</v>
      </c>
      <c r="I35">
        <v>644535</v>
      </c>
      <c r="J35" t="s">
        <v>159</v>
      </c>
      <c r="K35" t="s">
        <v>205</v>
      </c>
      <c r="L35" s="2"/>
      <c r="M35"/>
    </row>
    <row r="36" spans="1:17" x14ac:dyDescent="0.2">
      <c r="A36" t="s">
        <v>129</v>
      </c>
      <c r="B36" t="s">
        <v>75</v>
      </c>
      <c r="C36" t="s">
        <v>130</v>
      </c>
      <c r="D36" t="s">
        <v>7</v>
      </c>
      <c r="E36" s="1">
        <v>1</v>
      </c>
      <c r="F36">
        <v>1983</v>
      </c>
      <c r="G36" t="s">
        <v>11</v>
      </c>
      <c r="H36" s="1">
        <v>0.92400000000000004</v>
      </c>
      <c r="I36">
        <v>669759</v>
      </c>
      <c r="J36" t="s">
        <v>160</v>
      </c>
      <c r="K36" t="s">
        <v>205</v>
      </c>
      <c r="L36" s="2"/>
      <c r="M36"/>
    </row>
    <row r="37" spans="1:17" x14ac:dyDescent="0.2">
      <c r="A37" t="s">
        <v>132</v>
      </c>
      <c r="B37" t="s">
        <v>109</v>
      </c>
      <c r="C37" t="s">
        <v>131</v>
      </c>
      <c r="D37" t="s">
        <v>7</v>
      </c>
      <c r="E37" s="1">
        <v>1</v>
      </c>
      <c r="F37">
        <v>1997</v>
      </c>
      <c r="G37" t="s">
        <v>19</v>
      </c>
      <c r="H37" s="1">
        <v>0.92100000000000004</v>
      </c>
      <c r="I37">
        <v>847427</v>
      </c>
      <c r="J37" t="s">
        <v>161</v>
      </c>
      <c r="K37" t="s">
        <v>205</v>
      </c>
      <c r="L37" s="3">
        <v>2021</v>
      </c>
      <c r="M37" s="2">
        <v>4.7600000000000003E-2</v>
      </c>
      <c r="N37">
        <v>36260</v>
      </c>
      <c r="O37">
        <v>36260</v>
      </c>
      <c r="P37" t="s">
        <v>352</v>
      </c>
      <c r="Q37" t="s">
        <v>347</v>
      </c>
    </row>
    <row r="38" spans="1:17" x14ac:dyDescent="0.2">
      <c r="A38" t="s">
        <v>133</v>
      </c>
      <c r="B38" t="s">
        <v>134</v>
      </c>
      <c r="C38" t="s">
        <v>135</v>
      </c>
      <c r="D38" t="s">
        <v>7</v>
      </c>
      <c r="E38" s="1">
        <v>0.51</v>
      </c>
      <c r="F38">
        <v>2015</v>
      </c>
      <c r="G38" t="s">
        <v>19</v>
      </c>
      <c r="H38" s="1">
        <v>0.93799999999999994</v>
      </c>
      <c r="I38">
        <v>316873</v>
      </c>
      <c r="J38" t="s">
        <v>162</v>
      </c>
      <c r="K38" t="s">
        <v>205</v>
      </c>
      <c r="L38" s="3">
        <v>2027</v>
      </c>
      <c r="M38" s="2">
        <v>4.2599999999999999E-2</v>
      </c>
      <c r="N38">
        <f>52779+12676</f>
        <v>65455</v>
      </c>
      <c r="O38">
        <f>26917+6465</f>
        <v>33382</v>
      </c>
      <c r="P38" t="s">
        <v>349</v>
      </c>
      <c r="Q38" t="s">
        <v>348</v>
      </c>
    </row>
    <row r="39" spans="1:17" x14ac:dyDescent="0.2">
      <c r="A39" t="s">
        <v>136</v>
      </c>
      <c r="B39" t="s">
        <v>44</v>
      </c>
      <c r="C39" t="s">
        <v>137</v>
      </c>
      <c r="D39" t="s">
        <v>7</v>
      </c>
      <c r="E39" s="1">
        <v>1</v>
      </c>
      <c r="F39">
        <v>1994</v>
      </c>
      <c r="G39" t="s">
        <v>19</v>
      </c>
      <c r="H39" s="1">
        <v>0.995</v>
      </c>
      <c r="I39">
        <v>952346</v>
      </c>
      <c r="J39" t="s">
        <v>163</v>
      </c>
      <c r="K39" t="s">
        <v>205</v>
      </c>
      <c r="L39" s="2"/>
      <c r="M39"/>
    </row>
    <row r="40" spans="1:17" x14ac:dyDescent="0.2">
      <c r="A40" t="s">
        <v>138</v>
      </c>
      <c r="B40" t="s">
        <v>139</v>
      </c>
      <c r="C40" t="s">
        <v>140</v>
      </c>
      <c r="D40" t="s">
        <v>7</v>
      </c>
      <c r="E40" s="1">
        <v>1</v>
      </c>
      <c r="F40">
        <v>2015</v>
      </c>
      <c r="G40" t="s">
        <v>19</v>
      </c>
      <c r="H40" s="1">
        <v>0.92300000000000004</v>
      </c>
      <c r="I40">
        <v>924304</v>
      </c>
      <c r="J40" t="s">
        <v>164</v>
      </c>
      <c r="K40" t="s">
        <v>205</v>
      </c>
      <c r="L40" s="2"/>
      <c r="M40"/>
    </row>
    <row r="41" spans="1:17" x14ac:dyDescent="0.2">
      <c r="A41" t="s">
        <v>141</v>
      </c>
      <c r="B41" t="s">
        <v>44</v>
      </c>
      <c r="C41" t="s">
        <v>142</v>
      </c>
      <c r="D41" t="s">
        <v>7</v>
      </c>
      <c r="E41" s="1">
        <v>1</v>
      </c>
      <c r="F41">
        <v>1996</v>
      </c>
      <c r="G41" t="s">
        <v>19</v>
      </c>
      <c r="H41" s="1">
        <v>0.94499999999999995</v>
      </c>
      <c r="I41">
        <v>555310</v>
      </c>
      <c r="J41" t="s">
        <v>165</v>
      </c>
      <c r="K41" t="s">
        <v>205</v>
      </c>
      <c r="L41" s="2"/>
      <c r="M41"/>
    </row>
    <row r="42" spans="1:17" x14ac:dyDescent="0.2">
      <c r="A42" t="s">
        <v>143</v>
      </c>
      <c r="B42" t="s">
        <v>144</v>
      </c>
      <c r="C42" t="s">
        <v>145</v>
      </c>
      <c r="D42" t="s">
        <v>355</v>
      </c>
      <c r="E42" s="1">
        <v>0.51</v>
      </c>
      <c r="F42">
        <v>2015</v>
      </c>
      <c r="G42" t="s">
        <v>19</v>
      </c>
      <c r="H42" s="1">
        <v>0.96199999999999997</v>
      </c>
      <c r="I42">
        <v>1302419</v>
      </c>
      <c r="J42" t="s">
        <v>166</v>
      </c>
      <c r="K42" t="s">
        <v>205</v>
      </c>
      <c r="L42" s="3">
        <v>2025</v>
      </c>
      <c r="M42" s="2">
        <v>4.07E-2</v>
      </c>
      <c r="N42">
        <f>225000+42722</f>
        <v>267722</v>
      </c>
      <c r="O42">
        <f>114750+21788</f>
        <v>136538</v>
      </c>
      <c r="P42" t="s">
        <v>352</v>
      </c>
      <c r="Q42" t="s">
        <v>348</v>
      </c>
    </row>
    <row r="43" spans="1:17" x14ac:dyDescent="0.2">
      <c r="A43" t="s">
        <v>146</v>
      </c>
      <c r="B43" t="s">
        <v>72</v>
      </c>
      <c r="C43" t="s">
        <v>147</v>
      </c>
      <c r="D43" t="s">
        <v>7</v>
      </c>
      <c r="E43" s="1">
        <v>0.51</v>
      </c>
      <c r="F43">
        <v>2015</v>
      </c>
      <c r="G43" t="s">
        <v>19</v>
      </c>
      <c r="H43" s="1">
        <v>0.94899999999999995</v>
      </c>
      <c r="I43">
        <v>1372972</v>
      </c>
      <c r="J43" t="s">
        <v>167</v>
      </c>
      <c r="K43" t="s">
        <v>205</v>
      </c>
      <c r="L43" s="3">
        <v>2025</v>
      </c>
      <c r="M43" s="2">
        <v>4.4600000000000001E-2</v>
      </c>
      <c r="N43">
        <f>225000+15500</f>
        <v>240500</v>
      </c>
      <c r="O43">
        <f>114750+7905</f>
        <v>122655</v>
      </c>
      <c r="P43" t="s">
        <v>352</v>
      </c>
      <c r="Q43" t="s">
        <v>348</v>
      </c>
    </row>
    <row r="44" spans="1:17" x14ac:dyDescent="0.2">
      <c r="A44" t="s">
        <v>148</v>
      </c>
      <c r="B44" t="s">
        <v>44</v>
      </c>
      <c r="C44" t="s">
        <v>149</v>
      </c>
      <c r="D44" t="s">
        <v>7</v>
      </c>
      <c r="E44" s="1">
        <v>1</v>
      </c>
      <c r="F44">
        <v>1996</v>
      </c>
      <c r="G44" t="s">
        <v>19</v>
      </c>
      <c r="H44" s="1">
        <v>0.91</v>
      </c>
      <c r="I44">
        <v>777532</v>
      </c>
      <c r="J44" t="s">
        <v>168</v>
      </c>
      <c r="K44" t="s">
        <v>205</v>
      </c>
      <c r="L44" s="3">
        <v>2020</v>
      </c>
      <c r="M44" s="2">
        <v>5.2999999999999999E-2</v>
      </c>
      <c r="N44">
        <v>41207</v>
      </c>
      <c r="O44">
        <v>41207</v>
      </c>
      <c r="P44" t="s">
        <v>352</v>
      </c>
      <c r="Q44" t="s">
        <v>347</v>
      </c>
    </row>
    <row r="45" spans="1:17" x14ac:dyDescent="0.2">
      <c r="A45" t="s">
        <v>150</v>
      </c>
      <c r="B45" t="s">
        <v>22</v>
      </c>
      <c r="C45" t="s">
        <v>151</v>
      </c>
      <c r="D45" t="s">
        <v>7</v>
      </c>
      <c r="E45" s="1">
        <v>1</v>
      </c>
      <c r="F45">
        <v>1988</v>
      </c>
      <c r="G45" t="s">
        <v>11</v>
      </c>
      <c r="H45" s="1">
        <v>0.96</v>
      </c>
      <c r="I45">
        <v>883096</v>
      </c>
      <c r="J45" t="s">
        <v>169</v>
      </c>
      <c r="K45" t="s">
        <v>205</v>
      </c>
      <c r="L45" s="2"/>
      <c r="M45"/>
    </row>
    <row r="46" spans="1:17" x14ac:dyDescent="0.2">
      <c r="A46" t="s">
        <v>152</v>
      </c>
      <c r="B46" t="s">
        <v>153</v>
      </c>
      <c r="C46" t="s">
        <v>154</v>
      </c>
      <c r="D46" t="s">
        <v>7</v>
      </c>
      <c r="E46" s="1">
        <v>0.51</v>
      </c>
      <c r="F46">
        <v>2015</v>
      </c>
      <c r="G46" t="s">
        <v>19</v>
      </c>
      <c r="H46" s="1">
        <v>0.86399999999999999</v>
      </c>
      <c r="I46">
        <v>736931</v>
      </c>
      <c r="J46" t="s">
        <v>170</v>
      </c>
      <c r="K46" t="s">
        <v>205</v>
      </c>
      <c r="L46" s="3">
        <v>2027</v>
      </c>
      <c r="M46" s="2">
        <v>4.36E-2</v>
      </c>
      <c r="N46">
        <f>165000+55000</f>
        <v>220000</v>
      </c>
      <c r="O46">
        <f>84150+28050</f>
        <v>112200</v>
      </c>
      <c r="P46" t="s">
        <v>352</v>
      </c>
      <c r="Q46" t="s">
        <v>348</v>
      </c>
    </row>
    <row r="47" spans="1:17" x14ac:dyDescent="0.2">
      <c r="A47" t="s">
        <v>155</v>
      </c>
      <c r="B47" t="s">
        <v>44</v>
      </c>
      <c r="C47" t="s">
        <v>156</v>
      </c>
      <c r="D47" t="s">
        <v>7</v>
      </c>
      <c r="E47" s="1" t="s">
        <v>157</v>
      </c>
      <c r="F47">
        <v>1995</v>
      </c>
      <c r="G47" t="s">
        <v>11</v>
      </c>
      <c r="H47" s="1">
        <v>0.94499999999999995</v>
      </c>
      <c r="I47">
        <v>1109751</v>
      </c>
      <c r="J47" t="s">
        <v>171</v>
      </c>
      <c r="K47" t="s">
        <v>205</v>
      </c>
      <c r="L47" s="3">
        <v>2021</v>
      </c>
      <c r="M47" s="2">
        <v>5.9700000000000003E-2</v>
      </c>
      <c r="N47">
        <v>52514</v>
      </c>
      <c r="O47">
        <v>0</v>
      </c>
      <c r="P47" t="s">
        <v>352</v>
      </c>
    </row>
    <row r="48" spans="1:17" x14ac:dyDescent="0.2">
      <c r="A48" t="s">
        <v>172</v>
      </c>
      <c r="B48" t="s">
        <v>74</v>
      </c>
      <c r="C48" t="s">
        <v>176</v>
      </c>
      <c r="D48" t="s">
        <v>7</v>
      </c>
      <c r="E48" s="1">
        <v>1</v>
      </c>
      <c r="F48">
        <v>1998</v>
      </c>
      <c r="G48" t="s">
        <v>19</v>
      </c>
      <c r="H48" s="1">
        <v>0.86199999999999999</v>
      </c>
      <c r="I48">
        <v>774024</v>
      </c>
      <c r="J48" t="s">
        <v>183</v>
      </c>
      <c r="K48" t="s">
        <v>205</v>
      </c>
      <c r="L48" s="2"/>
      <c r="M48"/>
    </row>
    <row r="49" spans="1:17" x14ac:dyDescent="0.2">
      <c r="A49" t="s">
        <v>173</v>
      </c>
      <c r="B49" t="s">
        <v>72</v>
      </c>
      <c r="C49" t="s">
        <v>177</v>
      </c>
      <c r="D49" t="s">
        <v>7</v>
      </c>
      <c r="E49" s="1">
        <v>1</v>
      </c>
      <c r="F49">
        <v>1996</v>
      </c>
      <c r="G49" t="s">
        <v>19</v>
      </c>
      <c r="H49" s="1">
        <v>0.749</v>
      </c>
      <c r="I49">
        <v>1168834</v>
      </c>
      <c r="J49" t="s">
        <v>184</v>
      </c>
      <c r="K49" t="s">
        <v>205</v>
      </c>
      <c r="L49" s="2"/>
      <c r="M49"/>
    </row>
    <row r="50" spans="1:17" x14ac:dyDescent="0.2">
      <c r="A50" t="s">
        <v>174</v>
      </c>
      <c r="B50" t="s">
        <v>175</v>
      </c>
      <c r="C50" t="s">
        <v>178</v>
      </c>
      <c r="D50" t="s">
        <v>7</v>
      </c>
      <c r="E50" s="1">
        <v>1</v>
      </c>
      <c r="F50">
        <v>2018</v>
      </c>
      <c r="G50" t="s">
        <v>19</v>
      </c>
      <c r="H50" s="1">
        <v>0.89900000000000002</v>
      </c>
      <c r="I50">
        <v>578283</v>
      </c>
      <c r="J50" t="s">
        <v>185</v>
      </c>
      <c r="K50" t="s">
        <v>205</v>
      </c>
      <c r="L50" s="3">
        <v>2023</v>
      </c>
      <c r="M50" s="2">
        <v>4.48E-2</v>
      </c>
      <c r="N50">
        <v>35000</v>
      </c>
      <c r="O50">
        <v>35000</v>
      </c>
      <c r="P50" t="s">
        <v>352</v>
      </c>
      <c r="Q50" t="s">
        <v>347</v>
      </c>
    </row>
    <row r="51" spans="1:17" x14ac:dyDescent="0.2">
      <c r="A51" t="s">
        <v>181</v>
      </c>
      <c r="B51" t="s">
        <v>22</v>
      </c>
      <c r="C51" t="s">
        <v>182</v>
      </c>
      <c r="D51" t="s">
        <v>7</v>
      </c>
      <c r="E51" s="1">
        <v>1</v>
      </c>
      <c r="F51">
        <v>1988</v>
      </c>
      <c r="G51" t="s">
        <v>11</v>
      </c>
      <c r="H51" s="1">
        <v>0.65700000000000003</v>
      </c>
      <c r="I51">
        <v>918475</v>
      </c>
      <c r="J51" t="s">
        <v>186</v>
      </c>
      <c r="K51" t="s">
        <v>205</v>
      </c>
      <c r="L51" s="2"/>
      <c r="M51"/>
    </row>
    <row r="52" spans="1:17" x14ac:dyDescent="0.2">
      <c r="A52" t="s">
        <v>179</v>
      </c>
      <c r="B52" t="s">
        <v>111</v>
      </c>
      <c r="C52" t="s">
        <v>180</v>
      </c>
      <c r="D52" t="s">
        <v>7</v>
      </c>
      <c r="E52" s="1">
        <v>1</v>
      </c>
      <c r="F52">
        <v>1998</v>
      </c>
      <c r="G52" t="s">
        <v>19</v>
      </c>
      <c r="H52" s="1">
        <v>0.94399999999999995</v>
      </c>
      <c r="I52">
        <v>1081541</v>
      </c>
      <c r="J52" t="s">
        <v>187</v>
      </c>
      <c r="K52" t="s">
        <v>205</v>
      </c>
      <c r="L52" s="3">
        <v>2021</v>
      </c>
      <c r="M52" s="2">
        <v>4.9200000000000001E-2</v>
      </c>
      <c r="N52">
        <v>51250</v>
      </c>
      <c r="O52">
        <v>51250</v>
      </c>
      <c r="P52" t="s">
        <v>352</v>
      </c>
      <c r="Q52" t="s">
        <v>347</v>
      </c>
    </row>
    <row r="53" spans="1:17" x14ac:dyDescent="0.2">
      <c r="A53" t="s">
        <v>188</v>
      </c>
      <c r="B53" t="s">
        <v>193</v>
      </c>
      <c r="C53" t="s">
        <v>194</v>
      </c>
      <c r="D53" t="s">
        <v>7</v>
      </c>
      <c r="E53" s="1">
        <v>0.51</v>
      </c>
      <c r="F53">
        <v>2015</v>
      </c>
      <c r="G53" t="s">
        <v>19</v>
      </c>
      <c r="H53" s="1">
        <v>0.92600000000000005</v>
      </c>
      <c r="I53">
        <v>670622</v>
      </c>
      <c r="J53" t="s">
        <v>199</v>
      </c>
      <c r="K53" t="s">
        <v>205</v>
      </c>
      <c r="L53" s="3">
        <v>2027</v>
      </c>
      <c r="M53" s="2">
        <v>0.05</v>
      </c>
      <c r="N53">
        <f>32818+66381</f>
        <v>99199</v>
      </c>
      <c r="O53">
        <f>16737+33854</f>
        <v>50591</v>
      </c>
      <c r="P53" t="s">
        <v>352</v>
      </c>
      <c r="Q53" t="s">
        <v>348</v>
      </c>
    </row>
    <row r="54" spans="1:17" x14ac:dyDescent="0.2">
      <c r="A54" t="s">
        <v>189</v>
      </c>
      <c r="B54" t="s">
        <v>44</v>
      </c>
      <c r="C54" t="s">
        <v>195</v>
      </c>
      <c r="D54" t="s">
        <v>7</v>
      </c>
      <c r="E54" s="1">
        <v>1</v>
      </c>
      <c r="F54">
        <v>1999</v>
      </c>
      <c r="G54" t="s">
        <v>11</v>
      </c>
      <c r="H54" s="1">
        <v>0.97599999999999998</v>
      </c>
      <c r="I54">
        <v>967212</v>
      </c>
      <c r="J54" t="s">
        <v>200</v>
      </c>
      <c r="K54" t="s">
        <v>205</v>
      </c>
      <c r="L54" s="3">
        <v>2029</v>
      </c>
      <c r="M54" s="2">
        <v>4.8599999999999997E-2</v>
      </c>
      <c r="N54">
        <v>178526</v>
      </c>
      <c r="O54">
        <v>178526</v>
      </c>
      <c r="P54" t="s">
        <v>352</v>
      </c>
      <c r="Q54" t="s">
        <v>347</v>
      </c>
    </row>
    <row r="55" spans="1:17" x14ac:dyDescent="0.2">
      <c r="A55" t="s">
        <v>190</v>
      </c>
      <c r="B55" t="s">
        <v>73</v>
      </c>
      <c r="C55" t="s">
        <v>196</v>
      </c>
      <c r="D55" t="s">
        <v>7</v>
      </c>
      <c r="E55" s="1">
        <v>1</v>
      </c>
      <c r="F55">
        <v>2015</v>
      </c>
      <c r="G55" t="s">
        <v>19</v>
      </c>
      <c r="H55" s="1">
        <v>0.995</v>
      </c>
      <c r="I55">
        <v>846915</v>
      </c>
      <c r="J55" t="s">
        <v>201</v>
      </c>
      <c r="K55" t="s">
        <v>205</v>
      </c>
      <c r="L55" s="3">
        <v>2021</v>
      </c>
      <c r="M55" s="2">
        <v>4.0599999999999997E-2</v>
      </c>
      <c r="N55">
        <v>65000</v>
      </c>
      <c r="O55">
        <v>65000</v>
      </c>
      <c r="P55" t="s">
        <v>353</v>
      </c>
      <c r="Q55" t="s">
        <v>347</v>
      </c>
    </row>
    <row r="56" spans="1:17" x14ac:dyDescent="0.2">
      <c r="A56" t="s">
        <v>191</v>
      </c>
      <c r="B56" t="s">
        <v>73</v>
      </c>
      <c r="C56" t="s">
        <v>197</v>
      </c>
      <c r="D56" t="s">
        <v>7</v>
      </c>
      <c r="E56" s="1">
        <v>1</v>
      </c>
      <c r="F56">
        <v>1998</v>
      </c>
      <c r="G56" t="s">
        <v>19</v>
      </c>
      <c r="H56" s="1">
        <v>0.85799999999999998</v>
      </c>
      <c r="I56">
        <v>1216695</v>
      </c>
      <c r="J56" t="s">
        <v>202</v>
      </c>
      <c r="K56" t="s">
        <v>205</v>
      </c>
      <c r="L56" s="3">
        <v>2024</v>
      </c>
      <c r="M56" s="2">
        <v>4.65E-2</v>
      </c>
      <c r="N56">
        <v>76776</v>
      </c>
      <c r="O56">
        <v>76776</v>
      </c>
      <c r="P56" t="s">
        <v>352</v>
      </c>
      <c r="Q56" t="s">
        <v>347</v>
      </c>
    </row>
    <row r="57" spans="1:17" x14ac:dyDescent="0.2">
      <c r="A57" t="s">
        <v>192</v>
      </c>
      <c r="B57" t="s">
        <v>44</v>
      </c>
      <c r="C57" t="s">
        <v>198</v>
      </c>
      <c r="D57" t="s">
        <v>7</v>
      </c>
      <c r="E57" s="1">
        <v>1</v>
      </c>
      <c r="F57">
        <v>2015</v>
      </c>
      <c r="G57" t="s">
        <v>19</v>
      </c>
      <c r="H57" s="1">
        <v>0.91</v>
      </c>
      <c r="I57">
        <v>1093693</v>
      </c>
      <c r="J57" t="s">
        <v>203</v>
      </c>
      <c r="K57" t="s">
        <v>205</v>
      </c>
      <c r="L57" s="2"/>
      <c r="M57"/>
    </row>
    <row r="58" spans="1:17" x14ac:dyDescent="0.2">
      <c r="A58" t="s">
        <v>206</v>
      </c>
      <c r="B58" t="s">
        <v>75</v>
      </c>
      <c r="C58" t="s">
        <v>231</v>
      </c>
      <c r="D58" t="s">
        <v>7</v>
      </c>
      <c r="E58" s="1">
        <v>1</v>
      </c>
      <c r="F58">
        <v>1987</v>
      </c>
      <c r="G58" t="s">
        <v>11</v>
      </c>
      <c r="H58" s="1">
        <v>0.96199999999999997</v>
      </c>
      <c r="I58">
        <v>675988</v>
      </c>
      <c r="J58" t="s">
        <v>232</v>
      </c>
      <c r="K58" t="s">
        <v>344</v>
      </c>
      <c r="L58" s="2"/>
      <c r="M58"/>
    </row>
    <row r="59" spans="1:17" x14ac:dyDescent="0.2">
      <c r="A59" t="s">
        <v>207</v>
      </c>
      <c r="B59" t="s">
        <v>26</v>
      </c>
      <c r="C59" t="s">
        <v>27</v>
      </c>
      <c r="D59" t="s">
        <v>7</v>
      </c>
      <c r="E59" s="1">
        <v>1</v>
      </c>
      <c r="F59">
        <v>2001</v>
      </c>
      <c r="G59" t="s">
        <v>19</v>
      </c>
      <c r="H59" s="1">
        <v>1</v>
      </c>
      <c r="I59">
        <v>106636</v>
      </c>
      <c r="J59" t="s">
        <v>233</v>
      </c>
      <c r="K59" t="s">
        <v>344</v>
      </c>
      <c r="L59" s="2"/>
      <c r="M59"/>
    </row>
    <row r="60" spans="1:17" x14ac:dyDescent="0.2">
      <c r="A60" t="s">
        <v>208</v>
      </c>
      <c r="B60" t="s">
        <v>111</v>
      </c>
      <c r="C60" t="s">
        <v>114</v>
      </c>
      <c r="D60" t="s">
        <v>7</v>
      </c>
      <c r="E60" s="1">
        <v>1</v>
      </c>
      <c r="F60">
        <v>2015</v>
      </c>
      <c r="G60" t="s">
        <v>19</v>
      </c>
      <c r="H60" s="1">
        <v>1</v>
      </c>
      <c r="I60">
        <v>199815</v>
      </c>
      <c r="J60" t="s">
        <v>234</v>
      </c>
      <c r="K60" t="s">
        <v>344</v>
      </c>
      <c r="L60" s="3">
        <v>2023</v>
      </c>
      <c r="M60" s="2">
        <v>5.4699999999999999E-2</v>
      </c>
      <c r="N60">
        <v>5120</v>
      </c>
      <c r="O60">
        <v>5120</v>
      </c>
      <c r="P60" t="s">
        <v>352</v>
      </c>
      <c r="Q60" t="s">
        <v>347</v>
      </c>
    </row>
    <row r="61" spans="1:17" x14ac:dyDescent="0.2">
      <c r="A61" t="s">
        <v>230</v>
      </c>
      <c r="B61" t="s">
        <v>42</v>
      </c>
      <c r="C61" t="s">
        <v>49</v>
      </c>
      <c r="D61" t="s">
        <v>7</v>
      </c>
      <c r="E61" s="1">
        <v>1</v>
      </c>
      <c r="F61">
        <v>1996</v>
      </c>
      <c r="G61" t="s">
        <v>19</v>
      </c>
      <c r="H61" s="1">
        <v>0.93</v>
      </c>
      <c r="I61">
        <v>279581</v>
      </c>
      <c r="J61" t="s">
        <v>235</v>
      </c>
      <c r="K61" t="s">
        <v>344</v>
      </c>
      <c r="L61" s="2"/>
      <c r="M61"/>
    </row>
    <row r="62" spans="1:17" x14ac:dyDescent="0.2">
      <c r="A62" t="s">
        <v>209</v>
      </c>
      <c r="B62" t="s">
        <v>220</v>
      </c>
      <c r="C62" t="s">
        <v>229</v>
      </c>
      <c r="D62" t="s">
        <v>7</v>
      </c>
      <c r="E62" s="1">
        <v>1</v>
      </c>
      <c r="F62">
        <v>2007</v>
      </c>
      <c r="G62" t="s">
        <v>19</v>
      </c>
      <c r="H62" s="1">
        <v>1</v>
      </c>
      <c r="I62">
        <v>240720</v>
      </c>
      <c r="J62" t="s">
        <v>236</v>
      </c>
      <c r="K62" t="s">
        <v>344</v>
      </c>
      <c r="L62" s="3">
        <v>2023</v>
      </c>
      <c r="M62" s="2">
        <v>4.82E-2</v>
      </c>
      <c r="N62">
        <v>16000</v>
      </c>
      <c r="O62">
        <v>16000</v>
      </c>
      <c r="P62" t="s">
        <v>352</v>
      </c>
      <c r="Q62" t="s">
        <v>347</v>
      </c>
    </row>
    <row r="63" spans="1:17" x14ac:dyDescent="0.2">
      <c r="A63" t="s">
        <v>210</v>
      </c>
      <c r="B63" t="s">
        <v>75</v>
      </c>
      <c r="C63" t="s">
        <v>228</v>
      </c>
      <c r="D63" t="s">
        <v>7</v>
      </c>
      <c r="E63" s="1">
        <v>1</v>
      </c>
      <c r="F63">
        <v>1977</v>
      </c>
      <c r="G63" t="s">
        <v>11</v>
      </c>
      <c r="H63" s="1">
        <v>1</v>
      </c>
      <c r="I63">
        <v>403455</v>
      </c>
      <c r="J63" t="s">
        <v>237</v>
      </c>
      <c r="K63" t="s">
        <v>344</v>
      </c>
      <c r="L63" s="2"/>
      <c r="M63"/>
    </row>
    <row r="64" spans="1:17" x14ac:dyDescent="0.2">
      <c r="A64" t="s">
        <v>211</v>
      </c>
      <c r="B64" t="s">
        <v>220</v>
      </c>
      <c r="C64" t="s">
        <v>227</v>
      </c>
      <c r="D64" t="s">
        <v>354</v>
      </c>
      <c r="E64" s="1">
        <v>1</v>
      </c>
      <c r="F64">
        <v>2004</v>
      </c>
      <c r="G64" t="s">
        <v>19</v>
      </c>
      <c r="H64" s="1">
        <v>1</v>
      </c>
      <c r="I64">
        <v>168613</v>
      </c>
      <c r="J64" t="s">
        <v>238</v>
      </c>
      <c r="K64" t="s">
        <v>344</v>
      </c>
      <c r="L64" s="2"/>
      <c r="M64"/>
    </row>
    <row r="65" spans="1:17" x14ac:dyDescent="0.2">
      <c r="A65" t="s">
        <v>212</v>
      </c>
      <c r="B65" t="s">
        <v>219</v>
      </c>
      <c r="C65" t="s">
        <v>226</v>
      </c>
      <c r="D65" t="s">
        <v>7</v>
      </c>
      <c r="E65" s="1">
        <v>1</v>
      </c>
      <c r="F65">
        <v>2003</v>
      </c>
      <c r="G65" t="s">
        <v>19</v>
      </c>
      <c r="H65" s="1">
        <v>0.93500000000000005</v>
      </c>
      <c r="I65">
        <v>101915</v>
      </c>
      <c r="J65" t="s">
        <v>239</v>
      </c>
      <c r="K65" t="s">
        <v>344</v>
      </c>
      <c r="L65" s="2"/>
      <c r="M65"/>
    </row>
    <row r="66" spans="1:17" x14ac:dyDescent="0.2">
      <c r="A66" t="s">
        <v>213</v>
      </c>
      <c r="B66" t="s">
        <v>218</v>
      </c>
      <c r="C66" t="s">
        <v>225</v>
      </c>
      <c r="D66" t="s">
        <v>7</v>
      </c>
      <c r="E66" s="1">
        <v>1</v>
      </c>
      <c r="F66">
        <v>1998</v>
      </c>
      <c r="G66" t="s">
        <v>19</v>
      </c>
      <c r="H66" s="1">
        <v>1</v>
      </c>
      <c r="I66">
        <v>301438</v>
      </c>
      <c r="J66" t="s">
        <v>240</v>
      </c>
      <c r="K66" t="s">
        <v>344</v>
      </c>
      <c r="L66" s="2"/>
      <c r="M66"/>
    </row>
    <row r="67" spans="1:17" x14ac:dyDescent="0.2">
      <c r="A67" t="s">
        <v>214</v>
      </c>
      <c r="B67" t="s">
        <v>42</v>
      </c>
      <c r="C67" t="s">
        <v>224</v>
      </c>
      <c r="D67" t="s">
        <v>7</v>
      </c>
      <c r="E67" s="1">
        <v>1</v>
      </c>
      <c r="F67">
        <v>2014</v>
      </c>
      <c r="G67" t="s">
        <v>19</v>
      </c>
      <c r="H67" s="1">
        <v>0.86599999999999999</v>
      </c>
      <c r="I67">
        <v>239483</v>
      </c>
      <c r="J67" t="s">
        <v>241</v>
      </c>
      <c r="K67" t="s">
        <v>344</v>
      </c>
      <c r="L67" s="2"/>
      <c r="M67"/>
    </row>
    <row r="68" spans="1:17" x14ac:dyDescent="0.2">
      <c r="A68" t="s">
        <v>215</v>
      </c>
      <c r="B68" t="s">
        <v>22</v>
      </c>
      <c r="C68" t="s">
        <v>223</v>
      </c>
      <c r="D68" t="s">
        <v>7</v>
      </c>
      <c r="E68" s="1">
        <v>1</v>
      </c>
      <c r="F68">
        <v>2014</v>
      </c>
      <c r="G68" t="s">
        <v>11</v>
      </c>
      <c r="H68" s="1">
        <v>1</v>
      </c>
      <c r="I68">
        <v>364469</v>
      </c>
      <c r="J68" t="s">
        <v>242</v>
      </c>
      <c r="K68" t="s">
        <v>344</v>
      </c>
      <c r="L68" s="2"/>
      <c r="M68"/>
    </row>
    <row r="69" spans="1:17" x14ac:dyDescent="0.2">
      <c r="A69" t="s">
        <v>216</v>
      </c>
      <c r="B69" t="s">
        <v>75</v>
      </c>
      <c r="C69" t="s">
        <v>222</v>
      </c>
      <c r="D69" t="s">
        <v>7</v>
      </c>
      <c r="E69" s="1">
        <v>1</v>
      </c>
      <c r="F69">
        <v>1985</v>
      </c>
      <c r="G69" t="s">
        <v>11</v>
      </c>
      <c r="H69" s="1">
        <v>0.83299999999999996</v>
      </c>
      <c r="I69">
        <v>433816</v>
      </c>
      <c r="J69" t="s">
        <v>243</v>
      </c>
      <c r="K69" t="s">
        <v>344</v>
      </c>
      <c r="L69" s="3">
        <v>2029</v>
      </c>
      <c r="M69" s="2">
        <v>3.6700000000000003E-2</v>
      </c>
      <c r="N69">
        <v>30250</v>
      </c>
      <c r="O69">
        <v>30250</v>
      </c>
      <c r="P69" t="s">
        <v>352</v>
      </c>
      <c r="Q69" t="s">
        <v>347</v>
      </c>
    </row>
    <row r="70" spans="1:17" x14ac:dyDescent="0.2">
      <c r="A70" t="s">
        <v>217</v>
      </c>
      <c r="B70" t="s">
        <v>44</v>
      </c>
      <c r="C70" t="s">
        <v>142</v>
      </c>
      <c r="D70" t="s">
        <v>7</v>
      </c>
      <c r="E70" s="1">
        <v>0.995</v>
      </c>
      <c r="F70">
        <v>2014</v>
      </c>
      <c r="G70" t="s">
        <v>19</v>
      </c>
      <c r="H70" s="1">
        <v>0.996</v>
      </c>
      <c r="I70">
        <v>197435</v>
      </c>
      <c r="J70" t="s">
        <v>244</v>
      </c>
      <c r="K70" t="s">
        <v>344</v>
      </c>
      <c r="L70" s="2"/>
      <c r="M70"/>
    </row>
    <row r="71" spans="1:17" x14ac:dyDescent="0.2">
      <c r="A71" t="s">
        <v>245</v>
      </c>
      <c r="B71" t="s">
        <v>22</v>
      </c>
      <c r="C71" t="s">
        <v>23</v>
      </c>
      <c r="D71" t="s">
        <v>7</v>
      </c>
      <c r="E71" s="1">
        <v>0.51</v>
      </c>
      <c r="F71">
        <v>2004</v>
      </c>
      <c r="G71" t="s">
        <v>19</v>
      </c>
      <c r="H71" s="1">
        <v>0.97799999999999998</v>
      </c>
      <c r="I71">
        <v>513571</v>
      </c>
      <c r="J71" t="s">
        <v>292</v>
      </c>
      <c r="K71" t="s">
        <v>344</v>
      </c>
      <c r="L71" s="3">
        <v>2027</v>
      </c>
      <c r="M71" s="2">
        <v>4.0300000000000002E-2</v>
      </c>
      <c r="N71">
        <v>112500</v>
      </c>
      <c r="O71">
        <v>57375</v>
      </c>
      <c r="P71" t="s">
        <v>352</v>
      </c>
      <c r="Q71" t="s">
        <v>348</v>
      </c>
    </row>
    <row r="72" spans="1:17" x14ac:dyDescent="0.2">
      <c r="A72" t="s">
        <v>246</v>
      </c>
      <c r="B72" t="s">
        <v>40</v>
      </c>
      <c r="C72" t="s">
        <v>264</v>
      </c>
      <c r="D72" t="s">
        <v>7</v>
      </c>
      <c r="E72" s="1">
        <v>1</v>
      </c>
      <c r="F72">
        <v>1979</v>
      </c>
      <c r="G72" t="s">
        <v>11</v>
      </c>
      <c r="H72" s="1">
        <v>1</v>
      </c>
      <c r="I72">
        <v>152153</v>
      </c>
      <c r="J72" t="s">
        <v>291</v>
      </c>
      <c r="K72" t="s">
        <v>344</v>
      </c>
      <c r="L72" s="2"/>
      <c r="M72"/>
    </row>
    <row r="73" spans="1:17" x14ac:dyDescent="0.2">
      <c r="A73" t="s">
        <v>247</v>
      </c>
      <c r="B73" t="s">
        <v>219</v>
      </c>
      <c r="C73" t="s">
        <v>226</v>
      </c>
      <c r="D73" t="s">
        <v>7</v>
      </c>
      <c r="E73" s="1">
        <v>1</v>
      </c>
      <c r="F73">
        <v>2003</v>
      </c>
      <c r="G73" t="s">
        <v>19</v>
      </c>
      <c r="H73" s="1">
        <v>1</v>
      </c>
      <c r="I73">
        <v>107368</v>
      </c>
      <c r="J73" t="s">
        <v>290</v>
      </c>
      <c r="K73" t="s">
        <v>344</v>
      </c>
      <c r="L73" s="2"/>
      <c r="M73"/>
    </row>
    <row r="74" spans="1:17" x14ac:dyDescent="0.2">
      <c r="A74" t="s">
        <v>248</v>
      </c>
      <c r="B74" t="s">
        <v>40</v>
      </c>
      <c r="C74" t="s">
        <v>265</v>
      </c>
      <c r="D74" t="s">
        <v>7</v>
      </c>
      <c r="E74" s="1">
        <v>1</v>
      </c>
      <c r="F74">
        <v>1997</v>
      </c>
      <c r="G74" t="s">
        <v>19</v>
      </c>
      <c r="H74" s="1">
        <v>1</v>
      </c>
      <c r="I74">
        <v>36457</v>
      </c>
      <c r="J74" t="s">
        <v>20</v>
      </c>
      <c r="K74" t="s">
        <v>344</v>
      </c>
      <c r="L74" s="2"/>
      <c r="M74"/>
    </row>
    <row r="75" spans="1:17" x14ac:dyDescent="0.2">
      <c r="A75" t="s">
        <v>249</v>
      </c>
      <c r="B75" t="s">
        <v>75</v>
      </c>
      <c r="C75" t="s">
        <v>266</v>
      </c>
      <c r="D75" t="s">
        <v>7</v>
      </c>
      <c r="E75" s="1">
        <v>1</v>
      </c>
      <c r="F75">
        <v>1986</v>
      </c>
      <c r="G75" t="s">
        <v>11</v>
      </c>
      <c r="H75" s="1">
        <v>0.95</v>
      </c>
      <c r="I75">
        <v>215590</v>
      </c>
      <c r="J75" t="s">
        <v>20</v>
      </c>
      <c r="K75" t="s">
        <v>344</v>
      </c>
      <c r="L75" s="2"/>
      <c r="M75"/>
    </row>
    <row r="76" spans="1:17" x14ac:dyDescent="0.2">
      <c r="A76" t="s">
        <v>250</v>
      </c>
      <c r="B76" t="s">
        <v>75</v>
      </c>
      <c r="C76" t="s">
        <v>267</v>
      </c>
      <c r="D76" t="s">
        <v>7</v>
      </c>
      <c r="E76" s="1">
        <v>1</v>
      </c>
      <c r="F76">
        <v>1986</v>
      </c>
      <c r="G76" t="s">
        <v>11</v>
      </c>
      <c r="H76" s="1">
        <v>0.94299999999999995</v>
      </c>
      <c r="I76">
        <v>364548</v>
      </c>
      <c r="J76" t="s">
        <v>289</v>
      </c>
      <c r="K76" t="s">
        <v>344</v>
      </c>
      <c r="L76" s="2"/>
      <c r="M76"/>
    </row>
    <row r="77" spans="1:17" x14ac:dyDescent="0.2">
      <c r="A77" t="s">
        <v>251</v>
      </c>
      <c r="B77" t="s">
        <v>22</v>
      </c>
      <c r="C77" t="s">
        <v>268</v>
      </c>
      <c r="D77" t="s">
        <v>7</v>
      </c>
      <c r="E77" s="1">
        <v>1</v>
      </c>
      <c r="F77">
        <v>1998</v>
      </c>
      <c r="G77" t="s">
        <v>11</v>
      </c>
      <c r="H77" s="1">
        <v>0.99199999999999999</v>
      </c>
      <c r="I77">
        <v>386198</v>
      </c>
      <c r="J77" t="s">
        <v>288</v>
      </c>
      <c r="K77" t="s">
        <v>344</v>
      </c>
      <c r="L77" s="3">
        <v>2029</v>
      </c>
      <c r="M77" s="2">
        <v>3.6700000000000003E-2</v>
      </c>
      <c r="N77">
        <v>49710</v>
      </c>
      <c r="O77">
        <v>49710</v>
      </c>
      <c r="P77" t="s">
        <v>352</v>
      </c>
      <c r="Q77" t="s">
        <v>347</v>
      </c>
    </row>
    <row r="78" spans="1:17" x14ac:dyDescent="0.2">
      <c r="A78" t="s">
        <v>252</v>
      </c>
      <c r="B78" t="s">
        <v>72</v>
      </c>
      <c r="C78" t="s">
        <v>84</v>
      </c>
      <c r="D78" t="s">
        <v>7</v>
      </c>
      <c r="E78" s="1">
        <v>1</v>
      </c>
      <c r="F78">
        <v>1996</v>
      </c>
      <c r="G78" t="s">
        <v>19</v>
      </c>
      <c r="H78" s="1">
        <v>0.99399999999999999</v>
      </c>
      <c r="I78">
        <v>233878</v>
      </c>
      <c r="J78" t="s">
        <v>287</v>
      </c>
      <c r="K78" t="s">
        <v>344</v>
      </c>
      <c r="L78" s="2"/>
      <c r="M78"/>
    </row>
    <row r="79" spans="1:17" x14ac:dyDescent="0.2">
      <c r="A79" t="s">
        <v>253</v>
      </c>
      <c r="B79" t="s">
        <v>75</v>
      </c>
      <c r="C79" t="s">
        <v>269</v>
      </c>
      <c r="D79" t="s">
        <v>7</v>
      </c>
      <c r="E79" s="1">
        <v>1</v>
      </c>
      <c r="F79">
        <v>1990</v>
      </c>
      <c r="G79" t="s">
        <v>11</v>
      </c>
      <c r="H79" s="1">
        <v>1</v>
      </c>
      <c r="I79">
        <v>303526</v>
      </c>
      <c r="J79" t="s">
        <v>286</v>
      </c>
      <c r="K79" t="s">
        <v>344</v>
      </c>
      <c r="L79" s="2"/>
      <c r="M79"/>
    </row>
    <row r="80" spans="1:17" x14ac:dyDescent="0.2">
      <c r="A80" t="s">
        <v>254</v>
      </c>
      <c r="B80" t="s">
        <v>220</v>
      </c>
      <c r="C80" t="s">
        <v>270</v>
      </c>
      <c r="D80" t="s">
        <v>7</v>
      </c>
      <c r="E80" s="1">
        <v>1</v>
      </c>
      <c r="F80">
        <v>2004</v>
      </c>
      <c r="G80" t="s">
        <v>19</v>
      </c>
      <c r="H80" s="1">
        <v>0.86</v>
      </c>
      <c r="I80">
        <v>139802</v>
      </c>
      <c r="J80" t="s">
        <v>285</v>
      </c>
      <c r="K80" t="s">
        <v>344</v>
      </c>
      <c r="L80" s="2"/>
      <c r="M80"/>
    </row>
    <row r="81" spans="1:17" x14ac:dyDescent="0.2">
      <c r="A81" t="s">
        <v>255</v>
      </c>
      <c r="B81" t="s">
        <v>263</v>
      </c>
      <c r="C81" t="s">
        <v>271</v>
      </c>
      <c r="D81" t="s">
        <v>7</v>
      </c>
      <c r="E81" s="1">
        <v>1</v>
      </c>
      <c r="F81">
        <v>1999</v>
      </c>
      <c r="G81" t="s">
        <v>11</v>
      </c>
      <c r="H81" s="1">
        <v>0.95099999999999996</v>
      </c>
      <c r="I81">
        <v>440774</v>
      </c>
      <c r="J81" t="s">
        <v>284</v>
      </c>
      <c r="K81" t="s">
        <v>344</v>
      </c>
      <c r="L81" s="3">
        <v>2022</v>
      </c>
      <c r="M81" s="2">
        <v>4.2799999999999998E-2</v>
      </c>
      <c r="N81">
        <v>21680</v>
      </c>
      <c r="O81">
        <v>21680</v>
      </c>
      <c r="P81" t="s">
        <v>352</v>
      </c>
      <c r="Q81" t="s">
        <v>347</v>
      </c>
    </row>
    <row r="82" spans="1:17" x14ac:dyDescent="0.2">
      <c r="A82" t="s">
        <v>256</v>
      </c>
      <c r="B82" t="s">
        <v>40</v>
      </c>
      <c r="C82" t="s">
        <v>116</v>
      </c>
      <c r="D82" t="s">
        <v>7</v>
      </c>
      <c r="E82" s="1">
        <v>1</v>
      </c>
      <c r="F82">
        <v>1974</v>
      </c>
      <c r="G82" t="s">
        <v>11</v>
      </c>
      <c r="H82" s="1">
        <v>1</v>
      </c>
      <c r="I82">
        <v>90527</v>
      </c>
      <c r="J82" t="s">
        <v>283</v>
      </c>
      <c r="K82" t="s">
        <v>344</v>
      </c>
      <c r="L82" s="2"/>
      <c r="M82"/>
    </row>
    <row r="83" spans="1:17" x14ac:dyDescent="0.2">
      <c r="A83" t="s">
        <v>257</v>
      </c>
      <c r="B83" t="s">
        <v>42</v>
      </c>
      <c r="C83" t="s">
        <v>272</v>
      </c>
      <c r="D83" t="s">
        <v>354</v>
      </c>
      <c r="E83" s="1">
        <v>1</v>
      </c>
      <c r="F83">
        <v>1967</v>
      </c>
      <c r="G83" t="s">
        <v>11</v>
      </c>
      <c r="H83" s="1">
        <v>0.99299999999999999</v>
      </c>
      <c r="I83">
        <v>102105</v>
      </c>
      <c r="J83" t="s">
        <v>282</v>
      </c>
      <c r="K83" t="s">
        <v>344</v>
      </c>
      <c r="L83" s="2"/>
      <c r="M83"/>
    </row>
    <row r="84" spans="1:17" x14ac:dyDescent="0.2">
      <c r="A84" t="s">
        <v>258</v>
      </c>
      <c r="B84" t="s">
        <v>75</v>
      </c>
      <c r="C84" t="s">
        <v>273</v>
      </c>
      <c r="D84" t="s">
        <v>7</v>
      </c>
      <c r="E84" s="1">
        <v>1</v>
      </c>
      <c r="F84">
        <v>1988</v>
      </c>
      <c r="G84" t="s">
        <v>11</v>
      </c>
      <c r="H84" s="1">
        <v>0.51100000000000001</v>
      </c>
      <c r="I84">
        <v>273836</v>
      </c>
      <c r="J84" t="s">
        <v>281</v>
      </c>
      <c r="K84" t="s">
        <v>344</v>
      </c>
      <c r="L84" s="2"/>
      <c r="M84"/>
    </row>
    <row r="85" spans="1:17" x14ac:dyDescent="0.2">
      <c r="A85" t="s">
        <v>259</v>
      </c>
      <c r="B85" t="s">
        <v>40</v>
      </c>
      <c r="C85" t="s">
        <v>112</v>
      </c>
      <c r="D85" t="s">
        <v>7</v>
      </c>
      <c r="E85" s="1">
        <v>1</v>
      </c>
      <c r="F85">
        <v>1998</v>
      </c>
      <c r="G85" t="s">
        <v>11</v>
      </c>
      <c r="H85" s="1">
        <v>0.86099999999999999</v>
      </c>
      <c r="I85">
        <v>171621</v>
      </c>
      <c r="J85" t="s">
        <v>280</v>
      </c>
      <c r="K85" t="s">
        <v>344</v>
      </c>
      <c r="L85" s="3">
        <v>2029</v>
      </c>
      <c r="M85" s="2">
        <v>3.6700000000000003E-2</v>
      </c>
      <c r="N85">
        <v>10550</v>
      </c>
      <c r="O85">
        <v>10550</v>
      </c>
      <c r="P85" t="s">
        <v>352</v>
      </c>
      <c r="Q85" t="s">
        <v>347</v>
      </c>
    </row>
    <row r="86" spans="1:17" x14ac:dyDescent="0.2">
      <c r="A86" t="s">
        <v>260</v>
      </c>
      <c r="B86" t="s">
        <v>220</v>
      </c>
      <c r="C86" t="s">
        <v>274</v>
      </c>
      <c r="D86" t="s">
        <v>7</v>
      </c>
      <c r="E86" s="1">
        <v>1</v>
      </c>
      <c r="F86">
        <v>2004</v>
      </c>
      <c r="G86" t="s">
        <v>19</v>
      </c>
      <c r="H86" s="1">
        <v>0.98499999999999999</v>
      </c>
      <c r="I86">
        <v>171492</v>
      </c>
      <c r="J86" t="s">
        <v>279</v>
      </c>
      <c r="K86" t="s">
        <v>344</v>
      </c>
      <c r="L86" s="3">
        <v>2022</v>
      </c>
      <c r="M86" s="2">
        <v>3.4099999999999998E-2</v>
      </c>
      <c r="N86">
        <v>11500</v>
      </c>
      <c r="O86">
        <v>11500</v>
      </c>
      <c r="P86" t="s">
        <v>352</v>
      </c>
      <c r="Q86" t="s">
        <v>347</v>
      </c>
    </row>
    <row r="87" spans="1:17" x14ac:dyDescent="0.2">
      <c r="A87" t="s">
        <v>261</v>
      </c>
      <c r="B87" t="s">
        <v>40</v>
      </c>
      <c r="C87" t="s">
        <v>275</v>
      </c>
      <c r="D87" t="s">
        <v>7</v>
      </c>
      <c r="E87" s="1">
        <v>1</v>
      </c>
      <c r="F87">
        <v>1974</v>
      </c>
      <c r="G87" t="s">
        <v>11</v>
      </c>
      <c r="H87" s="1">
        <v>0.871</v>
      </c>
      <c r="I87">
        <v>204956</v>
      </c>
      <c r="J87" t="s">
        <v>278</v>
      </c>
      <c r="K87" t="s">
        <v>344</v>
      </c>
      <c r="L87" s="2"/>
      <c r="M87"/>
    </row>
    <row r="88" spans="1:17" x14ac:dyDescent="0.2">
      <c r="A88" t="s">
        <v>262</v>
      </c>
      <c r="B88" t="s">
        <v>22</v>
      </c>
      <c r="C88" t="s">
        <v>276</v>
      </c>
      <c r="D88" t="s">
        <v>7</v>
      </c>
      <c r="E88" s="1">
        <v>0.51</v>
      </c>
      <c r="F88">
        <v>2007</v>
      </c>
      <c r="G88" t="s">
        <v>11</v>
      </c>
      <c r="H88" s="1">
        <v>0.97499999999999998</v>
      </c>
      <c r="I88">
        <v>389618</v>
      </c>
      <c r="J88" t="s">
        <v>277</v>
      </c>
      <c r="K88" t="s">
        <v>344</v>
      </c>
      <c r="L88" s="3">
        <v>2021</v>
      </c>
      <c r="M88" s="2">
        <v>5.4899999999999997E-2</v>
      </c>
      <c r="N88">
        <v>33377</v>
      </c>
      <c r="O88">
        <v>17022</v>
      </c>
      <c r="P88" t="s">
        <v>352</v>
      </c>
      <c r="Q88" t="s">
        <v>348</v>
      </c>
    </row>
    <row r="89" spans="1:17" x14ac:dyDescent="0.2">
      <c r="A89" t="s">
        <v>293</v>
      </c>
      <c r="B89" t="s">
        <v>296</v>
      </c>
      <c r="C89" t="s">
        <v>297</v>
      </c>
      <c r="D89" t="s">
        <v>7</v>
      </c>
      <c r="E89" s="1">
        <v>1</v>
      </c>
      <c r="F89">
        <v>2014</v>
      </c>
      <c r="G89" t="s">
        <v>19</v>
      </c>
      <c r="H89" s="1">
        <v>1</v>
      </c>
      <c r="I89">
        <v>309415</v>
      </c>
      <c r="J89" t="s">
        <v>303</v>
      </c>
      <c r="K89" t="s">
        <v>344</v>
      </c>
      <c r="L89" s="2"/>
      <c r="M89"/>
    </row>
    <row r="90" spans="1:17" x14ac:dyDescent="0.2">
      <c r="A90" t="s">
        <v>294</v>
      </c>
      <c r="B90" t="s">
        <v>22</v>
      </c>
      <c r="C90" t="s">
        <v>298</v>
      </c>
      <c r="D90" t="s">
        <v>7</v>
      </c>
      <c r="E90" s="1">
        <v>1</v>
      </c>
      <c r="F90">
        <v>1996</v>
      </c>
      <c r="G90" t="s">
        <v>19</v>
      </c>
      <c r="H90" s="1">
        <v>1</v>
      </c>
      <c r="I90">
        <v>516100</v>
      </c>
      <c r="J90" t="s">
        <v>302</v>
      </c>
      <c r="K90" t="s">
        <v>344</v>
      </c>
      <c r="L90" s="2"/>
      <c r="M90"/>
    </row>
    <row r="91" spans="1:17" x14ac:dyDescent="0.2">
      <c r="A91" t="s">
        <v>295</v>
      </c>
      <c r="B91" t="s">
        <v>43</v>
      </c>
      <c r="C91" t="s">
        <v>299</v>
      </c>
      <c r="D91" t="s">
        <v>7</v>
      </c>
      <c r="E91" s="1">
        <v>1</v>
      </c>
      <c r="F91">
        <v>1998</v>
      </c>
      <c r="G91" t="s">
        <v>19</v>
      </c>
      <c r="H91" s="1">
        <v>1</v>
      </c>
      <c r="I91">
        <v>229929</v>
      </c>
      <c r="J91" t="s">
        <v>301</v>
      </c>
      <c r="K91" t="s">
        <v>344</v>
      </c>
      <c r="L91" s="2"/>
      <c r="M91"/>
    </row>
    <row r="92" spans="1:17" x14ac:dyDescent="0.2">
      <c r="A92" t="s">
        <v>304</v>
      </c>
      <c r="B92" t="s">
        <v>43</v>
      </c>
      <c r="C92" t="s">
        <v>299</v>
      </c>
      <c r="D92" t="s">
        <v>7</v>
      </c>
      <c r="E92" s="1">
        <v>1</v>
      </c>
      <c r="F92">
        <v>2004</v>
      </c>
      <c r="G92" t="s">
        <v>11</v>
      </c>
      <c r="H92" s="1">
        <v>1</v>
      </c>
      <c r="I92">
        <v>306440</v>
      </c>
      <c r="J92" t="s">
        <v>300</v>
      </c>
      <c r="K92" t="s">
        <v>344</v>
      </c>
      <c r="L92" s="2"/>
      <c r="M92"/>
    </row>
    <row r="93" spans="1:17" x14ac:dyDescent="0.2">
      <c r="A93" t="s">
        <v>305</v>
      </c>
      <c r="B93" t="s">
        <v>44</v>
      </c>
      <c r="C93" t="s">
        <v>312</v>
      </c>
      <c r="D93" t="s">
        <v>7</v>
      </c>
      <c r="E93" s="1">
        <v>1</v>
      </c>
      <c r="F93">
        <v>2014</v>
      </c>
      <c r="G93" t="s">
        <v>19</v>
      </c>
      <c r="H93" s="1">
        <v>0.93</v>
      </c>
      <c r="I93">
        <v>178714</v>
      </c>
      <c r="J93" t="s">
        <v>324</v>
      </c>
      <c r="K93" t="s">
        <v>344</v>
      </c>
      <c r="L93" s="2"/>
      <c r="M93"/>
    </row>
    <row r="94" spans="1:17" x14ac:dyDescent="0.2">
      <c r="A94" t="s">
        <v>306</v>
      </c>
      <c r="B94" t="s">
        <v>22</v>
      </c>
      <c r="C94" t="s">
        <v>23</v>
      </c>
      <c r="D94" t="s">
        <v>354</v>
      </c>
      <c r="E94" s="1">
        <v>0.51</v>
      </c>
      <c r="F94">
        <v>2006</v>
      </c>
      <c r="G94" t="s">
        <v>11</v>
      </c>
      <c r="H94" s="1">
        <v>1</v>
      </c>
      <c r="I94">
        <v>309009</v>
      </c>
      <c r="J94" t="s">
        <v>323</v>
      </c>
      <c r="K94" t="s">
        <v>344</v>
      </c>
      <c r="L94" s="3">
        <v>2021</v>
      </c>
      <c r="M94" s="2">
        <v>5.4899999999999997E-2</v>
      </c>
      <c r="N94">
        <v>37722</v>
      </c>
      <c r="O94">
        <v>19238</v>
      </c>
      <c r="P94" t="s">
        <v>352</v>
      </c>
      <c r="Q94" t="s">
        <v>348</v>
      </c>
    </row>
    <row r="95" spans="1:17" x14ac:dyDescent="0.2">
      <c r="A95" t="s">
        <v>307</v>
      </c>
      <c r="B95" t="s">
        <v>22</v>
      </c>
      <c r="C95" t="s">
        <v>313</v>
      </c>
      <c r="D95" t="s">
        <v>7</v>
      </c>
      <c r="E95" s="1">
        <v>1</v>
      </c>
      <c r="F95">
        <v>1999</v>
      </c>
      <c r="G95" t="s">
        <v>11</v>
      </c>
      <c r="H95" s="1">
        <v>0.98099999999999998</v>
      </c>
      <c r="I95">
        <v>365169</v>
      </c>
      <c r="J95" t="s">
        <v>322</v>
      </c>
      <c r="K95" t="s">
        <v>344</v>
      </c>
      <c r="L95" s="2"/>
      <c r="M95"/>
    </row>
    <row r="96" spans="1:17" x14ac:dyDescent="0.2">
      <c r="A96" t="s">
        <v>308</v>
      </c>
      <c r="B96" t="s">
        <v>26</v>
      </c>
      <c r="C96" t="s">
        <v>314</v>
      </c>
      <c r="D96" t="s">
        <v>7</v>
      </c>
      <c r="E96" s="1">
        <v>1</v>
      </c>
      <c r="F96">
        <v>1987</v>
      </c>
      <c r="G96" t="s">
        <v>11</v>
      </c>
      <c r="H96" s="1">
        <v>0.93600000000000005</v>
      </c>
      <c r="I96">
        <v>388325</v>
      </c>
      <c r="J96" t="s">
        <v>321</v>
      </c>
      <c r="K96" t="s">
        <v>344</v>
      </c>
      <c r="L96" s="2"/>
      <c r="M96"/>
    </row>
    <row r="97" spans="1:17" x14ac:dyDescent="0.2">
      <c r="A97" t="s">
        <v>309</v>
      </c>
      <c r="B97" t="s">
        <v>40</v>
      </c>
      <c r="C97" t="s">
        <v>315</v>
      </c>
      <c r="D97" t="s">
        <v>7</v>
      </c>
      <c r="E97" s="1">
        <v>1</v>
      </c>
      <c r="F97">
        <v>1974</v>
      </c>
      <c r="G97" t="s">
        <v>11</v>
      </c>
      <c r="H97" s="1">
        <v>1</v>
      </c>
      <c r="I97">
        <v>90522</v>
      </c>
      <c r="J97" t="s">
        <v>320</v>
      </c>
      <c r="K97" t="s">
        <v>344</v>
      </c>
      <c r="L97" s="2"/>
      <c r="M97"/>
    </row>
    <row r="98" spans="1:17" x14ac:dyDescent="0.2">
      <c r="A98" t="s">
        <v>310</v>
      </c>
      <c r="B98" t="s">
        <v>40</v>
      </c>
      <c r="C98" t="s">
        <v>316</v>
      </c>
      <c r="D98" t="s">
        <v>7</v>
      </c>
      <c r="E98" s="1">
        <v>1</v>
      </c>
      <c r="F98">
        <v>1996</v>
      </c>
      <c r="G98" t="s">
        <v>19</v>
      </c>
      <c r="H98" s="1">
        <v>0.96799999999999997</v>
      </c>
      <c r="I98">
        <v>150441</v>
      </c>
      <c r="J98" t="s">
        <v>325</v>
      </c>
      <c r="K98" t="s">
        <v>344</v>
      </c>
      <c r="L98" s="2"/>
      <c r="M98"/>
    </row>
    <row r="99" spans="1:17" x14ac:dyDescent="0.2">
      <c r="A99" t="s">
        <v>311</v>
      </c>
      <c r="B99" t="s">
        <v>44</v>
      </c>
      <c r="C99" t="s">
        <v>317</v>
      </c>
      <c r="D99" t="s">
        <v>7</v>
      </c>
      <c r="E99" s="1">
        <v>1</v>
      </c>
      <c r="F99">
        <v>2013</v>
      </c>
      <c r="G99" t="s">
        <v>319</v>
      </c>
      <c r="H99" s="1">
        <v>1</v>
      </c>
      <c r="I99">
        <v>557538</v>
      </c>
      <c r="J99" t="s">
        <v>326</v>
      </c>
      <c r="K99" t="s">
        <v>344</v>
      </c>
      <c r="L99" s="2"/>
      <c r="M99"/>
    </row>
    <row r="100" spans="1:17" x14ac:dyDescent="0.2">
      <c r="A100" t="s">
        <v>318</v>
      </c>
      <c r="B100" t="s">
        <v>40</v>
      </c>
      <c r="C100" t="s">
        <v>50</v>
      </c>
      <c r="D100" t="s">
        <v>7</v>
      </c>
      <c r="E100" s="1">
        <v>1</v>
      </c>
      <c r="F100">
        <v>2014</v>
      </c>
      <c r="G100" t="s">
        <v>19</v>
      </c>
      <c r="H100" s="1">
        <v>0.995</v>
      </c>
      <c r="I100">
        <v>512348</v>
      </c>
      <c r="J100" t="s">
        <v>327</v>
      </c>
      <c r="K100" t="s">
        <v>344</v>
      </c>
      <c r="L100" s="2"/>
      <c r="M100"/>
    </row>
    <row r="101" spans="1:17" x14ac:dyDescent="0.2">
      <c r="A101" t="s">
        <v>328</v>
      </c>
      <c r="B101" t="s">
        <v>40</v>
      </c>
      <c r="C101" t="s">
        <v>265</v>
      </c>
      <c r="D101" t="s">
        <v>7</v>
      </c>
      <c r="E101" s="1">
        <v>1</v>
      </c>
      <c r="F101">
        <v>1996</v>
      </c>
      <c r="G101" t="s">
        <v>19</v>
      </c>
      <c r="H101" s="1">
        <v>0.89400000000000002</v>
      </c>
      <c r="I101">
        <v>50107</v>
      </c>
      <c r="J101" t="s">
        <v>331</v>
      </c>
      <c r="K101" t="s">
        <v>344</v>
      </c>
      <c r="L101" s="2"/>
      <c r="M101"/>
    </row>
    <row r="102" spans="1:17" x14ac:dyDescent="0.2">
      <c r="A102" t="s">
        <v>329</v>
      </c>
      <c r="B102" t="s">
        <v>44</v>
      </c>
      <c r="C102" t="s">
        <v>330</v>
      </c>
      <c r="D102" t="s">
        <v>7</v>
      </c>
      <c r="E102" s="1">
        <v>0.98099999999999998</v>
      </c>
      <c r="F102">
        <v>2014</v>
      </c>
      <c r="G102" t="s">
        <v>19</v>
      </c>
      <c r="H102" s="1">
        <v>0.96799999999999997</v>
      </c>
      <c r="I102">
        <v>379220</v>
      </c>
      <c r="J102" t="s">
        <v>332</v>
      </c>
      <c r="K102" t="s">
        <v>344</v>
      </c>
      <c r="L102" s="2"/>
      <c r="M102"/>
    </row>
    <row r="103" spans="1:17" x14ac:dyDescent="0.2">
      <c r="A103" t="s">
        <v>333</v>
      </c>
      <c r="B103" t="s">
        <v>44</v>
      </c>
      <c r="C103" t="s">
        <v>137</v>
      </c>
      <c r="D103" t="s">
        <v>7</v>
      </c>
      <c r="E103" s="1">
        <v>1</v>
      </c>
      <c r="F103">
        <v>2014</v>
      </c>
      <c r="G103" t="s">
        <v>19</v>
      </c>
      <c r="H103" s="1">
        <v>0.85899999999999999</v>
      </c>
      <c r="I103">
        <v>163259</v>
      </c>
      <c r="J103" t="s">
        <v>340</v>
      </c>
      <c r="K103" t="s">
        <v>344</v>
      </c>
      <c r="L103" s="2"/>
      <c r="M103"/>
    </row>
    <row r="104" spans="1:17" x14ac:dyDescent="0.2">
      <c r="A104" t="s">
        <v>334</v>
      </c>
      <c r="B104" t="s">
        <v>75</v>
      </c>
      <c r="C104" t="s">
        <v>337</v>
      </c>
      <c r="D104" t="s">
        <v>7</v>
      </c>
      <c r="E104" s="1">
        <v>1</v>
      </c>
      <c r="F104">
        <v>1986</v>
      </c>
      <c r="G104" t="s">
        <v>11</v>
      </c>
      <c r="H104" s="1">
        <v>0.98899999999999999</v>
      </c>
      <c r="I104">
        <v>385414</v>
      </c>
      <c r="J104" t="s">
        <v>341</v>
      </c>
      <c r="K104" t="s">
        <v>344</v>
      </c>
      <c r="L104" s="3">
        <v>2029</v>
      </c>
      <c r="M104" s="2">
        <v>3.6700000000000003E-2</v>
      </c>
      <c r="N104">
        <v>26490</v>
      </c>
      <c r="O104">
        <v>26490</v>
      </c>
      <c r="P104" t="s">
        <v>352</v>
      </c>
      <c r="Q104" t="s">
        <v>347</v>
      </c>
    </row>
    <row r="105" spans="1:17" x14ac:dyDescent="0.2">
      <c r="A105" t="s">
        <v>335</v>
      </c>
      <c r="B105" t="s">
        <v>219</v>
      </c>
      <c r="C105" t="s">
        <v>338</v>
      </c>
      <c r="D105" t="s">
        <v>7</v>
      </c>
      <c r="E105" s="1">
        <v>1</v>
      </c>
      <c r="F105">
        <v>2014</v>
      </c>
      <c r="G105" t="s">
        <v>19</v>
      </c>
      <c r="H105" s="1">
        <v>0.98699999999999999</v>
      </c>
      <c r="I105">
        <v>603475</v>
      </c>
      <c r="J105" t="s">
        <v>342</v>
      </c>
      <c r="K105" t="s">
        <v>344</v>
      </c>
      <c r="L105" s="2"/>
      <c r="M105"/>
    </row>
    <row r="106" spans="1:17" x14ac:dyDescent="0.2">
      <c r="A106" t="s">
        <v>336</v>
      </c>
      <c r="B106" t="s">
        <v>22</v>
      </c>
      <c r="C106" t="s">
        <v>339</v>
      </c>
      <c r="D106" t="s">
        <v>7</v>
      </c>
      <c r="E106" s="1">
        <v>1</v>
      </c>
      <c r="F106">
        <v>2005</v>
      </c>
      <c r="G106" t="s">
        <v>11</v>
      </c>
      <c r="H106" s="1">
        <v>0.995</v>
      </c>
      <c r="I106">
        <v>632102</v>
      </c>
      <c r="J106" t="s">
        <v>343</v>
      </c>
      <c r="K106" t="s">
        <v>344</v>
      </c>
      <c r="L106" s="2"/>
      <c r="M10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E8F4-692E-432F-ABD4-3B7DADDDD97A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Gosky</dc:creator>
  <cp:lastModifiedBy>Microsoft Office User</cp:lastModifiedBy>
  <dcterms:created xsi:type="dcterms:W3CDTF">2020-09-05T20:52:34Z</dcterms:created>
  <dcterms:modified xsi:type="dcterms:W3CDTF">2020-09-18T23:52:35Z</dcterms:modified>
</cp:coreProperties>
</file>