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werBeat" sheetId="1" r:id="rId3"/>
  </sheets>
  <definedNames/>
  <calcPr/>
</workbook>
</file>

<file path=xl/sharedStrings.xml><?xml version="1.0" encoding="utf-8"?>
<sst xmlns="http://schemas.openxmlformats.org/spreadsheetml/2006/main" count="33" uniqueCount="24">
  <si>
    <t>Cs</t>
  </si>
  <si>
    <t>m/s</t>
  </si>
  <si>
    <t>Pt</t>
  </si>
  <si>
    <t>dBm</t>
  </si>
  <si>
    <t>W</t>
  </si>
  <si>
    <t>fDEV</t>
  </si>
  <si>
    <t>Hz</t>
  </si>
  <si>
    <t>G</t>
  </si>
  <si>
    <t>dB</t>
  </si>
  <si>
    <t>Ts</t>
  </si>
  <si>
    <t>s</t>
  </si>
  <si>
    <t>σ</t>
  </si>
  <si>
    <t>m2</t>
  </si>
  <si>
    <t>f</t>
  </si>
  <si>
    <t>R</t>
  </si>
  <si>
    <t>m</t>
  </si>
  <si>
    <t>λ</t>
  </si>
  <si>
    <t>Pr</t>
  </si>
  <si>
    <t>fB</t>
  </si>
  <si>
    <t>td</t>
  </si>
  <si>
    <t>ns</t>
  </si>
  <si>
    <t>Δr</t>
  </si>
  <si>
    <t>Δvr</t>
  </si>
  <si>
    <t>km/h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</si>
</sst>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2" fontId="0" numFmtId="11" xfId="0" applyBorder="1" applyFill="1" applyFont="1" applyNumberFormat="1"/>
    <xf borderId="0" fillId="0" fontId="0" numFmtId="11" xfId="0" applyAlignment="1" applyFont="1" applyNumberFormat="1">
      <alignment/>
    </xf>
    <xf borderId="0" fillId="0" fontId="0" numFmtId="11" xfId="0" applyFont="1" applyNumberFormat="1"/>
    <xf borderId="0" fillId="0" fontId="0" numFmtId="0" xfId="0" applyFont="1"/>
    <xf borderId="0" fillId="2" fontId="0" numFmtId="0" xfId="0" applyBorder="1" applyFont="1"/>
    <xf borderId="0" fillId="2" fontId="0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Relationship Id="rId2" Type="http://schemas.openxmlformats.org/officeDocument/2006/relationships/image" Target="../media/image01.png"/><Relationship Id="rId3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457200</xdr:colOff>
      <xdr:row>2</xdr:row>
      <xdr:rowOff>114300</xdr:rowOff>
    </xdr:from>
    <xdr:to>
      <xdr:col>20</xdr:col>
      <xdr:colOff>133350</xdr:colOff>
      <xdr:row>22</xdr:row>
      <xdr:rowOff>66675</xdr:rowOff>
    </xdr:to>
    <xdr:grpSp>
      <xdr:nvGrpSpPr>
        <xdr:cNvPr id="2" name="Shape 2"/>
        <xdr:cNvGrpSpPr/>
      </xdr:nvGrpSpPr>
      <xdr:grpSpPr>
        <a:xfrm>
          <a:off x="2274188" y="1751174"/>
          <a:ext cx="6143624" cy="4057650"/>
          <a:chOff x="2274188" y="1751174"/>
          <a:chExt cx="6143624" cy="4057650"/>
        </a:xfrm>
      </xdr:grpSpPr>
      <xdr:grpSp>
        <xdr:nvGrpSpPr>
          <xdr:cNvPr id="3" name="Shape 3"/>
          <xdr:cNvGrpSpPr/>
        </xdr:nvGrpSpPr>
        <xdr:grpSpPr>
          <a:xfrm>
            <a:off x="2274188" y="1751174"/>
            <a:ext cx="6143624" cy="4057650"/>
            <a:chOff x="1028455" y="1746219"/>
            <a:chExt cx="6515593" cy="4042409"/>
          </a:xfrm>
        </xdr:grpSpPr>
        <xdr:sp>
          <xdr:nvSpPr>
            <xdr:cNvPr id="4" name="Shape 4"/>
            <xdr:cNvSpPr/>
          </xdr:nvSpPr>
          <xdr:spPr>
            <a:xfrm>
              <a:off x="1028455" y="1746219"/>
              <a:ext cx="6515575" cy="4042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rIns="91425" tIns="91425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154275" y="2079040"/>
              <a:ext cx="2081240" cy="1387494"/>
            </a:xfrm>
            <a:prstGeom prst="rect">
              <a:avLst/>
            </a:prstGeom>
            <a:solidFill>
              <a:srgbClr val="FAF9F9"/>
            </a:solidFill>
            <a:ln cap="flat" cmpd="sng" w="9525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Font typeface="Arial"/>
                <a:buNone/>
              </a:pPr>
              <a:r>
                <a:t/>
              </a:r>
              <a:endParaRPr b="1" i="0" sz="1400" u="none" cap="none" strike="noStrike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6" name="Shape 6"/>
            <xdr:cNvSpPr/>
          </xdr:nvSpPr>
          <xdr:spPr>
            <a:xfrm>
              <a:off x="2724333" y="2882325"/>
              <a:ext cx="350837" cy="319087"/>
            </a:xfrm>
            <a:prstGeom prst="flowChartSummingJunction">
              <a:avLst/>
            </a:prstGeom>
            <a:solidFill>
              <a:srgbClr val="C0C0C0"/>
            </a:solidFill>
            <a:ln cap="flat" cmpd="sng" w="127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  <xdr:txBody>
            <a:bodyPr anchorCtr="0" anchor="ctr" bIns="45700" lIns="91425" rIns="91425" tIns="4570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t/>
              </a:r>
              <a:endParaRPr sz="1100">
                <a:latin typeface="Arial"/>
                <a:ea typeface="Arial"/>
                <a:cs typeface="Arial"/>
                <a:sym typeface="Arial"/>
              </a:endParaRPr>
            </a:p>
          </xdr:txBody>
        </xdr:sp>
        <xdr:grpSp>
          <xdr:nvGrpSpPr>
            <xdr:cNvPr id="7" name="Shape 7"/>
            <xdr:cNvGrpSpPr/>
          </xdr:nvGrpSpPr>
          <xdr:grpSpPr>
            <a:xfrm>
              <a:off x="1597815" y="2270194"/>
              <a:ext cx="608012" cy="327025"/>
              <a:chOff x="1597815" y="2397194"/>
              <a:chExt cx="608012" cy="327025"/>
            </a:xfrm>
          </xdr:grpSpPr>
          <xdr:cxnSp>
            <xdr:nvCxnSpPr>
              <xdr:cNvPr id="8" name="Shape 8"/>
              <xdr:cNvCxnSpPr/>
            </xdr:nvCxnSpPr>
            <xdr:spPr>
              <a:xfrm>
                <a:off x="1598608" y="2658442"/>
                <a:ext cx="607219" cy="1590"/>
              </a:xfrm>
              <a:prstGeom prst="straightConnector1">
                <a:avLst/>
              </a:prstGeom>
              <a:noFill/>
              <a:ln cap="flat" cmpd="sng" w="19050">
                <a:solidFill>
                  <a:schemeClr val="dk1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cxnSp>
            <xdr:nvCxnSpPr>
              <xdr:cNvPr id="9" name="Shape 9"/>
              <xdr:cNvCxnSpPr/>
            </xdr:nvCxnSpPr>
            <xdr:spPr>
              <a:xfrm flipH="1">
                <a:off x="1597815" y="2397194"/>
                <a:ext cx="1585" cy="327025"/>
              </a:xfrm>
              <a:prstGeom prst="straightConnector1">
                <a:avLst/>
              </a:prstGeom>
              <a:noFill/>
              <a:ln cap="flat" cmpd="sng" w="19050">
                <a:solidFill>
                  <a:schemeClr val="dk1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cxnSp>
            <xdr:nvCxnSpPr>
              <xdr:cNvPr id="10" name="Shape 10"/>
              <xdr:cNvCxnSpPr/>
            </xdr:nvCxnSpPr>
            <xdr:spPr>
              <a:xfrm flipH="1" rot="10800000">
                <a:off x="1599400" y="2465403"/>
                <a:ext cx="264816" cy="193039"/>
              </a:xfrm>
              <a:prstGeom prst="straightConnector1">
                <a:avLst/>
              </a:prstGeom>
              <a:noFill/>
              <a:ln cap="flat" cmpd="sng" w="12700">
                <a:solidFill>
                  <a:schemeClr val="dk1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cxnSp>
            <xdr:nvCxnSpPr>
              <xdr:cNvPr id="11" name="Shape 11"/>
              <xdr:cNvCxnSpPr/>
            </xdr:nvCxnSpPr>
            <xdr:spPr>
              <a:xfrm>
                <a:off x="1864218" y="2465401"/>
                <a:ext cx="244980" cy="189362"/>
              </a:xfrm>
              <a:prstGeom prst="straightConnector1">
                <a:avLst/>
              </a:prstGeom>
              <a:noFill/>
              <a:ln cap="flat" cmpd="sng" w="12700">
                <a:solidFill>
                  <a:schemeClr val="dk1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</xdr:grpSp>
        <xdr:cxnSp>
          <xdr:nvCxnSpPr>
            <xdr:cNvPr id="12" name="Shape 12"/>
            <xdr:cNvCxnSpPr/>
          </xdr:nvCxnSpPr>
          <xdr:spPr>
            <a:xfrm>
              <a:off x="2395716" y="2517194"/>
              <a:ext cx="3276000" cy="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3" name="Shape 13"/>
            <xdr:cNvCxnSpPr/>
          </xdr:nvCxnSpPr>
          <xdr:spPr>
            <a:xfrm rot="10800000">
              <a:off x="3089464" y="3029965"/>
              <a:ext cx="2519999" cy="0"/>
            </a:xfrm>
            <a:prstGeom prst="straightConnector1">
              <a:avLst/>
            </a:prstGeom>
            <a:noFill/>
            <a:ln cap="flat" cmpd="sng" w="19050">
              <a:solidFill>
                <a:srgbClr val="00B050"/>
              </a:solidFill>
              <a:prstDash val="solid"/>
              <a:round/>
              <a:headEnd len="med" w="med" type="none"/>
              <a:tailEnd len="lg" w="lg" type="stealth"/>
            </a:ln>
          </xdr:spPr>
        </xdr:cxnSp>
        <xdr:cxnSp>
          <xdr:nvCxnSpPr>
            <xdr:cNvPr id="14" name="Shape 14"/>
            <xdr:cNvCxnSpPr>
              <a:endCxn id="6" idx="0"/>
            </xdr:cNvCxnSpPr>
          </xdr:nvCxnSpPr>
          <xdr:spPr>
            <a:xfrm flipH="1">
              <a:off x="2899752" y="2663325"/>
              <a:ext cx="7200" cy="219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round/>
              <a:headEnd len="med" w="med" type="none"/>
              <a:tailEnd len="lg" w="lg" type="stealth"/>
            </a:ln>
          </xdr:spPr>
        </xdr:cxnSp>
        <xdr:sp>
          <xdr:nvSpPr>
            <xdr:cNvPr id="15" name="Shape 15"/>
            <xdr:cNvSpPr txBox="1"/>
          </xdr:nvSpPr>
          <xdr:spPr>
            <a:xfrm>
              <a:off x="3381567" y="2955350"/>
              <a:ext cx="336951" cy="40010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rPr lang="en-US" sz="1100">
                  <a:solidFill>
                    <a:srgbClr val="00B050"/>
                  </a:solidFill>
                </a:rPr>
                <a:t>f</a:t>
              </a:r>
              <a:r>
                <a:rPr baseline="-25000" lang="en-US" sz="1100">
                  <a:solidFill>
                    <a:srgbClr val="00B050"/>
                  </a:solidFill>
                </a:rPr>
                <a:t>r</a:t>
              </a:r>
            </a:p>
          </xdr:txBody>
        </xdr:sp>
        <xdr:cxnSp>
          <xdr:nvCxnSpPr>
            <xdr:cNvPr id="16" name="Shape 16"/>
            <xdr:cNvCxnSpPr/>
          </xdr:nvCxnSpPr>
          <xdr:spPr>
            <a:xfrm rot="10800000">
              <a:off x="2395715" y="3028377"/>
              <a:ext cx="328618" cy="1587"/>
            </a:xfrm>
            <a:prstGeom prst="straightConnector1">
              <a:avLst/>
            </a:prstGeom>
            <a:noFill/>
            <a:ln cap="flat" cmpd="sng" w="19050">
              <a:solidFill>
                <a:schemeClr val="dk2"/>
              </a:solidFill>
              <a:prstDash val="solid"/>
              <a:round/>
              <a:headEnd len="med" w="med" type="none"/>
              <a:tailEnd len="lg" w="lg" type="stealth"/>
            </a:ln>
          </xdr:spPr>
        </xdr:cxnSp>
        <xdr:sp>
          <xdr:nvSpPr>
            <xdr:cNvPr id="17" name="Shape 17"/>
            <xdr:cNvSpPr txBox="1"/>
          </xdr:nvSpPr>
          <xdr:spPr>
            <a:xfrm>
              <a:off x="1336840" y="2772785"/>
              <a:ext cx="785793" cy="3693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rPr lang="en-US" sz="1100">
                  <a:solidFill>
                    <a:schemeClr val="dk2"/>
                  </a:solidFill>
                </a:rPr>
                <a:t>f</a:t>
              </a:r>
              <a:r>
                <a:rPr baseline="-25000" lang="en-US" sz="1100">
                  <a:solidFill>
                    <a:schemeClr val="dk2"/>
                  </a:solidFill>
                </a:rPr>
                <a:t>B</a:t>
              </a:r>
              <a:r>
                <a:rPr lang="en-US" sz="1100">
                  <a:solidFill>
                    <a:schemeClr val="dk2"/>
                  </a:solidFill>
                </a:rPr>
                <a:t>=f</a:t>
              </a:r>
              <a:r>
                <a:rPr baseline="-25000" lang="en-US" sz="1100">
                  <a:solidFill>
                    <a:schemeClr val="dk2"/>
                  </a:solidFill>
                </a:rPr>
                <a:t>t</a:t>
              </a:r>
              <a:r>
                <a:rPr lang="en-US" sz="1100">
                  <a:solidFill>
                    <a:schemeClr val="dk2"/>
                  </a:solidFill>
                </a:rPr>
                <a:t>-f</a:t>
              </a:r>
              <a:r>
                <a:rPr baseline="-25000" lang="en-US" sz="1100">
                  <a:solidFill>
                    <a:schemeClr val="dk2"/>
                  </a:solidFill>
                </a:rPr>
                <a:t>r</a:t>
              </a:r>
            </a:p>
          </xdr:txBody>
        </xdr:sp>
        <xdr:sp>
          <xdr:nvSpPr>
            <xdr:cNvPr id="18" name="Shape 18"/>
            <xdr:cNvSpPr txBox="1"/>
          </xdr:nvSpPr>
          <xdr:spPr>
            <a:xfrm>
              <a:off x="1322454" y="1746219"/>
              <a:ext cx="1620957" cy="3693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rPr b="0" lang="en-US" sz="1800"/>
                <a:t>FMCW Radar</a:t>
              </a:r>
            </a:p>
          </xdr:txBody>
        </xdr:sp>
        <xdr:cxnSp>
          <xdr:nvCxnSpPr>
            <xdr:cNvPr id="19" name="Shape 19"/>
            <xdr:cNvCxnSpPr/>
          </xdr:nvCxnSpPr>
          <xdr:spPr>
            <a:xfrm>
              <a:off x="3272028" y="2079039"/>
              <a:ext cx="2475185" cy="14703"/>
            </a:xfrm>
            <a:prstGeom prst="straightConnector1">
              <a:avLst/>
            </a:prstGeom>
            <a:noFill/>
            <a:ln cap="flat" cmpd="sng" w="19050">
              <a:solidFill>
                <a:schemeClr val="dk1"/>
              </a:solidFill>
              <a:prstDash val="solid"/>
              <a:round/>
              <a:headEnd len="lg" w="lg" type="triangle"/>
              <a:tailEnd len="lg" w="lg" type="triangle"/>
            </a:ln>
          </xdr:spPr>
        </xdr:cxnSp>
        <xdr:sp>
          <xdr:nvSpPr>
            <xdr:cNvPr id="20" name="Shape 20"/>
            <xdr:cNvSpPr txBox="1"/>
          </xdr:nvSpPr>
          <xdr:spPr>
            <a:xfrm>
              <a:off x="4022841" y="1803675"/>
              <a:ext cx="978152" cy="276998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rPr b="0" lang="en-US" sz="1200"/>
                <a:t>Distance: R</a:t>
              </a:r>
            </a:p>
          </xdr:txBody>
        </xdr:sp>
        <xdr:cxnSp>
          <xdr:nvCxnSpPr>
            <xdr:cNvPr id="21" name="Shape 21"/>
            <xdr:cNvCxnSpPr/>
          </xdr:nvCxnSpPr>
          <xdr:spPr>
            <a:xfrm flipH="1" rot="10800000">
              <a:off x="2906900" y="2553708"/>
              <a:ext cx="219075" cy="109539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2" name="Shape 22"/>
            <xdr:cNvCxnSpPr/>
          </xdr:nvCxnSpPr>
          <xdr:spPr>
            <a:xfrm>
              <a:off x="3125976" y="2553708"/>
              <a:ext cx="109539" cy="1587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grpSp>
          <xdr:nvGrpSpPr>
            <xdr:cNvPr id="23" name="Shape 23"/>
            <xdr:cNvGrpSpPr/>
          </xdr:nvGrpSpPr>
          <xdr:grpSpPr>
            <a:xfrm>
              <a:off x="3272028" y="2370766"/>
              <a:ext cx="4272020" cy="756002"/>
              <a:chOff x="3272028" y="2497766"/>
              <a:chExt cx="4272020" cy="756002"/>
            </a:xfrm>
          </xdr:grpSpPr>
          <xdr:sp>
            <xdr:nvSpPr>
              <xdr:cNvPr id="24" name="Shape 24"/>
              <xdr:cNvSpPr/>
            </xdr:nvSpPr>
            <xdr:spPr>
              <a:xfrm>
                <a:off x="5885762" y="2628821"/>
                <a:ext cx="356616" cy="612648"/>
              </a:xfrm>
              <a:prstGeom prst="curvedLeftArrow">
                <a:avLst>
                  <a:gd fmla="val 25000" name="adj1"/>
                  <a:gd fmla="val 50000" name="adj2"/>
                  <a:gd fmla="val 25000" name="adj3"/>
                </a:avLst>
              </a:prstGeom>
              <a:solidFill>
                <a:srgbClr val="ACB8CA"/>
              </a:solidFill>
              <a:ln cap="flat" cmpd="sng" w="9525">
                <a:solidFill>
                  <a:schemeClr val="dk1"/>
                </a:solidFill>
                <a:prstDash val="solid"/>
                <a:round/>
                <a:headEnd len="med" w="med" type="none"/>
                <a:tailEnd len="med" w="med" type="none"/>
              </a:ln>
            </xdr:spPr>
            <xdr:txBody>
              <a:bodyPr anchorCtr="0" anchor="t" bIns="45700" lIns="91425" rIns="91425" tIns="45700">
                <a:noAutofit/>
              </a:bodyPr>
              <a:lstStyle/>
              <a:p>
                <a:pPr indent="0" lvl="0" marL="0" marR="0" rtl="0" algn="l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r>
                  <a:t/>
                </a:r>
                <a:endParaRPr b="1" i="0" sz="1400" u="none" cap="none" strike="noStrike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grpSp>
            <xdr:nvGrpSpPr>
              <xdr:cNvPr id="25" name="Shape 25"/>
              <xdr:cNvGrpSpPr/>
            </xdr:nvGrpSpPr>
            <xdr:grpSpPr>
              <a:xfrm>
                <a:off x="6325098" y="2497766"/>
                <a:ext cx="1218950" cy="756002"/>
                <a:chOff x="2638425" y="2667000"/>
                <a:chExt cx="2608262" cy="1617663"/>
              </a:xfrm>
            </xdr:grpSpPr>
            <xdr:sp>
              <xdr:nvSpPr>
                <xdr:cNvPr id="26" name="Shape 26"/>
                <xdr:cNvSpPr/>
              </xdr:nvSpPr>
              <xdr:spPr>
                <a:xfrm>
                  <a:off x="2646889" y="2821290"/>
                  <a:ext cx="761742" cy="222687"/>
                </a:xfrm>
                <a:custGeom>
                  <a:pathLst>
                    <a:path extrusionOk="0" h="120000" w="120000">
                      <a:moveTo>
                        <a:pt x="0" y="118285"/>
                      </a:moveTo>
                      <a:lnTo>
                        <a:pt x="199" y="112285"/>
                      </a:lnTo>
                      <a:lnTo>
                        <a:pt x="797" y="106285"/>
                      </a:lnTo>
                      <a:lnTo>
                        <a:pt x="1594" y="100285"/>
                      </a:lnTo>
                      <a:lnTo>
                        <a:pt x="2591" y="94285"/>
                      </a:lnTo>
                      <a:lnTo>
                        <a:pt x="3986" y="89142"/>
                      </a:lnTo>
                      <a:lnTo>
                        <a:pt x="5780" y="83142"/>
                      </a:lnTo>
                      <a:lnTo>
                        <a:pt x="7574" y="78000"/>
                      </a:lnTo>
                      <a:lnTo>
                        <a:pt x="9767" y="72000"/>
                      </a:lnTo>
                      <a:lnTo>
                        <a:pt x="12159" y="66857"/>
                      </a:lnTo>
                      <a:lnTo>
                        <a:pt x="14950" y="61714"/>
                      </a:lnTo>
                      <a:lnTo>
                        <a:pt x="17740" y="57428"/>
                      </a:lnTo>
                      <a:lnTo>
                        <a:pt x="20930" y="52285"/>
                      </a:lnTo>
                      <a:lnTo>
                        <a:pt x="24318" y="48000"/>
                      </a:lnTo>
                      <a:lnTo>
                        <a:pt x="27707" y="42857"/>
                      </a:lnTo>
                      <a:lnTo>
                        <a:pt x="31495" y="38571"/>
                      </a:lnTo>
                      <a:lnTo>
                        <a:pt x="35481" y="35142"/>
                      </a:lnTo>
                      <a:lnTo>
                        <a:pt x="43853" y="27428"/>
                      </a:lnTo>
                      <a:lnTo>
                        <a:pt x="53023" y="20571"/>
                      </a:lnTo>
                      <a:lnTo>
                        <a:pt x="62790" y="14571"/>
                      </a:lnTo>
                      <a:lnTo>
                        <a:pt x="73156" y="9428"/>
                      </a:lnTo>
                      <a:lnTo>
                        <a:pt x="84119" y="5142"/>
                      </a:lnTo>
                      <a:lnTo>
                        <a:pt x="95481" y="2571"/>
                      </a:lnTo>
                      <a:lnTo>
                        <a:pt x="107043" y="857"/>
                      </a:lnTo>
                      <a:lnTo>
                        <a:pt x="119202" y="0"/>
                      </a:lnTo>
                      <a:lnTo>
                        <a:pt x="119601" y="0"/>
                      </a:lnTo>
                      <a:lnTo>
                        <a:pt x="120000" y="0"/>
                      </a:lnTo>
                      <a:lnTo>
                        <a:pt x="119202" y="120000"/>
                      </a:lnTo>
                      <a:lnTo>
                        <a:pt x="0" y="118285"/>
                      </a:lnTo>
                      <a:close/>
                    </a:path>
                  </a:pathLst>
                </a:cu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7" name="Shape 27"/>
                <xdr:cNvSpPr/>
              </xdr:nvSpPr>
              <xdr:spPr>
                <a:xfrm>
                  <a:off x="2646889" y="3958585"/>
                  <a:ext cx="754689" cy="184511"/>
                </a:xfrm>
                <a:custGeom>
                  <a:pathLst>
                    <a:path extrusionOk="0" h="120000" w="120000">
                      <a:moveTo>
                        <a:pt x="120000" y="120000"/>
                      </a:moveTo>
                      <a:lnTo>
                        <a:pt x="107738" y="118965"/>
                      </a:lnTo>
                      <a:lnTo>
                        <a:pt x="95879" y="117931"/>
                      </a:lnTo>
                      <a:lnTo>
                        <a:pt x="84221" y="114827"/>
                      </a:lnTo>
                      <a:lnTo>
                        <a:pt x="73366" y="110689"/>
                      </a:lnTo>
                      <a:lnTo>
                        <a:pt x="62713" y="105517"/>
                      </a:lnTo>
                      <a:lnTo>
                        <a:pt x="52864" y="100344"/>
                      </a:lnTo>
                      <a:lnTo>
                        <a:pt x="43618" y="93103"/>
                      </a:lnTo>
                      <a:lnTo>
                        <a:pt x="35175" y="85862"/>
                      </a:lnTo>
                      <a:lnTo>
                        <a:pt x="31155" y="81724"/>
                      </a:lnTo>
                      <a:lnTo>
                        <a:pt x="27336" y="77586"/>
                      </a:lnTo>
                      <a:lnTo>
                        <a:pt x="23919" y="72413"/>
                      </a:lnTo>
                      <a:lnTo>
                        <a:pt x="20502" y="68275"/>
                      </a:lnTo>
                      <a:lnTo>
                        <a:pt x="17286" y="63103"/>
                      </a:lnTo>
                      <a:lnTo>
                        <a:pt x="14472" y="57931"/>
                      </a:lnTo>
                      <a:lnTo>
                        <a:pt x="11859" y="52758"/>
                      </a:lnTo>
                      <a:lnTo>
                        <a:pt x="9447" y="47586"/>
                      </a:lnTo>
                      <a:lnTo>
                        <a:pt x="7236" y="42413"/>
                      </a:lnTo>
                      <a:lnTo>
                        <a:pt x="5427" y="37241"/>
                      </a:lnTo>
                      <a:lnTo>
                        <a:pt x="3819" y="32068"/>
                      </a:lnTo>
                      <a:lnTo>
                        <a:pt x="2412" y="25862"/>
                      </a:lnTo>
                      <a:lnTo>
                        <a:pt x="1407" y="19655"/>
                      </a:lnTo>
                      <a:lnTo>
                        <a:pt x="603" y="14482"/>
                      </a:lnTo>
                      <a:lnTo>
                        <a:pt x="201" y="8275"/>
                      </a:lnTo>
                      <a:lnTo>
                        <a:pt x="0" y="2068"/>
                      </a:lnTo>
                      <a:lnTo>
                        <a:pt x="0" y="1034"/>
                      </a:lnTo>
                      <a:lnTo>
                        <a:pt x="0" y="0"/>
                      </a:lnTo>
                      <a:lnTo>
                        <a:pt x="120000" y="2068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8" name="Shape 28"/>
                <xdr:cNvSpPr/>
              </xdr:nvSpPr>
              <xdr:spPr>
                <a:xfrm>
                  <a:off x="2639835" y="3032842"/>
                  <a:ext cx="768796" cy="930514"/>
                </a:xfrm>
                <a:prstGeom prst="rect">
                  <a:avLst/>
                </a:pr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" name="Shape 29"/>
                <xdr:cNvSpPr/>
              </xdr:nvSpPr>
              <xdr:spPr>
                <a:xfrm>
                  <a:off x="3376187" y="2821290"/>
                  <a:ext cx="457046" cy="1309081"/>
                </a:xfrm>
                <a:prstGeom prst="rect">
                  <a:avLst/>
                </a:pr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2639835" y="2816518"/>
                  <a:ext cx="757510" cy="219505"/>
                </a:xfrm>
                <a:custGeom>
                  <a:pathLst>
                    <a:path extrusionOk="0" h="120000" w="120000">
                      <a:moveTo>
                        <a:pt x="0" y="120000"/>
                      </a:moveTo>
                      <a:lnTo>
                        <a:pt x="400" y="113913"/>
                      </a:lnTo>
                      <a:lnTo>
                        <a:pt x="1000" y="107826"/>
                      </a:lnTo>
                      <a:lnTo>
                        <a:pt x="2000" y="101739"/>
                      </a:lnTo>
                      <a:lnTo>
                        <a:pt x="3200" y="95652"/>
                      </a:lnTo>
                      <a:lnTo>
                        <a:pt x="4800" y="89565"/>
                      </a:lnTo>
                      <a:lnTo>
                        <a:pt x="6400" y="84347"/>
                      </a:lnTo>
                      <a:lnTo>
                        <a:pt x="8400" y="78260"/>
                      </a:lnTo>
                      <a:lnTo>
                        <a:pt x="10800" y="73043"/>
                      </a:lnTo>
                      <a:lnTo>
                        <a:pt x="13200" y="67826"/>
                      </a:lnTo>
                      <a:lnTo>
                        <a:pt x="16000" y="62608"/>
                      </a:lnTo>
                      <a:lnTo>
                        <a:pt x="18800" y="57391"/>
                      </a:lnTo>
                      <a:lnTo>
                        <a:pt x="22000" y="53043"/>
                      </a:lnTo>
                      <a:lnTo>
                        <a:pt x="25400" y="47826"/>
                      </a:lnTo>
                      <a:lnTo>
                        <a:pt x="28800" y="43478"/>
                      </a:lnTo>
                      <a:lnTo>
                        <a:pt x="36600" y="34782"/>
                      </a:lnTo>
                      <a:lnTo>
                        <a:pt x="45000" y="26956"/>
                      </a:lnTo>
                      <a:lnTo>
                        <a:pt x="54000" y="20000"/>
                      </a:lnTo>
                      <a:lnTo>
                        <a:pt x="63800" y="14782"/>
                      </a:lnTo>
                      <a:lnTo>
                        <a:pt x="74000" y="9565"/>
                      </a:lnTo>
                      <a:lnTo>
                        <a:pt x="84600" y="5217"/>
                      </a:lnTo>
                      <a:lnTo>
                        <a:pt x="95800" y="2608"/>
                      </a:lnTo>
                      <a:lnTo>
                        <a:pt x="107400" y="869"/>
                      </a:lnTo>
                      <a:lnTo>
                        <a:pt x="119200" y="0"/>
                      </a:lnTo>
                      <a:lnTo>
                        <a:pt x="119600" y="0"/>
                      </a:lnTo>
                      <a:lnTo>
                        <a:pt x="120000" y="0"/>
                      </a:lnTo>
                    </a:path>
                  </a:pathLst>
                </a:cu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2641246" y="3958585"/>
                  <a:ext cx="756099" cy="181330"/>
                </a:xfrm>
                <a:custGeom>
                  <a:pathLst>
                    <a:path extrusionOk="0" h="120000" w="120000">
                      <a:moveTo>
                        <a:pt x="120000" y="119999"/>
                      </a:moveTo>
                      <a:lnTo>
                        <a:pt x="107759" y="118947"/>
                      </a:lnTo>
                      <a:lnTo>
                        <a:pt x="95919" y="117894"/>
                      </a:lnTo>
                      <a:lnTo>
                        <a:pt x="84280" y="114736"/>
                      </a:lnTo>
                      <a:lnTo>
                        <a:pt x="73244" y="110526"/>
                      </a:lnTo>
                      <a:lnTo>
                        <a:pt x="62809" y="106315"/>
                      </a:lnTo>
                      <a:lnTo>
                        <a:pt x="52976" y="99999"/>
                      </a:lnTo>
                      <a:lnTo>
                        <a:pt x="43745" y="93684"/>
                      </a:lnTo>
                      <a:lnTo>
                        <a:pt x="35117" y="85263"/>
                      </a:lnTo>
                      <a:lnTo>
                        <a:pt x="31103" y="81052"/>
                      </a:lnTo>
                      <a:lnTo>
                        <a:pt x="27491" y="76842"/>
                      </a:lnTo>
                      <a:lnTo>
                        <a:pt x="23879" y="72631"/>
                      </a:lnTo>
                      <a:lnTo>
                        <a:pt x="20468" y="68421"/>
                      </a:lnTo>
                      <a:lnTo>
                        <a:pt x="17458" y="63157"/>
                      </a:lnTo>
                      <a:lnTo>
                        <a:pt x="14448" y="57894"/>
                      </a:lnTo>
                      <a:lnTo>
                        <a:pt x="11839" y="53684"/>
                      </a:lnTo>
                      <a:lnTo>
                        <a:pt x="9431" y="48421"/>
                      </a:lnTo>
                      <a:lnTo>
                        <a:pt x="7224" y="43157"/>
                      </a:lnTo>
                      <a:lnTo>
                        <a:pt x="5418" y="36842"/>
                      </a:lnTo>
                      <a:lnTo>
                        <a:pt x="3812" y="31578"/>
                      </a:lnTo>
                      <a:lnTo>
                        <a:pt x="2408" y="26315"/>
                      </a:lnTo>
                      <a:lnTo>
                        <a:pt x="1404" y="20000"/>
                      </a:lnTo>
                      <a:lnTo>
                        <a:pt x="602" y="14736"/>
                      </a:lnTo>
                      <a:lnTo>
                        <a:pt x="200" y="8421"/>
                      </a:lnTo>
                      <a:lnTo>
                        <a:pt x="0" y="2105"/>
                      </a:lnTo>
                      <a:lnTo>
                        <a:pt x="0" y="1052"/>
                      </a:lnTo>
                      <a:lnTo>
                        <a:pt x="0" y="0"/>
                      </a:lnTo>
                    </a:path>
                  </a:pathLst>
                </a:cu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32" name="Shape 32"/>
                <xdr:cNvCxnSpPr/>
              </xdr:nvCxnSpPr>
              <xdr:spPr>
                <a:xfrm>
                  <a:off x="2638425" y="3042386"/>
                  <a:ext cx="1410" cy="914607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" name="Shape 33"/>
                <xdr:cNvCxnSpPr/>
              </xdr:nvCxnSpPr>
              <xdr:spPr>
                <a:xfrm>
                  <a:off x="3401578" y="2814927"/>
                  <a:ext cx="430243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" name="Shape 34"/>
                <xdr:cNvCxnSpPr/>
              </xdr:nvCxnSpPr>
              <xdr:spPr>
                <a:xfrm>
                  <a:off x="3373366" y="4136735"/>
                  <a:ext cx="448581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5" name="Shape 35"/>
                <xdr:cNvSpPr/>
              </xdr:nvSpPr>
              <xdr:spPr>
                <a:xfrm>
                  <a:off x="3694989" y="4041298"/>
                  <a:ext cx="66299" cy="68397"/>
                </a:xfrm>
                <a:custGeom>
                  <a:pathLst>
                    <a:path extrusionOk="0" h="120000" w="120000">
                      <a:moveTo>
                        <a:pt x="0" y="0"/>
                      </a:moveTo>
                      <a:lnTo>
                        <a:pt x="0" y="120000"/>
                      </a:lnTo>
                      <a:lnTo>
                        <a:pt x="120000" y="1200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36" name="Shape 36"/>
                <xdr:cNvGrpSpPr/>
              </xdr:nvGrpSpPr>
              <xdr:grpSpPr>
                <a:xfrm>
                  <a:off x="3266156" y="4042888"/>
                  <a:ext cx="438707" cy="69987"/>
                  <a:chOff x="2259" y="2962"/>
                  <a:chExt cx="347" cy="44"/>
                </a:xfrm>
              </xdr:grpSpPr>
              <xdr:sp>
                <xdr:nvSpPr>
                  <xdr:cNvPr id="37" name="Shape 37"/>
                  <xdr:cNvSpPr/>
                </xdr:nvSpPr>
                <xdr:spPr>
                  <a:xfrm>
                    <a:off x="2259" y="2962"/>
                    <a:ext cx="347" cy="44"/>
                  </a:xfrm>
                  <a:custGeom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691" y="109090"/>
                        </a:lnTo>
                        <a:lnTo>
                          <a:pt x="2420" y="95454"/>
                        </a:lnTo>
                        <a:lnTo>
                          <a:pt x="5533" y="84545"/>
                        </a:lnTo>
                        <a:lnTo>
                          <a:pt x="9337" y="73636"/>
                        </a:lnTo>
                        <a:lnTo>
                          <a:pt x="14524" y="62727"/>
                        </a:lnTo>
                        <a:lnTo>
                          <a:pt x="20403" y="54545"/>
                        </a:lnTo>
                        <a:lnTo>
                          <a:pt x="27319" y="43636"/>
                        </a:lnTo>
                        <a:lnTo>
                          <a:pt x="35273" y="35454"/>
                        </a:lnTo>
                        <a:lnTo>
                          <a:pt x="43573" y="27272"/>
                        </a:lnTo>
                        <a:lnTo>
                          <a:pt x="52910" y="21818"/>
                        </a:lnTo>
                        <a:lnTo>
                          <a:pt x="62593" y="13636"/>
                        </a:lnTo>
                        <a:lnTo>
                          <a:pt x="73314" y="10909"/>
                        </a:lnTo>
                        <a:lnTo>
                          <a:pt x="84380" y="5454"/>
                        </a:lnTo>
                        <a:lnTo>
                          <a:pt x="95792" y="2727"/>
                        </a:lnTo>
                        <a:lnTo>
                          <a:pt x="107550" y="0"/>
                        </a:lnTo>
                        <a:lnTo>
                          <a:pt x="120000" y="0"/>
                        </a:lnTo>
                        <a:lnTo>
                          <a:pt x="120000" y="120000"/>
                        </a:lnTo>
                        <a:lnTo>
                          <a:pt x="0" y="120000"/>
                        </a:lnTo>
                        <a:close/>
                      </a:path>
                    </a:pathLst>
                  </a:custGeom>
                  <a:solidFill>
                    <a:srgbClr val="C7E9F3"/>
                  </a:solidFill>
                  <a:ln>
                    <a:noFill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8" name="Shape 38"/>
                  <xdr:cNvSpPr/>
                </xdr:nvSpPr>
                <xdr:spPr>
                  <a:xfrm>
                    <a:off x="2259" y="2962"/>
                    <a:ext cx="347" cy="44"/>
                  </a:xfrm>
                  <a:custGeom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691" y="109090"/>
                        </a:lnTo>
                        <a:lnTo>
                          <a:pt x="2420" y="95454"/>
                        </a:lnTo>
                        <a:lnTo>
                          <a:pt x="5533" y="84545"/>
                        </a:lnTo>
                        <a:lnTo>
                          <a:pt x="9337" y="73636"/>
                        </a:lnTo>
                        <a:lnTo>
                          <a:pt x="14524" y="62727"/>
                        </a:lnTo>
                        <a:lnTo>
                          <a:pt x="20403" y="54545"/>
                        </a:lnTo>
                        <a:lnTo>
                          <a:pt x="27319" y="43636"/>
                        </a:lnTo>
                        <a:lnTo>
                          <a:pt x="35273" y="35454"/>
                        </a:lnTo>
                        <a:lnTo>
                          <a:pt x="43573" y="27272"/>
                        </a:lnTo>
                        <a:lnTo>
                          <a:pt x="52910" y="21818"/>
                        </a:lnTo>
                        <a:lnTo>
                          <a:pt x="62593" y="13636"/>
                        </a:lnTo>
                        <a:lnTo>
                          <a:pt x="73314" y="10909"/>
                        </a:lnTo>
                        <a:lnTo>
                          <a:pt x="84380" y="5454"/>
                        </a:lnTo>
                        <a:lnTo>
                          <a:pt x="95792" y="2727"/>
                        </a:lnTo>
                        <a:lnTo>
                          <a:pt x="107550" y="0"/>
                        </a:lnTo>
                        <a:lnTo>
                          <a:pt x="120000" y="0"/>
                        </a:lnTo>
                      </a:path>
                    </a:pathLst>
                  </a:cu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</xdr:grpSp>
            <xdr:cxnSp>
              <xdr:nvCxnSpPr>
                <xdr:cNvPr id="39" name="Shape 39"/>
                <xdr:cNvCxnSpPr/>
              </xdr:nvCxnSpPr>
              <xdr:spPr>
                <a:xfrm flipH="1">
                  <a:off x="3263335" y="4109694"/>
                  <a:ext cx="502186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0" name="Shape 40"/>
                <xdr:cNvCxnSpPr/>
              </xdr:nvCxnSpPr>
              <xdr:spPr>
                <a:xfrm rot="10800000">
                  <a:off x="3707685" y="4041298"/>
                  <a:ext cx="60657" cy="71577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1" name="Shape 41"/>
                <xdr:cNvSpPr/>
              </xdr:nvSpPr>
              <xdr:spPr>
                <a:xfrm>
                  <a:off x="3682294" y="2845150"/>
                  <a:ext cx="73353" cy="73169"/>
                </a:xfrm>
                <a:custGeom>
                  <a:pathLst>
                    <a:path extrusionOk="0" h="120000" w="120000">
                      <a:moveTo>
                        <a:pt x="0" y="120000"/>
                      </a:moveTo>
                      <a:lnTo>
                        <a:pt x="0" y="0"/>
                      </a:lnTo>
                      <a:lnTo>
                        <a:pt x="120000" y="0"/>
                      </a:lnTo>
                      <a:lnTo>
                        <a:pt x="0" y="12000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42" name="Shape 42"/>
                <xdr:cNvGrpSpPr/>
              </xdr:nvGrpSpPr>
              <xdr:grpSpPr>
                <a:xfrm>
                  <a:off x="3256282" y="2838786"/>
                  <a:ext cx="438707" cy="73169"/>
                  <a:chOff x="2251" y="2204"/>
                  <a:chExt cx="347" cy="45"/>
                </a:xfrm>
              </xdr:grpSpPr>
              <xdr:sp>
                <xdr:nvSpPr>
                  <xdr:cNvPr id="43" name="Shape 43"/>
                  <xdr:cNvSpPr/>
                </xdr:nvSpPr>
                <xdr:spPr>
                  <a:xfrm>
                    <a:off x="2251" y="2204"/>
                    <a:ext cx="347" cy="45"/>
                  </a:xfrm>
                  <a:custGeom>
                    <a:pathLst>
                      <a:path extrusionOk="0" h="120000" w="120000">
                        <a:moveTo>
                          <a:pt x="0" y="0"/>
                        </a:moveTo>
                        <a:lnTo>
                          <a:pt x="691" y="13043"/>
                        </a:lnTo>
                        <a:lnTo>
                          <a:pt x="2420" y="23478"/>
                        </a:lnTo>
                        <a:lnTo>
                          <a:pt x="5533" y="36521"/>
                        </a:lnTo>
                        <a:lnTo>
                          <a:pt x="9337" y="46956"/>
                        </a:lnTo>
                        <a:lnTo>
                          <a:pt x="14524" y="57391"/>
                        </a:lnTo>
                        <a:lnTo>
                          <a:pt x="20403" y="67826"/>
                        </a:lnTo>
                        <a:lnTo>
                          <a:pt x="27319" y="75652"/>
                        </a:lnTo>
                        <a:lnTo>
                          <a:pt x="35273" y="83478"/>
                        </a:lnTo>
                        <a:lnTo>
                          <a:pt x="43573" y="91304"/>
                        </a:lnTo>
                        <a:lnTo>
                          <a:pt x="52910" y="99130"/>
                        </a:lnTo>
                        <a:lnTo>
                          <a:pt x="62593" y="104347"/>
                        </a:lnTo>
                        <a:lnTo>
                          <a:pt x="73314" y="109565"/>
                        </a:lnTo>
                        <a:lnTo>
                          <a:pt x="84380" y="114782"/>
                        </a:lnTo>
                        <a:lnTo>
                          <a:pt x="95792" y="117391"/>
                        </a:lnTo>
                        <a:lnTo>
                          <a:pt x="107550" y="120000"/>
                        </a:lnTo>
                        <a:lnTo>
                          <a:pt x="120000" y="120000"/>
                        </a:lnTo>
                        <a:lnTo>
                          <a:pt x="120000" y="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C7E9F3"/>
                  </a:solidFill>
                  <a:ln>
                    <a:noFill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44" name="Shape 44"/>
                  <xdr:cNvSpPr/>
                </xdr:nvSpPr>
                <xdr:spPr>
                  <a:xfrm>
                    <a:off x="2251" y="2204"/>
                    <a:ext cx="347" cy="45"/>
                  </a:xfrm>
                  <a:custGeom>
                    <a:pathLst>
                      <a:path extrusionOk="0" h="120000" w="120000">
                        <a:moveTo>
                          <a:pt x="0" y="0"/>
                        </a:moveTo>
                        <a:lnTo>
                          <a:pt x="691" y="13043"/>
                        </a:lnTo>
                        <a:lnTo>
                          <a:pt x="2420" y="23478"/>
                        </a:lnTo>
                        <a:lnTo>
                          <a:pt x="5533" y="36521"/>
                        </a:lnTo>
                        <a:lnTo>
                          <a:pt x="9337" y="46956"/>
                        </a:lnTo>
                        <a:lnTo>
                          <a:pt x="14524" y="57391"/>
                        </a:lnTo>
                        <a:lnTo>
                          <a:pt x="20403" y="67826"/>
                        </a:lnTo>
                        <a:lnTo>
                          <a:pt x="27319" y="75652"/>
                        </a:lnTo>
                        <a:lnTo>
                          <a:pt x="35273" y="83478"/>
                        </a:lnTo>
                        <a:lnTo>
                          <a:pt x="43573" y="91304"/>
                        </a:lnTo>
                        <a:lnTo>
                          <a:pt x="52910" y="99130"/>
                        </a:lnTo>
                        <a:lnTo>
                          <a:pt x="62593" y="104347"/>
                        </a:lnTo>
                        <a:lnTo>
                          <a:pt x="73314" y="109565"/>
                        </a:lnTo>
                        <a:lnTo>
                          <a:pt x="84380" y="114782"/>
                        </a:lnTo>
                        <a:lnTo>
                          <a:pt x="95792" y="117391"/>
                        </a:lnTo>
                        <a:lnTo>
                          <a:pt x="107550" y="120000"/>
                        </a:lnTo>
                        <a:lnTo>
                          <a:pt x="120000" y="120000"/>
                        </a:lnTo>
                      </a:path>
                    </a:pathLst>
                  </a:cu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</xdr:grpSp>
            <xdr:cxnSp>
              <xdr:nvCxnSpPr>
                <xdr:cNvPr id="45" name="Shape 45"/>
                <xdr:cNvCxnSpPr/>
              </xdr:nvCxnSpPr>
              <xdr:spPr>
                <a:xfrm flipH="1">
                  <a:off x="3253462" y="2841967"/>
                  <a:ext cx="502186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6" name="Shape 46"/>
                <xdr:cNvCxnSpPr/>
              </xdr:nvCxnSpPr>
              <xdr:spPr>
                <a:xfrm flipH="1">
                  <a:off x="3700632" y="2838786"/>
                  <a:ext cx="60657" cy="73169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7" name="Shape 47"/>
                <xdr:cNvSpPr/>
              </xdr:nvSpPr>
              <xdr:spPr>
                <a:xfrm>
                  <a:off x="4135107" y="2821290"/>
                  <a:ext cx="1108758" cy="297446"/>
                </a:xfrm>
                <a:custGeom>
                  <a:pathLst>
                    <a:path extrusionOk="0" h="120000" w="120000">
                      <a:moveTo>
                        <a:pt x="120000" y="118074"/>
                      </a:moveTo>
                      <a:lnTo>
                        <a:pt x="119726" y="112299"/>
                      </a:lnTo>
                      <a:lnTo>
                        <a:pt x="119179" y="105882"/>
                      </a:lnTo>
                      <a:lnTo>
                        <a:pt x="118359" y="100106"/>
                      </a:lnTo>
                      <a:lnTo>
                        <a:pt x="117266" y="94331"/>
                      </a:lnTo>
                      <a:lnTo>
                        <a:pt x="115899" y="88556"/>
                      </a:lnTo>
                      <a:lnTo>
                        <a:pt x="114259" y="82780"/>
                      </a:lnTo>
                      <a:lnTo>
                        <a:pt x="112346" y="77647"/>
                      </a:lnTo>
                      <a:lnTo>
                        <a:pt x="110159" y="71871"/>
                      </a:lnTo>
                      <a:lnTo>
                        <a:pt x="107699" y="66737"/>
                      </a:lnTo>
                      <a:lnTo>
                        <a:pt x="105102" y="61604"/>
                      </a:lnTo>
                      <a:lnTo>
                        <a:pt x="102232" y="56470"/>
                      </a:lnTo>
                      <a:lnTo>
                        <a:pt x="99088" y="51978"/>
                      </a:lnTo>
                      <a:lnTo>
                        <a:pt x="95671" y="47486"/>
                      </a:lnTo>
                      <a:lnTo>
                        <a:pt x="92118" y="42994"/>
                      </a:lnTo>
                      <a:lnTo>
                        <a:pt x="88428" y="38502"/>
                      </a:lnTo>
                      <a:lnTo>
                        <a:pt x="84464" y="34652"/>
                      </a:lnTo>
                      <a:lnTo>
                        <a:pt x="80364" y="30802"/>
                      </a:lnTo>
                      <a:lnTo>
                        <a:pt x="75990" y="26951"/>
                      </a:lnTo>
                      <a:lnTo>
                        <a:pt x="71617" y="23101"/>
                      </a:lnTo>
                      <a:lnTo>
                        <a:pt x="66833" y="19893"/>
                      </a:lnTo>
                      <a:lnTo>
                        <a:pt x="62050" y="17326"/>
                      </a:lnTo>
                      <a:lnTo>
                        <a:pt x="57129" y="14117"/>
                      </a:lnTo>
                      <a:lnTo>
                        <a:pt x="52072" y="11550"/>
                      </a:lnTo>
                      <a:lnTo>
                        <a:pt x="46742" y="8983"/>
                      </a:lnTo>
                      <a:lnTo>
                        <a:pt x="35808" y="5133"/>
                      </a:lnTo>
                      <a:lnTo>
                        <a:pt x="24464" y="2566"/>
                      </a:lnTo>
                      <a:lnTo>
                        <a:pt x="12847" y="641"/>
                      </a:lnTo>
                      <a:lnTo>
                        <a:pt x="683" y="0"/>
                      </a:lnTo>
                      <a:lnTo>
                        <a:pt x="410" y="0"/>
                      </a:lnTo>
                      <a:lnTo>
                        <a:pt x="0" y="0"/>
                      </a:lnTo>
                      <a:lnTo>
                        <a:pt x="683" y="120000"/>
                      </a:lnTo>
                      <a:lnTo>
                        <a:pt x="120000" y="118074"/>
                      </a:lnTo>
                      <a:close/>
                    </a:path>
                  </a:pathLst>
                </a:custGeom>
                <a:solidFill>
                  <a:srgbClr val="DDDDDD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8" name="Shape 48"/>
                <xdr:cNvSpPr/>
              </xdr:nvSpPr>
              <xdr:spPr>
                <a:xfrm>
                  <a:off x="4140751" y="3839289"/>
                  <a:ext cx="1103116" cy="303809"/>
                </a:xfrm>
                <a:custGeom>
                  <a:pathLst>
                    <a:path extrusionOk="0" h="120000" w="120000">
                      <a:moveTo>
                        <a:pt x="0" y="120000"/>
                      </a:moveTo>
                      <a:lnTo>
                        <a:pt x="12233" y="119371"/>
                      </a:lnTo>
                      <a:lnTo>
                        <a:pt x="24192" y="117486"/>
                      </a:lnTo>
                      <a:lnTo>
                        <a:pt x="35738" y="114973"/>
                      </a:lnTo>
                      <a:lnTo>
                        <a:pt x="46735" y="110575"/>
                      </a:lnTo>
                      <a:lnTo>
                        <a:pt x="51958" y="108691"/>
                      </a:lnTo>
                      <a:lnTo>
                        <a:pt x="57182" y="105549"/>
                      </a:lnTo>
                      <a:lnTo>
                        <a:pt x="62268" y="103036"/>
                      </a:lnTo>
                      <a:lnTo>
                        <a:pt x="67079" y="99895"/>
                      </a:lnTo>
                      <a:lnTo>
                        <a:pt x="71752" y="96753"/>
                      </a:lnTo>
                      <a:lnTo>
                        <a:pt x="76288" y="92984"/>
                      </a:lnTo>
                      <a:lnTo>
                        <a:pt x="80687" y="89214"/>
                      </a:lnTo>
                      <a:lnTo>
                        <a:pt x="84810" y="85445"/>
                      </a:lnTo>
                      <a:lnTo>
                        <a:pt x="88797" y="81675"/>
                      </a:lnTo>
                      <a:lnTo>
                        <a:pt x="92646" y="77277"/>
                      </a:lnTo>
                      <a:lnTo>
                        <a:pt x="96219" y="72879"/>
                      </a:lnTo>
                      <a:lnTo>
                        <a:pt x="99518" y="67853"/>
                      </a:lnTo>
                      <a:lnTo>
                        <a:pt x="102680" y="63455"/>
                      </a:lnTo>
                      <a:lnTo>
                        <a:pt x="105567" y="58429"/>
                      </a:lnTo>
                      <a:lnTo>
                        <a:pt x="108178" y="53403"/>
                      </a:lnTo>
                      <a:lnTo>
                        <a:pt x="110515" y="47748"/>
                      </a:lnTo>
                      <a:lnTo>
                        <a:pt x="112714" y="42722"/>
                      </a:lnTo>
                      <a:lnTo>
                        <a:pt x="114639" y="37068"/>
                      </a:lnTo>
                      <a:lnTo>
                        <a:pt x="116288" y="31413"/>
                      </a:lnTo>
                      <a:lnTo>
                        <a:pt x="117525" y="25759"/>
                      </a:lnTo>
                      <a:lnTo>
                        <a:pt x="118625" y="20104"/>
                      </a:lnTo>
                      <a:lnTo>
                        <a:pt x="119450" y="13821"/>
                      </a:lnTo>
                      <a:lnTo>
                        <a:pt x="119862" y="8167"/>
                      </a:lnTo>
                      <a:lnTo>
                        <a:pt x="120000" y="1884"/>
                      </a:lnTo>
                      <a:lnTo>
                        <a:pt x="120000" y="0"/>
                      </a:lnTo>
                      <a:lnTo>
                        <a:pt x="0" y="1884"/>
                      </a:lnTo>
                      <a:lnTo>
                        <a:pt x="0" y="120000"/>
                      </a:lnTo>
                      <a:close/>
                    </a:path>
                  </a:pathLst>
                </a:cu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9" name="Shape 49"/>
                <xdr:cNvSpPr/>
              </xdr:nvSpPr>
              <xdr:spPr>
                <a:xfrm>
                  <a:off x="4270528" y="3078971"/>
                  <a:ext cx="973337" cy="765089"/>
                </a:xfrm>
                <a:prstGeom prst="rect">
                  <a:avLst/>
                </a:pr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50" name="Shape 50"/>
                <xdr:cNvSpPr/>
              </xdr:nvSpPr>
              <xdr:spPr>
                <a:xfrm>
                  <a:off x="3758469" y="2814927"/>
                  <a:ext cx="382282" cy="1328170"/>
                </a:xfrm>
                <a:prstGeom prst="rect">
                  <a:avLst/>
                </a:prstGeom>
                <a:solidFill>
                  <a:srgbClr val="F4B081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51" name="Shape 51"/>
                <xdr:cNvGrpSpPr/>
              </xdr:nvGrpSpPr>
              <xdr:grpSpPr>
                <a:xfrm>
                  <a:off x="4128055" y="2814927"/>
                  <a:ext cx="1115811" cy="292674"/>
                  <a:chOff x="2940" y="2189"/>
                  <a:chExt cx="882" cy="183"/>
                </a:xfrm>
              </xdr:grpSpPr>
              <xdr:sp>
                <xdr:nvSpPr>
                  <xdr:cNvPr id="52" name="Shape 52"/>
                  <xdr:cNvSpPr/>
                </xdr:nvSpPr>
                <xdr:spPr>
                  <a:xfrm>
                    <a:off x="2940" y="2189"/>
                    <a:ext cx="882" cy="183"/>
                  </a:xfrm>
                  <a:custGeom>
                    <a:pathLst>
                      <a:path extrusionOk="0" h="120000" w="120000">
                        <a:moveTo>
                          <a:pt x="120000" y="108260"/>
                        </a:moveTo>
                        <a:lnTo>
                          <a:pt x="119320" y="102391"/>
                        </a:lnTo>
                        <a:lnTo>
                          <a:pt x="118369" y="97173"/>
                        </a:lnTo>
                        <a:lnTo>
                          <a:pt x="117146" y="91304"/>
                        </a:lnTo>
                        <a:lnTo>
                          <a:pt x="115787" y="86086"/>
                        </a:lnTo>
                        <a:lnTo>
                          <a:pt x="114020" y="80869"/>
                        </a:lnTo>
                        <a:lnTo>
                          <a:pt x="112117" y="75652"/>
                        </a:lnTo>
                        <a:lnTo>
                          <a:pt x="109943" y="70434"/>
                        </a:lnTo>
                        <a:lnTo>
                          <a:pt x="107633" y="65217"/>
                        </a:lnTo>
                        <a:lnTo>
                          <a:pt x="105050" y="60652"/>
                        </a:lnTo>
                        <a:lnTo>
                          <a:pt x="102197" y="56086"/>
                        </a:lnTo>
                        <a:lnTo>
                          <a:pt x="99207" y="51521"/>
                        </a:lnTo>
                        <a:lnTo>
                          <a:pt x="95945" y="46956"/>
                        </a:lnTo>
                        <a:lnTo>
                          <a:pt x="92548" y="43043"/>
                        </a:lnTo>
                        <a:lnTo>
                          <a:pt x="89014" y="38478"/>
                        </a:lnTo>
                        <a:lnTo>
                          <a:pt x="85345" y="34565"/>
                        </a:lnTo>
                        <a:lnTo>
                          <a:pt x="81404" y="31304"/>
                        </a:lnTo>
                        <a:lnTo>
                          <a:pt x="77327" y="27391"/>
                        </a:lnTo>
                        <a:lnTo>
                          <a:pt x="72978" y="24130"/>
                        </a:lnTo>
                        <a:lnTo>
                          <a:pt x="68629" y="20869"/>
                        </a:lnTo>
                        <a:lnTo>
                          <a:pt x="64144" y="18260"/>
                        </a:lnTo>
                        <a:lnTo>
                          <a:pt x="59388" y="15652"/>
                        </a:lnTo>
                        <a:lnTo>
                          <a:pt x="54631" y="13043"/>
                        </a:lnTo>
                        <a:lnTo>
                          <a:pt x="44711" y="8478"/>
                        </a:lnTo>
                        <a:lnTo>
                          <a:pt x="34246" y="4565"/>
                        </a:lnTo>
                        <a:lnTo>
                          <a:pt x="23374" y="1956"/>
                        </a:lnTo>
                        <a:lnTo>
                          <a:pt x="12231" y="652"/>
                        </a:lnTo>
                        <a:lnTo>
                          <a:pt x="815" y="0"/>
                        </a:lnTo>
                        <a:lnTo>
                          <a:pt x="0" y="0"/>
                        </a:lnTo>
                        <a:lnTo>
                          <a:pt x="815" y="120000"/>
                        </a:lnTo>
                        <a:lnTo>
                          <a:pt x="120000" y="108260"/>
                        </a:lnTo>
                        <a:close/>
                      </a:path>
                    </a:pathLst>
                  </a:custGeom>
                  <a:solidFill>
                    <a:srgbClr val="F4B081"/>
                  </a:solidFill>
                  <a:ln>
                    <a:noFill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53" name="Shape 53"/>
                  <xdr:cNvSpPr/>
                </xdr:nvSpPr>
                <xdr:spPr>
                  <a:xfrm>
                    <a:off x="2940" y="2189"/>
                    <a:ext cx="882" cy="166"/>
                  </a:xfrm>
                  <a:custGeom>
                    <a:pathLst>
                      <a:path extrusionOk="0" h="120000" w="120000">
                        <a:moveTo>
                          <a:pt x="120000" y="119999"/>
                        </a:moveTo>
                        <a:lnTo>
                          <a:pt x="119320" y="113493"/>
                        </a:lnTo>
                        <a:lnTo>
                          <a:pt x="118369" y="107710"/>
                        </a:lnTo>
                        <a:lnTo>
                          <a:pt x="117146" y="101204"/>
                        </a:lnTo>
                        <a:lnTo>
                          <a:pt x="115787" y="95421"/>
                        </a:lnTo>
                        <a:lnTo>
                          <a:pt x="114020" y="89638"/>
                        </a:lnTo>
                        <a:lnTo>
                          <a:pt x="112117" y="83855"/>
                        </a:lnTo>
                        <a:lnTo>
                          <a:pt x="109943" y="78072"/>
                        </a:lnTo>
                        <a:lnTo>
                          <a:pt x="107633" y="72289"/>
                        </a:lnTo>
                        <a:lnTo>
                          <a:pt x="105050" y="67228"/>
                        </a:lnTo>
                        <a:lnTo>
                          <a:pt x="102197" y="62168"/>
                        </a:lnTo>
                        <a:lnTo>
                          <a:pt x="99207" y="57108"/>
                        </a:lnTo>
                        <a:lnTo>
                          <a:pt x="95945" y="52048"/>
                        </a:lnTo>
                        <a:lnTo>
                          <a:pt x="92548" y="47710"/>
                        </a:lnTo>
                        <a:lnTo>
                          <a:pt x="89014" y="42650"/>
                        </a:lnTo>
                        <a:lnTo>
                          <a:pt x="85345" y="38313"/>
                        </a:lnTo>
                        <a:lnTo>
                          <a:pt x="81404" y="34698"/>
                        </a:lnTo>
                        <a:lnTo>
                          <a:pt x="77327" y="30361"/>
                        </a:lnTo>
                        <a:lnTo>
                          <a:pt x="72978" y="26746"/>
                        </a:lnTo>
                        <a:lnTo>
                          <a:pt x="68629" y="23132"/>
                        </a:lnTo>
                        <a:lnTo>
                          <a:pt x="64144" y="20240"/>
                        </a:lnTo>
                        <a:lnTo>
                          <a:pt x="59388" y="17349"/>
                        </a:lnTo>
                        <a:lnTo>
                          <a:pt x="54631" y="14457"/>
                        </a:lnTo>
                        <a:lnTo>
                          <a:pt x="44711" y="9397"/>
                        </a:lnTo>
                        <a:lnTo>
                          <a:pt x="34246" y="5060"/>
                        </a:lnTo>
                        <a:lnTo>
                          <a:pt x="23374" y="2168"/>
                        </a:lnTo>
                        <a:lnTo>
                          <a:pt x="12231" y="722"/>
                        </a:lnTo>
                        <a:lnTo>
                          <a:pt x="815" y="0"/>
                        </a:lnTo>
                        <a:lnTo>
                          <a:pt x="0" y="0"/>
                        </a:lnTo>
                      </a:path>
                    </a:pathLst>
                  </a:cu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</xdr:grpSp>
            <xdr:sp>
              <xdr:nvSpPr>
                <xdr:cNvPr id="54" name="Shape 54"/>
                <xdr:cNvSpPr/>
              </xdr:nvSpPr>
              <xdr:spPr>
                <a:xfrm>
                  <a:off x="4152035" y="3844060"/>
                  <a:ext cx="1091830" cy="295855"/>
                </a:xfrm>
                <a:custGeom>
                  <a:pathLst>
                    <a:path extrusionOk="0" h="120000" w="120000">
                      <a:moveTo>
                        <a:pt x="0" y="120000"/>
                      </a:moveTo>
                      <a:lnTo>
                        <a:pt x="12222" y="119354"/>
                      </a:lnTo>
                      <a:lnTo>
                        <a:pt x="24166" y="117419"/>
                      </a:lnTo>
                      <a:lnTo>
                        <a:pt x="35694" y="114838"/>
                      </a:lnTo>
                      <a:lnTo>
                        <a:pt x="46666" y="110967"/>
                      </a:lnTo>
                      <a:lnTo>
                        <a:pt x="52083" y="108387"/>
                      </a:lnTo>
                      <a:lnTo>
                        <a:pt x="57222" y="105806"/>
                      </a:lnTo>
                      <a:lnTo>
                        <a:pt x="62222" y="103225"/>
                      </a:lnTo>
                      <a:lnTo>
                        <a:pt x="67083" y="100000"/>
                      </a:lnTo>
                      <a:lnTo>
                        <a:pt x="71805" y="96774"/>
                      </a:lnTo>
                      <a:lnTo>
                        <a:pt x="76388" y="92903"/>
                      </a:lnTo>
                      <a:lnTo>
                        <a:pt x="80694" y="89032"/>
                      </a:lnTo>
                      <a:lnTo>
                        <a:pt x="84861" y="85161"/>
                      </a:lnTo>
                      <a:lnTo>
                        <a:pt x="88888" y="81290"/>
                      </a:lnTo>
                      <a:lnTo>
                        <a:pt x="92638" y="76774"/>
                      </a:lnTo>
                      <a:lnTo>
                        <a:pt x="96111" y="72258"/>
                      </a:lnTo>
                      <a:lnTo>
                        <a:pt x="99444" y="67741"/>
                      </a:lnTo>
                      <a:lnTo>
                        <a:pt x="102638" y="63225"/>
                      </a:lnTo>
                      <a:lnTo>
                        <a:pt x="105555" y="58064"/>
                      </a:lnTo>
                      <a:lnTo>
                        <a:pt x="108194" y="52903"/>
                      </a:lnTo>
                      <a:lnTo>
                        <a:pt x="110555" y="47741"/>
                      </a:lnTo>
                      <a:lnTo>
                        <a:pt x="112777" y="42580"/>
                      </a:lnTo>
                      <a:lnTo>
                        <a:pt x="114583" y="36774"/>
                      </a:lnTo>
                      <a:lnTo>
                        <a:pt x="116250" y="31612"/>
                      </a:lnTo>
                      <a:lnTo>
                        <a:pt x="117500" y="25806"/>
                      </a:lnTo>
                      <a:lnTo>
                        <a:pt x="118611" y="20000"/>
                      </a:lnTo>
                      <a:lnTo>
                        <a:pt x="119444" y="14193"/>
                      </a:lnTo>
                      <a:lnTo>
                        <a:pt x="119861" y="7741"/>
                      </a:lnTo>
                      <a:lnTo>
                        <a:pt x="120000" y="1935"/>
                      </a:lnTo>
                      <a:lnTo>
                        <a:pt x="120000" y="0"/>
                      </a:lnTo>
                    </a:path>
                  </a:pathLst>
                </a:cu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55" name="Shape 55"/>
                <xdr:cNvCxnSpPr/>
              </xdr:nvCxnSpPr>
              <xdr:spPr>
                <a:xfrm flipH="1">
                  <a:off x="3714739" y="2814927"/>
                  <a:ext cx="430243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" name="Shape 56"/>
                <xdr:cNvCxnSpPr/>
              </xdr:nvCxnSpPr>
              <xdr:spPr>
                <a:xfrm flipH="1">
                  <a:off x="3720382" y="4136735"/>
                  <a:ext cx="447171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7" name="Shape 57"/>
                <xdr:cNvSpPr/>
              </xdr:nvSpPr>
              <xdr:spPr>
                <a:xfrm>
                  <a:off x="3785271" y="4041298"/>
                  <a:ext cx="66299" cy="68397"/>
                </a:xfrm>
                <a:custGeom>
                  <a:pathLst>
                    <a:path extrusionOk="0" h="120000" w="120000">
                      <a:moveTo>
                        <a:pt x="120000" y="0"/>
                      </a:moveTo>
                      <a:lnTo>
                        <a:pt x="120000" y="120000"/>
                      </a:lnTo>
                      <a:lnTo>
                        <a:pt x="0" y="120000"/>
                      </a:lnTo>
                      <a:lnTo>
                        <a:pt x="120000" y="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58" name="Shape 58"/>
                <xdr:cNvGrpSpPr/>
              </xdr:nvGrpSpPr>
              <xdr:grpSpPr>
                <a:xfrm>
                  <a:off x="3838875" y="4042888"/>
                  <a:ext cx="441529" cy="69987"/>
                  <a:chOff x="2712" y="2962"/>
                  <a:chExt cx="349" cy="44"/>
                </a:xfrm>
              </xdr:grpSpPr>
              <xdr:sp>
                <xdr:nvSpPr>
                  <xdr:cNvPr id="59" name="Shape 59"/>
                  <xdr:cNvSpPr/>
                </xdr:nvSpPr>
                <xdr:spPr>
                  <a:xfrm>
                    <a:off x="2712" y="2962"/>
                    <a:ext cx="349" cy="44"/>
                  </a:xfrm>
                  <a:custGeom>
                    <a:pathLst>
                      <a:path extrusionOk="0" h="120000" w="120000">
                        <a:moveTo>
                          <a:pt x="120000" y="120000"/>
                        </a:moveTo>
                        <a:lnTo>
                          <a:pt x="119312" y="109090"/>
                        </a:lnTo>
                        <a:lnTo>
                          <a:pt x="117593" y="95454"/>
                        </a:lnTo>
                        <a:lnTo>
                          <a:pt x="114498" y="84545"/>
                        </a:lnTo>
                        <a:lnTo>
                          <a:pt x="110716" y="73636"/>
                        </a:lnTo>
                        <a:lnTo>
                          <a:pt x="105558" y="62727"/>
                        </a:lnTo>
                        <a:lnTo>
                          <a:pt x="99369" y="54545"/>
                        </a:lnTo>
                        <a:lnTo>
                          <a:pt x="92492" y="43636"/>
                        </a:lnTo>
                        <a:lnTo>
                          <a:pt x="84928" y="35454"/>
                        </a:lnTo>
                        <a:lnTo>
                          <a:pt x="76332" y="27272"/>
                        </a:lnTo>
                        <a:lnTo>
                          <a:pt x="67048" y="21818"/>
                        </a:lnTo>
                        <a:lnTo>
                          <a:pt x="57077" y="13636"/>
                        </a:lnTo>
                        <a:lnTo>
                          <a:pt x="46762" y="10909"/>
                        </a:lnTo>
                        <a:lnTo>
                          <a:pt x="35759" y="5454"/>
                        </a:lnTo>
                        <a:lnTo>
                          <a:pt x="24068" y="2727"/>
                        </a:lnTo>
                        <a:lnTo>
                          <a:pt x="12378" y="0"/>
                        </a:lnTo>
                        <a:lnTo>
                          <a:pt x="0" y="0"/>
                        </a:lnTo>
                        <a:lnTo>
                          <a:pt x="0" y="12000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solidFill>
                    <a:srgbClr val="C7E9F3"/>
                  </a:solidFill>
                  <a:ln>
                    <a:noFill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60" name="Shape 60"/>
                  <xdr:cNvSpPr/>
                </xdr:nvSpPr>
                <xdr:spPr>
                  <a:xfrm>
                    <a:off x="2712" y="2962"/>
                    <a:ext cx="349" cy="44"/>
                  </a:xfrm>
                  <a:custGeom>
                    <a:pathLst>
                      <a:path extrusionOk="0" h="120000" w="120000">
                        <a:moveTo>
                          <a:pt x="120000" y="120000"/>
                        </a:moveTo>
                        <a:lnTo>
                          <a:pt x="119312" y="109090"/>
                        </a:lnTo>
                        <a:lnTo>
                          <a:pt x="117593" y="95454"/>
                        </a:lnTo>
                        <a:lnTo>
                          <a:pt x="114498" y="84545"/>
                        </a:lnTo>
                        <a:lnTo>
                          <a:pt x="110716" y="73636"/>
                        </a:lnTo>
                        <a:lnTo>
                          <a:pt x="105558" y="62727"/>
                        </a:lnTo>
                        <a:lnTo>
                          <a:pt x="99369" y="54545"/>
                        </a:lnTo>
                        <a:lnTo>
                          <a:pt x="92492" y="43636"/>
                        </a:lnTo>
                        <a:lnTo>
                          <a:pt x="84928" y="35454"/>
                        </a:lnTo>
                        <a:lnTo>
                          <a:pt x="76332" y="27272"/>
                        </a:lnTo>
                        <a:lnTo>
                          <a:pt x="67048" y="21818"/>
                        </a:lnTo>
                        <a:lnTo>
                          <a:pt x="57077" y="13636"/>
                        </a:lnTo>
                        <a:lnTo>
                          <a:pt x="46762" y="10909"/>
                        </a:lnTo>
                        <a:lnTo>
                          <a:pt x="35759" y="5454"/>
                        </a:lnTo>
                        <a:lnTo>
                          <a:pt x="24068" y="2727"/>
                        </a:lnTo>
                        <a:lnTo>
                          <a:pt x="12378" y="0"/>
                        </a:lnTo>
                        <a:lnTo>
                          <a:pt x="0" y="0"/>
                        </a:lnTo>
                      </a:path>
                    </a:pathLst>
                  </a:cu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</xdr:grpSp>
            <xdr:cxnSp>
              <xdr:nvCxnSpPr>
                <xdr:cNvPr id="61" name="Shape 61"/>
                <xdr:cNvCxnSpPr/>
              </xdr:nvCxnSpPr>
              <xdr:spPr>
                <a:xfrm>
                  <a:off x="3778217" y="4109694"/>
                  <a:ext cx="503596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62" name="Shape 62"/>
                <xdr:cNvCxnSpPr/>
              </xdr:nvCxnSpPr>
              <xdr:spPr>
                <a:xfrm flipH="1" rot="10800000">
                  <a:off x="3778217" y="4041298"/>
                  <a:ext cx="60657" cy="71577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63" name="Shape 63"/>
                <xdr:cNvSpPr/>
              </xdr:nvSpPr>
              <xdr:spPr>
                <a:xfrm>
                  <a:off x="3790912" y="2845150"/>
                  <a:ext cx="66299" cy="66805"/>
                </a:xfrm>
                <a:custGeom>
                  <a:pathLst>
                    <a:path extrusionOk="0" h="120000" w="120000">
                      <a:moveTo>
                        <a:pt x="120000" y="120000"/>
                      </a:moveTo>
                      <a:lnTo>
                        <a:pt x="120000" y="0"/>
                      </a:lnTo>
                      <a:lnTo>
                        <a:pt x="0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64" name="Shape 64"/>
                <xdr:cNvGrpSpPr/>
              </xdr:nvGrpSpPr>
              <xdr:grpSpPr>
                <a:xfrm>
                  <a:off x="3851570" y="2838786"/>
                  <a:ext cx="438707" cy="73169"/>
                  <a:chOff x="2721" y="2204"/>
                  <a:chExt cx="347" cy="45"/>
                </a:xfrm>
              </xdr:grpSpPr>
              <xdr:sp>
                <xdr:nvSpPr>
                  <xdr:cNvPr id="65" name="Shape 65"/>
                  <xdr:cNvSpPr/>
                </xdr:nvSpPr>
                <xdr:spPr>
                  <a:xfrm>
                    <a:off x="2721" y="2204"/>
                    <a:ext cx="347" cy="45"/>
                  </a:xfrm>
                  <a:custGeom>
                    <a:pathLst>
                      <a:path extrusionOk="0" h="120000" w="120000">
                        <a:moveTo>
                          <a:pt x="120000" y="0"/>
                        </a:moveTo>
                        <a:lnTo>
                          <a:pt x="119308" y="13043"/>
                        </a:lnTo>
                        <a:lnTo>
                          <a:pt x="117579" y="23478"/>
                        </a:lnTo>
                        <a:lnTo>
                          <a:pt x="114466" y="36521"/>
                        </a:lnTo>
                        <a:lnTo>
                          <a:pt x="110662" y="46956"/>
                        </a:lnTo>
                        <a:lnTo>
                          <a:pt x="105475" y="57391"/>
                        </a:lnTo>
                        <a:lnTo>
                          <a:pt x="99596" y="67826"/>
                        </a:lnTo>
                        <a:lnTo>
                          <a:pt x="92680" y="75652"/>
                        </a:lnTo>
                        <a:lnTo>
                          <a:pt x="85072" y="83478"/>
                        </a:lnTo>
                        <a:lnTo>
                          <a:pt x="76426" y="91304"/>
                        </a:lnTo>
                        <a:lnTo>
                          <a:pt x="67089" y="99130"/>
                        </a:lnTo>
                        <a:lnTo>
                          <a:pt x="57406" y="104347"/>
                        </a:lnTo>
                        <a:lnTo>
                          <a:pt x="46685" y="109565"/>
                        </a:lnTo>
                        <a:lnTo>
                          <a:pt x="35619" y="114782"/>
                        </a:lnTo>
                        <a:lnTo>
                          <a:pt x="24207" y="117391"/>
                        </a:lnTo>
                        <a:lnTo>
                          <a:pt x="12449" y="120000"/>
                        </a:lnTo>
                        <a:lnTo>
                          <a:pt x="0" y="120000"/>
                        </a:lnTo>
                        <a:lnTo>
                          <a:pt x="0" y="0"/>
                        </a:lnTo>
                        <a:lnTo>
                          <a:pt x="120000" y="0"/>
                        </a:lnTo>
                        <a:close/>
                      </a:path>
                    </a:pathLst>
                  </a:custGeom>
                  <a:solidFill>
                    <a:srgbClr val="C7E9F3"/>
                  </a:solidFill>
                  <a:ln>
                    <a:noFill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66" name="Shape 66"/>
                  <xdr:cNvSpPr/>
                </xdr:nvSpPr>
                <xdr:spPr>
                  <a:xfrm>
                    <a:off x="2721" y="2204"/>
                    <a:ext cx="347" cy="45"/>
                  </a:xfrm>
                  <a:custGeom>
                    <a:pathLst>
                      <a:path extrusionOk="0" h="120000" w="120000">
                        <a:moveTo>
                          <a:pt x="120000" y="0"/>
                        </a:moveTo>
                        <a:lnTo>
                          <a:pt x="119308" y="13043"/>
                        </a:lnTo>
                        <a:lnTo>
                          <a:pt x="117579" y="23478"/>
                        </a:lnTo>
                        <a:lnTo>
                          <a:pt x="114466" y="36521"/>
                        </a:lnTo>
                        <a:lnTo>
                          <a:pt x="110662" y="46956"/>
                        </a:lnTo>
                        <a:lnTo>
                          <a:pt x="105475" y="57391"/>
                        </a:lnTo>
                        <a:lnTo>
                          <a:pt x="99596" y="67826"/>
                        </a:lnTo>
                        <a:lnTo>
                          <a:pt x="92680" y="75652"/>
                        </a:lnTo>
                        <a:lnTo>
                          <a:pt x="85072" y="83478"/>
                        </a:lnTo>
                        <a:lnTo>
                          <a:pt x="76426" y="91304"/>
                        </a:lnTo>
                        <a:lnTo>
                          <a:pt x="67089" y="99130"/>
                        </a:lnTo>
                        <a:lnTo>
                          <a:pt x="57406" y="104347"/>
                        </a:lnTo>
                        <a:lnTo>
                          <a:pt x="46685" y="109565"/>
                        </a:lnTo>
                        <a:lnTo>
                          <a:pt x="35619" y="114782"/>
                        </a:lnTo>
                        <a:lnTo>
                          <a:pt x="24207" y="117391"/>
                        </a:lnTo>
                        <a:lnTo>
                          <a:pt x="12449" y="120000"/>
                        </a:lnTo>
                        <a:lnTo>
                          <a:pt x="0" y="120000"/>
                        </a:lnTo>
                      </a:path>
                    </a:pathLst>
                  </a:cu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  <xdr:txBody>
                  <a:bodyPr anchorCtr="0" anchor="t" bIns="0" lIns="0" rIns="0" tIns="0">
                    <a:noAutofit/>
                  </a:bodyPr>
                  <a:lstStyle/>
                  <a:p>
                    <a:pPr lvl="0">
                      <a:spcBef>
                        <a:spcPts val="0"/>
                      </a:spcBef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</xdr:grpSp>
            <xdr:cxnSp>
              <xdr:nvCxnSpPr>
                <xdr:cNvPr id="67" name="Shape 67"/>
                <xdr:cNvCxnSpPr/>
              </xdr:nvCxnSpPr>
              <xdr:spPr>
                <a:xfrm>
                  <a:off x="3785271" y="2841967"/>
                  <a:ext cx="502186" cy="159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68" name="Shape 68"/>
                <xdr:cNvCxnSpPr/>
              </xdr:nvCxnSpPr>
              <xdr:spPr>
                <a:xfrm>
                  <a:off x="3785271" y="2838786"/>
                  <a:ext cx="59247" cy="73169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69" name="Shape 69"/>
                <xdr:cNvSpPr/>
              </xdr:nvSpPr>
              <xdr:spPr>
                <a:xfrm>
                  <a:off x="5036503" y="3856785"/>
                  <a:ext cx="122724" cy="77939"/>
                </a:xfrm>
                <a:custGeom>
                  <a:pathLst>
                    <a:path extrusionOk="0" h="120000" w="120000">
                      <a:moveTo>
                        <a:pt x="0" y="119999"/>
                      </a:moveTo>
                      <a:lnTo>
                        <a:pt x="24742" y="117551"/>
                      </a:lnTo>
                      <a:lnTo>
                        <a:pt x="47010" y="110204"/>
                      </a:lnTo>
                      <a:lnTo>
                        <a:pt x="66804" y="100408"/>
                      </a:lnTo>
                      <a:lnTo>
                        <a:pt x="85360" y="85714"/>
                      </a:lnTo>
                      <a:lnTo>
                        <a:pt x="100206" y="66122"/>
                      </a:lnTo>
                      <a:lnTo>
                        <a:pt x="110103" y="46530"/>
                      </a:lnTo>
                      <a:lnTo>
                        <a:pt x="117525" y="24489"/>
                      </a:lnTo>
                      <a:lnTo>
                        <a:pt x="120000" y="12244"/>
                      </a:lnTo>
                      <a:lnTo>
                        <a:pt x="120000" y="0"/>
                      </a:lnTo>
                      <a:lnTo>
                        <a:pt x="0" y="0"/>
                      </a:lnTo>
                      <a:lnTo>
                        <a:pt x="0" y="119999"/>
                      </a:lnTo>
                      <a:close/>
                    </a:path>
                  </a:pathLst>
                </a:custGeom>
                <a:solidFill>
                  <a:srgbClr val="FFFF00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70" name="Shape 70"/>
                <xdr:cNvSpPr/>
              </xdr:nvSpPr>
              <xdr:spPr>
                <a:xfrm>
                  <a:off x="5036503" y="3753394"/>
                  <a:ext cx="122724" cy="103390"/>
                </a:xfrm>
                <a:prstGeom prst="rect">
                  <a:avLst/>
                </a:prstGeom>
                <a:solidFill>
                  <a:srgbClr val="FFFF00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71" name="Shape 71"/>
                <xdr:cNvCxnSpPr/>
              </xdr:nvCxnSpPr>
              <xdr:spPr>
                <a:xfrm>
                  <a:off x="4136519" y="3043977"/>
                  <a:ext cx="0" cy="866888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72" name="Shape 72"/>
                <xdr:cNvCxnSpPr/>
              </xdr:nvCxnSpPr>
              <xdr:spPr>
                <a:xfrm>
                  <a:off x="3280264" y="3032842"/>
                  <a:ext cx="1410" cy="889158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73" name="Shape 73"/>
                <xdr:cNvSpPr/>
              </xdr:nvSpPr>
              <xdr:spPr>
                <a:xfrm>
                  <a:off x="3081364" y="2972400"/>
                  <a:ext cx="196077" cy="1010044"/>
                </a:xfrm>
                <a:custGeom>
                  <a:pathLst>
                    <a:path extrusionOk="0" h="120000" w="120000">
                      <a:moveTo>
                        <a:pt x="0" y="0"/>
                      </a:moveTo>
                      <a:lnTo>
                        <a:pt x="120000" y="7937"/>
                      </a:lnTo>
                      <a:lnTo>
                        <a:pt x="120000" y="112062"/>
                      </a:lnTo>
                      <a:lnTo>
                        <a:pt x="0" y="1200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74" name="Shape 74"/>
                <xdr:cNvSpPr/>
              </xdr:nvSpPr>
              <xdr:spPr>
                <a:xfrm>
                  <a:off x="2816165" y="2927861"/>
                  <a:ext cx="303286" cy="1094347"/>
                </a:xfrm>
                <a:prstGeom prst="ellipse">
                  <a:avLst/>
                </a:prstGeom>
                <a:solidFill>
                  <a:srgbClr val="C7E9F3"/>
                </a:solidFill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75" name="Shape 75"/>
                <xdr:cNvSpPr/>
              </xdr:nvSpPr>
              <xdr:spPr>
                <a:xfrm>
                  <a:off x="2975566" y="2926271"/>
                  <a:ext cx="191846" cy="1094347"/>
                </a:xfrm>
                <a:custGeom>
                  <a:pathLst>
                    <a:path extrusionOk="0" h="120000" w="120000">
                      <a:moveTo>
                        <a:pt x="0" y="0"/>
                      </a:moveTo>
                      <a:lnTo>
                        <a:pt x="120000" y="7848"/>
                      </a:lnTo>
                      <a:lnTo>
                        <a:pt x="120000" y="112151"/>
                      </a:lnTo>
                      <a:lnTo>
                        <a:pt x="0" y="1200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76" name="Shape 76"/>
                <xdr:cNvCxnSpPr/>
              </xdr:nvCxnSpPr>
              <xdr:spPr>
                <a:xfrm>
                  <a:off x="5245276" y="3078971"/>
                  <a:ext cx="1410" cy="765089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sp>
              <xdr:nvSpPr>
                <xdr:cNvPr id="77" name="Shape 77"/>
                <xdr:cNvSpPr/>
              </xdr:nvSpPr>
              <xdr:spPr>
                <a:xfrm>
                  <a:off x="4429930" y="2927861"/>
                  <a:ext cx="303286" cy="1094347"/>
                </a:xfrm>
                <a:prstGeom prst="ellipse">
                  <a:avLst/>
                </a:prstGeom>
                <a:solidFill>
                  <a:srgbClr val="C7E9F3"/>
                </a:solidFill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78" name="Shape 78"/>
                <xdr:cNvSpPr/>
              </xdr:nvSpPr>
              <xdr:spPr>
                <a:xfrm>
                  <a:off x="4367862" y="2934225"/>
                  <a:ext cx="197488" cy="1080033"/>
                </a:xfrm>
                <a:custGeom>
                  <a:pathLst>
                    <a:path extrusionOk="0" h="120000" w="120000">
                      <a:moveTo>
                        <a:pt x="120000" y="0"/>
                      </a:moveTo>
                      <a:lnTo>
                        <a:pt x="0" y="6008"/>
                      </a:lnTo>
                      <a:lnTo>
                        <a:pt x="0" y="113991"/>
                      </a:lnTo>
                      <a:lnTo>
                        <a:pt x="120000" y="120000"/>
                      </a:lnTo>
                      <a:lnTo>
                        <a:pt x="120000" y="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79" name="Shape 79"/>
                <xdr:cNvSpPr/>
              </xdr:nvSpPr>
              <xdr:spPr>
                <a:xfrm>
                  <a:off x="4140751" y="2961265"/>
                  <a:ext cx="327267" cy="1021180"/>
                </a:xfrm>
                <a:custGeom>
                  <a:pathLst>
                    <a:path extrusionOk="0" h="120000" w="120000">
                      <a:moveTo>
                        <a:pt x="120000" y="0"/>
                      </a:moveTo>
                      <a:lnTo>
                        <a:pt x="0" y="9906"/>
                      </a:lnTo>
                      <a:lnTo>
                        <a:pt x="0" y="110093"/>
                      </a:lnTo>
                      <a:lnTo>
                        <a:pt x="120000" y="120000"/>
                      </a:lnTo>
                      <a:lnTo>
                        <a:pt x="120000" y="0"/>
                      </a:lnTo>
                      <a:close/>
                    </a:path>
                  </a:pathLst>
                </a:custGeom>
                <a:solidFill>
                  <a:srgbClr val="C7E9F3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80" name="Shape 80"/>
                <xdr:cNvSpPr/>
              </xdr:nvSpPr>
              <xdr:spPr>
                <a:xfrm>
                  <a:off x="4280403" y="2667000"/>
                  <a:ext cx="87459" cy="147927"/>
                </a:xfrm>
                <a:custGeom>
                  <a:pathLst>
                    <a:path extrusionOk="0" h="120000" w="120000">
                      <a:moveTo>
                        <a:pt x="51428" y="0"/>
                      </a:moveTo>
                      <a:lnTo>
                        <a:pt x="120000" y="120000"/>
                      </a:lnTo>
                      <a:lnTo>
                        <a:pt x="68571" y="120000"/>
                      </a:lnTo>
                      <a:lnTo>
                        <a:pt x="0" y="0"/>
                      </a:lnTo>
                      <a:lnTo>
                        <a:pt x="51428" y="0"/>
                      </a:lnTo>
                      <a:close/>
                    </a:path>
                  </a:pathLst>
                </a:custGeom>
                <a:solidFill>
                  <a:srgbClr val="000000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81" name="Shape 81"/>
                <xdr:cNvSpPr/>
              </xdr:nvSpPr>
              <xdr:spPr>
                <a:xfrm>
                  <a:off x="5035092" y="3010574"/>
                  <a:ext cx="122724" cy="76350"/>
                </a:xfrm>
                <a:custGeom>
                  <a:pathLst>
                    <a:path extrusionOk="0" h="120000" w="120000">
                      <a:moveTo>
                        <a:pt x="0" y="0"/>
                      </a:moveTo>
                      <a:lnTo>
                        <a:pt x="24742" y="2500"/>
                      </a:lnTo>
                      <a:lnTo>
                        <a:pt x="47010" y="10000"/>
                      </a:lnTo>
                      <a:lnTo>
                        <a:pt x="66804" y="20000"/>
                      </a:lnTo>
                      <a:lnTo>
                        <a:pt x="85360" y="35000"/>
                      </a:lnTo>
                      <a:lnTo>
                        <a:pt x="100206" y="52500"/>
                      </a:lnTo>
                      <a:lnTo>
                        <a:pt x="110103" y="72500"/>
                      </a:lnTo>
                      <a:lnTo>
                        <a:pt x="117525" y="95000"/>
                      </a:lnTo>
                      <a:lnTo>
                        <a:pt x="120000" y="107500"/>
                      </a:lnTo>
                      <a:lnTo>
                        <a:pt x="120000" y="120000"/>
                      </a:lnTo>
                      <a:lnTo>
                        <a:pt x="0" y="1200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FFFF00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82" name="Shape 82"/>
                <xdr:cNvSpPr/>
              </xdr:nvSpPr>
              <xdr:spPr>
                <a:xfrm>
                  <a:off x="5035092" y="3086924"/>
                  <a:ext cx="122724" cy="104981"/>
                </a:xfrm>
                <a:prstGeom prst="rect">
                  <a:avLst/>
                </a:prstGeom>
                <a:solidFill>
                  <a:srgbClr val="FFFF00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83" name="Shape 83"/>
                <xdr:cNvSpPr/>
              </xdr:nvSpPr>
              <xdr:spPr>
                <a:xfrm>
                  <a:off x="4312848" y="4136735"/>
                  <a:ext cx="88870" cy="147927"/>
                </a:xfrm>
                <a:custGeom>
                  <a:pathLst>
                    <a:path extrusionOk="0" h="120000" w="120000">
                      <a:moveTo>
                        <a:pt x="51428" y="120000"/>
                      </a:moveTo>
                      <a:lnTo>
                        <a:pt x="120000" y="0"/>
                      </a:lnTo>
                      <a:lnTo>
                        <a:pt x="68571" y="0"/>
                      </a:lnTo>
                      <a:lnTo>
                        <a:pt x="0" y="120000"/>
                      </a:lnTo>
                      <a:lnTo>
                        <a:pt x="51428" y="120000"/>
                      </a:lnTo>
                      <a:close/>
                    </a:path>
                  </a:pathLst>
                </a:custGeom>
                <a:solidFill>
                  <a:srgbClr val="000000"/>
                </a:solidFill>
                <a:ln>
                  <a:noFill/>
                </a:ln>
              </xdr:spPr>
              <xdr:txBody>
                <a:bodyPr anchorCtr="0" anchor="t" bIns="0" lIns="0" rIns="0" tIns="0">
                  <a:noAutofit/>
                </a:bodyPr>
                <a:lstStyle/>
                <a:p>
                  <a:pPr lvl="0">
                    <a:spcBef>
                      <a:spcPts val="0"/>
                    </a:spcBef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84" name="Shape 84"/>
                <xdr:cNvCxnSpPr/>
              </xdr:nvCxnSpPr>
              <xdr:spPr>
                <a:xfrm flipH="1">
                  <a:off x="2962871" y="3922001"/>
                  <a:ext cx="314570" cy="98619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5" name="Shape 85"/>
                <xdr:cNvCxnSpPr/>
              </xdr:nvCxnSpPr>
              <xdr:spPr>
                <a:xfrm>
                  <a:off x="4128055" y="3909276"/>
                  <a:ext cx="455634" cy="111343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6" name="Shape 86"/>
                <xdr:cNvCxnSpPr/>
              </xdr:nvCxnSpPr>
              <xdr:spPr>
                <a:xfrm rot="10800000">
                  <a:off x="2972744" y="2926270"/>
                  <a:ext cx="307517" cy="106571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7" name="Shape 87"/>
                <xdr:cNvCxnSpPr/>
              </xdr:nvCxnSpPr>
              <xdr:spPr>
                <a:xfrm flipH="1" rot="10800000">
                  <a:off x="4133696" y="2926270"/>
                  <a:ext cx="437296" cy="117706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cxnSp>
            <xdr:nvCxnSpPr>
              <xdr:cNvPr id="88" name="Shape 88"/>
              <xdr:cNvCxnSpPr/>
            </xdr:nvCxnSpPr>
            <xdr:spPr>
              <a:xfrm>
                <a:off x="3308542" y="2644913"/>
                <a:ext cx="2519999" cy="0"/>
              </a:xfrm>
              <a:prstGeom prst="straightConnector1">
                <a:avLst/>
              </a:prstGeom>
              <a:noFill/>
              <a:ln cap="flat" cmpd="sng" w="19050">
                <a:solidFill>
                  <a:srgbClr val="FF0000"/>
                </a:solidFill>
                <a:prstDash val="solid"/>
                <a:round/>
                <a:headEnd len="med" w="med" type="none"/>
                <a:tailEnd len="lg" w="lg" type="stealth"/>
              </a:ln>
            </xdr:spPr>
          </xdr:cxnSp>
          <xdr:cxnSp>
            <xdr:nvCxnSpPr>
              <xdr:cNvPr id="89" name="Shape 89"/>
              <xdr:cNvCxnSpPr/>
            </xdr:nvCxnSpPr>
            <xdr:spPr>
              <a:xfrm rot="10800000">
                <a:off x="3272028" y="3154468"/>
                <a:ext cx="2519999" cy="1587"/>
              </a:xfrm>
              <a:prstGeom prst="straightConnector1">
                <a:avLst/>
              </a:prstGeom>
              <a:noFill/>
              <a:ln cap="flat" cmpd="sng" w="19050">
                <a:solidFill>
                  <a:srgbClr val="00B05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90" name="Shape 90"/>
            <xdr:cNvGrpSpPr/>
          </xdr:nvGrpSpPr>
          <xdr:grpSpPr>
            <a:xfrm>
              <a:off x="1028455" y="4174545"/>
              <a:ext cx="3762000" cy="1614084"/>
              <a:chOff x="1028455" y="4301545"/>
              <a:chExt cx="3762000" cy="1614084"/>
            </a:xfrm>
          </xdr:grpSpPr>
          <xdr:sp>
            <xdr:nvSpPr>
              <xdr:cNvPr id="91" name="Shape 91"/>
              <xdr:cNvSpPr txBox="1"/>
            </xdr:nvSpPr>
            <xdr:spPr>
              <a:xfrm>
                <a:off x="3918758" y="5494848"/>
                <a:ext cx="871697" cy="30777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rIns="91425" tIns="45700">
                <a:noAutofit/>
              </a:bodyPr>
              <a:lstStyle/>
              <a:p>
                <a:pPr indent="0" lvl="0">
                  <a:spcBef>
                    <a:spcPts val="0"/>
                  </a:spcBef>
                  <a:buSzPct val="25000"/>
                  <a:buNone/>
                </a:pPr>
                <a:r>
                  <a:rPr lang="en-US" sz="1400"/>
                  <a:t>t</a:t>
                </a:r>
              </a:p>
            </xdr:txBody>
          </xdr:sp>
          <xdr:grpSp>
            <xdr:nvGrpSpPr>
              <xdr:cNvPr id="92" name="Shape 92"/>
              <xdr:cNvGrpSpPr/>
            </xdr:nvGrpSpPr>
            <xdr:grpSpPr>
              <a:xfrm>
                <a:off x="1028455" y="4301545"/>
                <a:ext cx="3145779" cy="1614084"/>
                <a:chOff x="310096" y="4293096"/>
                <a:chExt cx="3145779" cy="1614084"/>
              </a:xfrm>
            </xdr:grpSpPr>
            <xdr:cxnSp>
              <xdr:nvCxnSpPr>
                <xdr:cNvPr id="93" name="Shape 93"/>
                <xdr:cNvCxnSpPr/>
              </xdr:nvCxnSpPr>
              <xdr:spPr>
                <a:xfrm>
                  <a:off x="880786" y="5524557"/>
                  <a:ext cx="2575089" cy="0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chemeClr val="dk1"/>
                  </a:solidFill>
                  <a:prstDash val="solid"/>
                  <a:miter/>
                  <a:headEnd len="med" w="med" type="none"/>
                  <a:tailEnd len="lg" w="lg" type="triangle"/>
                </a:ln>
              </xdr:spPr>
            </xdr:cxnSp>
            <xdr:cxnSp>
              <xdr:nvCxnSpPr>
                <xdr:cNvPr id="94" name="Shape 94"/>
                <xdr:cNvCxnSpPr/>
              </xdr:nvCxnSpPr>
              <xdr:spPr>
                <a:xfrm flipH="1" rot="10800000">
                  <a:off x="880787" y="4293096"/>
                  <a:ext cx="2091" cy="1246031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chemeClr val="dk1"/>
                  </a:solidFill>
                  <a:prstDash val="solid"/>
                  <a:miter/>
                  <a:headEnd len="med" w="med" type="none"/>
                  <a:tailEnd len="lg" w="lg" type="triangle"/>
                </a:ln>
              </xdr:spPr>
            </xdr:cxnSp>
            <xdr:cxnSp>
              <xdr:nvCxnSpPr>
                <xdr:cNvPr id="95" name="Shape 95"/>
                <xdr:cNvCxnSpPr/>
              </xdr:nvCxnSpPr>
              <xdr:spPr>
                <a:xfrm flipH="1" rot="10800000">
                  <a:off x="1057791" y="4595015"/>
                  <a:ext cx="838296" cy="944112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FF0000"/>
                  </a:solidFill>
                  <a:prstDash val="solid"/>
                  <a:miter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96" name="Shape 96"/>
                <xdr:cNvCxnSpPr/>
              </xdr:nvCxnSpPr>
              <xdr:spPr>
                <a:xfrm rot="10800000">
                  <a:off x="1896088" y="4592102"/>
                  <a:ext cx="844978" cy="947026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FF0000"/>
                  </a:solidFill>
                  <a:prstDash val="solid"/>
                  <a:miter/>
                  <a:headEnd len="med" w="med" type="none"/>
                  <a:tailEnd len="med" w="med" type="none"/>
                </a:ln>
              </xdr:spPr>
            </xdr:cxnSp>
            <xdr:sp>
              <xdr:nvSpPr>
                <xdr:cNvPr id="97" name="Shape 97"/>
                <xdr:cNvSpPr txBox="1"/>
              </xdr:nvSpPr>
              <xdr:spPr>
                <a:xfrm>
                  <a:off x="1763688" y="4309355"/>
                  <a:ext cx="871697" cy="30777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rIns="91425" tIns="45700">
                  <a:noAutofit/>
                </a:bodyPr>
                <a:lstStyle/>
                <a:p>
                  <a:pPr indent="0" lvl="0">
                    <a:spcBef>
                      <a:spcPts val="0"/>
                    </a:spcBef>
                    <a:buSzPct val="25000"/>
                    <a:buNone/>
                  </a:pPr>
                  <a:r>
                    <a:rPr lang="en-US" sz="1400"/>
                    <a:t>f</a:t>
                  </a:r>
                  <a:r>
                    <a:rPr baseline="-25000" lang="en-US" sz="1400"/>
                    <a:t>t</a:t>
                  </a:r>
                </a:p>
              </xdr:txBody>
            </xdr:sp>
            <xdr:cxnSp>
              <xdr:nvCxnSpPr>
                <xdr:cNvPr id="98" name="Shape 98"/>
                <xdr:cNvCxnSpPr/>
              </xdr:nvCxnSpPr>
              <xdr:spPr>
                <a:xfrm flipH="1">
                  <a:off x="737172" y="4597928"/>
                  <a:ext cx="6680" cy="938284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chemeClr val="dk1"/>
                  </a:solidFill>
                  <a:prstDash val="solid"/>
                  <a:miter/>
                  <a:headEnd len="lg" w="lg" type="triangle"/>
                  <a:tailEnd len="lg" w="lg" type="triangle"/>
                </a:ln>
              </xdr:spPr>
            </xdr:cxnSp>
            <xdr:cxnSp>
              <xdr:nvCxnSpPr>
                <xdr:cNvPr id="99" name="Shape 99"/>
                <xdr:cNvCxnSpPr/>
              </xdr:nvCxnSpPr>
              <xdr:spPr>
                <a:xfrm>
                  <a:off x="1057791" y="5629480"/>
                  <a:ext cx="307268" cy="0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chemeClr val="dk1"/>
                  </a:solidFill>
                  <a:prstDash val="solid"/>
                  <a:round/>
                  <a:headEnd len="lg" w="lg" type="triangle"/>
                  <a:tailEnd len="med" w="med" type="none"/>
                </a:ln>
              </xdr:spPr>
            </xdr:cxnSp>
            <xdr:sp>
              <xdr:nvSpPr>
                <xdr:cNvPr id="100" name="Shape 100"/>
                <xdr:cNvSpPr txBox="1"/>
              </xdr:nvSpPr>
              <xdr:spPr>
                <a:xfrm>
                  <a:off x="1143000" y="5599403"/>
                  <a:ext cx="391854" cy="30777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rIns="91425" tIns="45700">
                  <a:noAutofit/>
                </a:bodyPr>
                <a:lstStyle/>
                <a:p>
                  <a:pPr indent="0" lvl="0">
                    <a:spcBef>
                      <a:spcPts val="0"/>
                    </a:spcBef>
                    <a:buSzPct val="25000"/>
                    <a:buNone/>
                  </a:pPr>
                  <a:r>
                    <a:rPr lang="en-US" sz="1400"/>
                    <a:t>t</a:t>
                  </a:r>
                  <a:r>
                    <a:rPr baseline="-25000" lang="en-US" sz="1400"/>
                    <a:t>d</a:t>
                  </a:r>
                </a:p>
              </xdr:txBody>
            </xdr:sp>
            <xdr:cxnSp>
              <xdr:nvCxnSpPr>
                <xdr:cNvPr id="101" name="Shape 101"/>
                <xdr:cNvCxnSpPr/>
              </xdr:nvCxnSpPr>
              <xdr:spPr>
                <a:xfrm rot="10800000">
                  <a:off x="1791935" y="4718032"/>
                  <a:ext cx="0" cy="324000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chemeClr val="dk1"/>
                  </a:solidFill>
                  <a:prstDash val="solid"/>
                  <a:round/>
                  <a:headEnd len="med" w="med" type="none"/>
                  <a:tailEnd len="med" w="med" type="triangle"/>
                </a:ln>
              </xdr:spPr>
            </xdr:cxnSp>
            <xdr:sp>
              <xdr:nvSpPr>
                <xdr:cNvPr id="102" name="Shape 102"/>
                <xdr:cNvSpPr txBox="1"/>
              </xdr:nvSpPr>
              <xdr:spPr>
                <a:xfrm>
                  <a:off x="1534237" y="4874837"/>
                  <a:ext cx="353848" cy="30777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rIns="91425" tIns="45700">
                  <a:noAutofit/>
                </a:bodyPr>
                <a:lstStyle/>
                <a:p>
                  <a:pPr indent="0" lvl="0">
                    <a:spcBef>
                      <a:spcPts val="0"/>
                    </a:spcBef>
                    <a:buSzPct val="25000"/>
                    <a:buNone/>
                  </a:pPr>
                  <a:r>
                    <a:rPr lang="en-US" sz="1400"/>
                    <a:t>f</a:t>
                  </a:r>
                  <a:r>
                    <a:rPr baseline="-25000" lang="en-US" sz="1400"/>
                    <a:t>B</a:t>
                  </a:r>
                </a:p>
              </xdr:txBody>
            </xdr:sp>
            <xdr:sp>
              <xdr:nvSpPr>
                <xdr:cNvPr id="103" name="Shape 103"/>
                <xdr:cNvSpPr txBox="1"/>
              </xdr:nvSpPr>
              <xdr:spPr>
                <a:xfrm>
                  <a:off x="310096" y="4895582"/>
                  <a:ext cx="871697" cy="30777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rIns="91425" tIns="45700">
                  <a:noAutofit/>
                </a:bodyPr>
                <a:lstStyle/>
                <a:p>
                  <a:pPr indent="0" lvl="0">
                    <a:spcBef>
                      <a:spcPts val="0"/>
                    </a:spcBef>
                    <a:buSzPct val="25000"/>
                    <a:buNone/>
                  </a:pPr>
                  <a:r>
                    <a:rPr lang="en-US" sz="1400"/>
                    <a:t>f</a:t>
                  </a:r>
                  <a:r>
                    <a:rPr baseline="-25000" lang="en-US" sz="1400"/>
                    <a:t>DEV</a:t>
                  </a:r>
                </a:p>
              </xdr:txBody>
            </xdr:sp>
            <xdr:cxnSp>
              <xdr:nvCxnSpPr>
                <xdr:cNvPr id="104" name="Shape 104"/>
                <xdr:cNvCxnSpPr/>
              </xdr:nvCxnSpPr>
              <xdr:spPr>
                <a:xfrm>
                  <a:off x="1060187" y="4596142"/>
                  <a:ext cx="827999" cy="291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chemeClr val="dk1"/>
                  </a:solidFill>
                  <a:prstDash val="solid"/>
                  <a:round/>
                  <a:headEnd len="med" w="med" type="triangle"/>
                  <a:tailEnd len="med" w="med" type="triangle"/>
                </a:ln>
              </xdr:spPr>
            </xdr:cxnSp>
            <xdr:sp>
              <xdr:nvSpPr>
                <xdr:cNvPr id="105" name="Shape 105"/>
                <xdr:cNvSpPr txBox="1"/>
              </xdr:nvSpPr>
              <xdr:spPr>
                <a:xfrm>
                  <a:off x="1216026" y="4293096"/>
                  <a:ext cx="871697" cy="30777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rIns="91425" tIns="45700">
                  <a:noAutofit/>
                </a:bodyPr>
                <a:lstStyle/>
                <a:p>
                  <a:pPr indent="0" lvl="0">
                    <a:spcBef>
                      <a:spcPts val="0"/>
                    </a:spcBef>
                    <a:buSzPct val="25000"/>
                    <a:buNone/>
                  </a:pPr>
                  <a:r>
                    <a:rPr lang="en-US" sz="1400"/>
                    <a:t>T</a:t>
                  </a:r>
                  <a:r>
                    <a:rPr baseline="-25000" lang="en-US" sz="1400"/>
                    <a:t>s</a:t>
                  </a:r>
                </a:p>
              </xdr:txBody>
            </xdr:sp>
            <xdr:cxnSp>
              <xdr:nvCxnSpPr>
                <xdr:cNvPr id="106" name="Shape 106"/>
                <xdr:cNvCxnSpPr/>
              </xdr:nvCxnSpPr>
              <xdr:spPr>
                <a:xfrm flipH="1">
                  <a:off x="1053422" y="4596326"/>
                  <a:ext cx="7144" cy="931068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chemeClr val="dk1"/>
                  </a:solidFill>
                  <a:prstDash val="dash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107" name="Shape 107"/>
                <xdr:cNvGrpSpPr/>
              </xdr:nvGrpSpPr>
              <xdr:grpSpPr>
                <a:xfrm>
                  <a:off x="1365059" y="4293096"/>
                  <a:ext cx="1654055" cy="1250364"/>
                  <a:chOff x="1297108" y="3401994"/>
                  <a:chExt cx="1654055" cy="1250364"/>
                </a:xfrm>
              </xdr:grpSpPr>
              <xdr:cxnSp>
                <xdr:nvCxnSpPr>
                  <xdr:cNvPr id="108" name="Shape 108"/>
                  <xdr:cNvCxnSpPr/>
                </xdr:nvCxnSpPr>
                <xdr:spPr>
                  <a:xfrm flipH="1" rot="10800000">
                    <a:off x="1297108" y="3701000"/>
                    <a:ext cx="838295" cy="951357"/>
                  </a:xfrm>
                  <a:prstGeom prst="straightConnector1">
                    <a:avLst/>
                  </a:prstGeom>
                  <a:noFill/>
                  <a:ln cap="flat" cmpd="sng" w="12700">
                    <a:solidFill>
                      <a:srgbClr val="00B050"/>
                    </a:solidFill>
                    <a:prstDash val="solid"/>
                    <a:miter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09" name="Shape 109"/>
                  <xdr:cNvCxnSpPr/>
                </xdr:nvCxnSpPr>
                <xdr:spPr>
                  <a:xfrm rot="10800000">
                    <a:off x="2135406" y="3705225"/>
                    <a:ext cx="815758" cy="939889"/>
                  </a:xfrm>
                  <a:prstGeom prst="straightConnector1">
                    <a:avLst/>
                  </a:prstGeom>
                  <a:noFill/>
                  <a:ln cap="flat" cmpd="sng" w="12700">
                    <a:solidFill>
                      <a:srgbClr val="00B050"/>
                    </a:solidFill>
                    <a:prstDash val="solid"/>
                    <a:miter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110" name="Shape 110"/>
                  <xdr:cNvSpPr txBox="1"/>
                </xdr:nvSpPr>
                <xdr:spPr>
                  <a:xfrm>
                    <a:off x="2019773" y="3401994"/>
                    <a:ext cx="871697" cy="30777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45700" lIns="91425" rIns="91425" tIns="45700">
                    <a:noAutofit/>
                  </a:bodyPr>
                  <a:lstStyle/>
                  <a:p>
                    <a:pPr indent="0" lvl="0">
                      <a:spcBef>
                        <a:spcPts val="0"/>
                      </a:spcBef>
                      <a:buSzPct val="25000"/>
                      <a:buNone/>
                    </a:pPr>
                    <a:r>
                      <a:rPr lang="en-US" sz="1400"/>
                      <a:t>f</a:t>
                    </a:r>
                    <a:r>
                      <a:rPr baseline="-25000" lang="en-US" sz="1400"/>
                      <a:t>r</a:t>
                    </a:r>
                  </a:p>
                </xdr:txBody>
              </xdr:sp>
            </xdr:grpSp>
            <xdr:cxnSp>
              <xdr:nvCxnSpPr>
                <xdr:cNvPr id="111" name="Shape 111"/>
                <xdr:cNvCxnSpPr/>
              </xdr:nvCxnSpPr>
              <xdr:spPr>
                <a:xfrm rot="10800000">
                  <a:off x="1792549" y="4742376"/>
                  <a:ext cx="0" cy="324000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chemeClr val="dk1"/>
                  </a:solidFill>
                  <a:prstDash val="solid"/>
                  <a:round/>
                  <a:headEnd len="med" w="med" type="triangle"/>
                  <a:tailEnd len="med" w="med" type="none"/>
                </a:ln>
              </xdr:spPr>
            </xdr:cxnSp>
            <xdr:cxnSp>
              <xdr:nvCxnSpPr>
                <xdr:cNvPr id="112" name="Shape 112"/>
                <xdr:cNvCxnSpPr/>
              </xdr:nvCxnSpPr>
              <xdr:spPr>
                <a:xfrm rot="10800000">
                  <a:off x="1142999" y="5629480"/>
                  <a:ext cx="228600" cy="0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chemeClr val="dk1"/>
                  </a:solidFill>
                  <a:prstDash val="solid"/>
                  <a:round/>
                  <a:headEnd len="lg" w="lg" type="triangle"/>
                  <a:tailEnd len="med" w="med" type="none"/>
                </a:ln>
              </xdr:spPr>
            </xdr:cxnSp>
          </xdr:grpSp>
        </xdr:grpSp>
        <xdr:sp>
          <xdr:nvSpPr>
            <xdr:cNvPr id="113" name="Shape 113"/>
            <xdr:cNvSpPr txBox="1"/>
          </xdr:nvSpPr>
          <xdr:spPr>
            <a:xfrm>
              <a:off x="3346930" y="2131006"/>
              <a:ext cx="292067" cy="3693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rPr lang="en-US" sz="1100">
                  <a:solidFill>
                    <a:srgbClr val="FF0000"/>
                  </a:solidFill>
                </a:rPr>
                <a:t>f</a:t>
              </a:r>
              <a:r>
                <a:rPr baseline="-25000" lang="en-US" sz="1100">
                  <a:solidFill>
                    <a:srgbClr val="FF0000"/>
                  </a:solidFill>
                </a:rPr>
                <a:t>t</a:t>
              </a:r>
            </a:p>
          </xdr:txBody>
        </xdr:sp>
        <xdr:sp>
          <xdr:nvSpPr>
            <xdr:cNvPr id="114" name="Shape 114"/>
            <xdr:cNvSpPr txBox="1"/>
          </xdr:nvSpPr>
          <xdr:spPr>
            <a:xfrm>
              <a:off x="5376878" y="3881487"/>
              <a:ext cx="1190133" cy="509691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0" lIns="0" rIns="0" tIns="0">
              <a:noAutofit/>
            </a:bodyPr>
            <a:lstStyle/>
            <a:p>
              <a:pPr indent="0" lvl="0">
                <a:spcBef>
                  <a:spcPts val="0"/>
                </a:spcBef>
                <a:buNone/>
              </a:pPr>
              <a:r>
                <a:t/>
              </a:r>
              <a:endParaRPr sz="1600"/>
            </a:p>
          </xdr:txBody>
        </xdr:sp>
      </xdr:grpSp>
    </xdr:grpSp>
    <xdr:clientData fLocksWithSheet="0"/>
  </xdr:twoCellAnchor>
  <xdr:twoCellAnchor>
    <xdr:from>
      <xdr:col>16</xdr:col>
      <xdr:colOff>504825</xdr:colOff>
      <xdr:row>15</xdr:row>
      <xdr:rowOff>85725</xdr:rowOff>
    </xdr:from>
    <xdr:to>
      <xdr:col>21</xdr:col>
      <xdr:colOff>504825</xdr:colOff>
      <xdr:row>24</xdr:row>
      <xdr:rowOff>142875</xdr:rowOff>
    </xdr:to>
    <xdr:sp>
      <xdr:nvSpPr>
        <xdr:cNvPr id="115" name="Shape 115"/>
        <xdr:cNvSpPr/>
      </xdr:nvSpPr>
      <xdr:spPr>
        <a:xfrm>
          <a:off x="3788662" y="2898938"/>
          <a:ext cx="3114675" cy="1762124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91425" lIns="45700" rIns="45700" tIns="91425">
          <a:noAutofit/>
        </a:bodyPr>
        <a:lstStyle/>
        <a:p>
          <a:pPr indent="0" lvl="0" marL="0">
            <a:spcBef>
              <a:spcPts val="0"/>
            </a:spcBef>
            <a:buSzPct val="25000"/>
            <a:buFont typeface="Arial"/>
            <a:buNone/>
          </a:pPr>
          <a:r>
            <a:rPr lang="en-US" sz="1600"/>
            <a:t> </a:t>
          </a:r>
          <a:r>
            <a:rPr b="0" i="1" lang="en-US" sz="1600">
              <a:latin typeface="Cambria"/>
              <a:ea typeface="Cambria"/>
              <a:cs typeface="Cambria"/>
              <a:sym typeface="Cambria"/>
            </a:rPr>
            <a:t>= Beat Frequency</a:t>
          </a:r>
        </a:p>
        <a:p>
          <a:pPr indent="0" lvl="0" marL="0">
            <a:spcBef>
              <a:spcPts val="0"/>
            </a:spcBef>
            <a:buSzPct val="25000"/>
            <a:buFont typeface="Arial"/>
            <a:buNone/>
          </a:pPr>
          <a:r>
            <a:rPr lang="en-US" sz="1600"/>
            <a:t> </a:t>
          </a:r>
          <a:r>
            <a:rPr b="0" i="1" lang="en-US" sz="1600">
              <a:latin typeface="Cambria"/>
              <a:ea typeface="Cambria"/>
              <a:cs typeface="Cambria"/>
              <a:sym typeface="Cambria"/>
            </a:rPr>
            <a:t>= Sweep Frequency Deviation</a:t>
          </a:r>
        </a:p>
        <a:p>
          <a:pPr indent="0" lvl="0" marL="0">
            <a:spcBef>
              <a:spcPts val="0"/>
            </a:spcBef>
            <a:buSzPct val="25000"/>
            <a:buFont typeface="Cambria"/>
            <a:buNone/>
          </a:pPr>
          <a:r>
            <a:rPr b="0" i="1" lang="en-US" sz="1600">
              <a:latin typeface="Cambria"/>
              <a:ea typeface="Cambria"/>
              <a:cs typeface="Cambria"/>
              <a:sym typeface="Cambria"/>
            </a:rPr>
            <a:t> = Speed of Light</a:t>
          </a:r>
        </a:p>
        <a:p>
          <a:pPr indent="0" lvl="0" marL="0">
            <a:spcBef>
              <a:spcPts val="0"/>
            </a:spcBef>
            <a:buSzPct val="25000"/>
            <a:buFont typeface="Cambria"/>
            <a:buNone/>
          </a:pPr>
          <a:r>
            <a:rPr b="0" i="1" lang="en-US" sz="1600">
              <a:latin typeface="Cambria"/>
              <a:ea typeface="Cambria"/>
              <a:cs typeface="Cambria"/>
              <a:sym typeface="Cambria"/>
            </a:rPr>
            <a:t>T= Sweep Time</a:t>
          </a:r>
        </a:p>
        <a:p>
          <a:pPr indent="0" lvl="0" marL="0">
            <a:spcBef>
              <a:spcPts val="0"/>
            </a:spcBef>
            <a:buSzPct val="25000"/>
            <a:buFont typeface="Cambria"/>
            <a:buNone/>
          </a:pPr>
          <a:r>
            <a:rPr b="0" i="1" lang="en-US" sz="1600">
              <a:latin typeface="Cambria"/>
              <a:ea typeface="Cambria"/>
              <a:cs typeface="Cambria"/>
              <a:sym typeface="Cambria"/>
            </a:rPr>
            <a:t> = Range</a:t>
          </a:r>
        </a:p>
        <a:p>
          <a:pPr indent="0" lvl="0" marL="0">
            <a:spcBef>
              <a:spcPts val="0"/>
            </a:spcBef>
            <a:buFont typeface="Arial"/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1</xdr:col>
      <xdr:colOff>0</xdr:colOff>
      <xdr:row>16</xdr:row>
      <xdr:rowOff>133350</xdr:rowOff>
    </xdr:from>
    <xdr:to>
      <xdr:col>4</xdr:col>
      <xdr:colOff>542925</xdr:colOff>
      <xdr:row>25</xdr:row>
      <xdr:rowOff>9525</xdr:rowOff>
    </xdr:to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505075" cy="15906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18</xdr:row>
      <xdr:rowOff>38100</xdr:rowOff>
    </xdr:from>
    <xdr:to>
      <xdr:col>9</xdr:col>
      <xdr:colOff>19050</xdr:colOff>
      <xdr:row>24</xdr:row>
      <xdr:rowOff>47625</xdr:rowOff>
    </xdr:to>
    <xdr:pic>
      <xdr:nvPicPr>
        <xdr:cNvPr id="0" name="image0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847850" cy="11525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762000</xdr:colOff>
      <xdr:row>27</xdr:row>
      <xdr:rowOff>114300</xdr:rowOff>
    </xdr:from>
    <xdr:to>
      <xdr:col>7</xdr:col>
      <xdr:colOff>104775</xdr:colOff>
      <xdr:row>36</xdr:row>
      <xdr:rowOff>19050</xdr:rowOff>
    </xdr:to>
    <xdr:pic>
      <xdr:nvPicPr>
        <xdr:cNvPr id="0" name="image00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048000" cy="16192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0.5"/>
    <col customWidth="1" min="3" max="7" width="7.63"/>
    <col customWidth="1" min="8" max="8" width="8.75"/>
    <col customWidth="1" min="9" max="13" width="7.63"/>
    <col customWidth="1" min="14" max="14" width="10.5"/>
    <col customWidth="1" min="15" max="15" width="7.63"/>
    <col customWidth="1" min="16" max="16" width="10.5"/>
    <col customWidth="1" min="17" max="17" width="7.63"/>
    <col customWidth="1" min="18" max="18" width="10.5"/>
    <col customWidth="1" min="19" max="26" width="7.63"/>
  </cols>
  <sheetData>
    <row r="1" ht="15.75" customHeight="1">
      <c r="A1" s="1" t="s">
        <v>0</v>
      </c>
      <c r="B1" s="2" t="str">
        <f>300000000/(SQRT(6))</f>
        <v>122474487.1</v>
      </c>
      <c r="C1" s="3" t="s">
        <v>1</v>
      </c>
      <c r="H1" s="2"/>
      <c r="N1" s="2"/>
      <c r="P1" s="2"/>
      <c r="R1" s="2"/>
      <c r="T1" s="2"/>
    </row>
    <row r="2" ht="18.75" customHeight="1">
      <c r="A2" s="1" t="s">
        <v>2</v>
      </c>
      <c r="B2" s="2">
        <v>20.0</v>
      </c>
      <c r="C2" s="3" t="s">
        <v>3</v>
      </c>
      <c r="D2" s="4" t="str">
        <f>(10^(B2/10))/1000</f>
        <v>1.00E-01</v>
      </c>
      <c r="E2" s="3" t="s">
        <v>4</v>
      </c>
      <c r="G2" s="1" t="s">
        <v>5</v>
      </c>
      <c r="H2" s="5">
        <v>1.0E8</v>
      </c>
      <c r="I2" s="3" t="s">
        <v>6</v>
      </c>
      <c r="N2" s="2"/>
      <c r="P2" s="2"/>
      <c r="R2" s="2"/>
      <c r="T2" s="2"/>
    </row>
    <row r="3" ht="18.75" customHeight="1">
      <c r="A3" s="1" t="s">
        <v>7</v>
      </c>
      <c r="B3" s="2">
        <v>7.0</v>
      </c>
      <c r="C3" s="3" t="s">
        <v>8</v>
      </c>
      <c r="D3" s="4" t="str">
        <f>10^(B3/10)</f>
        <v>5.01E+00</v>
      </c>
      <c r="E3" s="3" t="s">
        <v>4</v>
      </c>
      <c r="G3" s="1" t="s">
        <v>9</v>
      </c>
      <c r="H3" s="6">
        <v>0.005</v>
      </c>
      <c r="I3" s="3" t="s">
        <v>10</v>
      </c>
      <c r="N3" s="2"/>
      <c r="P3" s="2"/>
      <c r="R3" s="2"/>
      <c r="T3" s="2"/>
    </row>
    <row r="4" ht="17.25" customHeight="1">
      <c r="A4" s="1" t="s">
        <v>11</v>
      </c>
      <c r="B4" s="2">
        <v>1.0</v>
      </c>
      <c r="C4" s="3" t="s">
        <v>12</v>
      </c>
      <c r="E4" s="3"/>
      <c r="G4" s="1"/>
      <c r="H4" s="2"/>
      <c r="I4" s="3"/>
      <c r="N4" s="2"/>
      <c r="P4" s="2"/>
      <c r="R4" s="2"/>
      <c r="T4" s="2"/>
    </row>
    <row r="5" ht="15.75" customHeight="1">
      <c r="A5" s="1" t="s">
        <v>13</v>
      </c>
      <c r="B5" s="6">
        <v>2.45E9</v>
      </c>
      <c r="C5" s="3" t="s">
        <v>6</v>
      </c>
      <c r="E5" s="3"/>
      <c r="H5" s="2"/>
      <c r="N5" s="2"/>
      <c r="P5" s="2"/>
      <c r="R5" s="2"/>
      <c r="T5" s="2"/>
    </row>
    <row r="6" ht="15.75" customHeight="1">
      <c r="A6" s="1" t="s">
        <v>14</v>
      </c>
      <c r="B6" s="2">
        <v>1.2</v>
      </c>
      <c r="C6" s="3" t="s">
        <v>15</v>
      </c>
      <c r="E6" s="3"/>
      <c r="H6" s="2"/>
      <c r="N6" s="2"/>
      <c r="P6" s="2"/>
      <c r="R6" s="2"/>
      <c r="T6" s="2"/>
    </row>
    <row r="7" ht="15.75" customHeight="1">
      <c r="A7" s="1"/>
      <c r="B7" s="2"/>
      <c r="C7" s="3"/>
      <c r="E7" s="3"/>
      <c r="H7" s="2"/>
      <c r="N7" s="2"/>
      <c r="P7" s="2"/>
      <c r="R7" s="2"/>
      <c r="T7" s="2"/>
    </row>
    <row r="8" ht="15.75" customHeight="1">
      <c r="A8" s="1" t="s">
        <v>16</v>
      </c>
      <c r="B8" s="4" t="str">
        <f>B1/B5</f>
        <v>5.00E-02</v>
      </c>
      <c r="C8" s="3" t="s">
        <v>15</v>
      </c>
      <c r="E8" s="3"/>
      <c r="H8" s="2"/>
      <c r="N8" s="2"/>
      <c r="P8" s="2"/>
      <c r="R8" s="2"/>
      <c r="T8" s="2"/>
    </row>
    <row r="9" ht="15.75" customHeight="1">
      <c r="A9" s="1"/>
      <c r="B9" s="7"/>
      <c r="C9" s="3"/>
      <c r="E9" s="3"/>
      <c r="H9" s="2"/>
      <c r="N9" s="2"/>
      <c r="P9" s="2"/>
      <c r="R9" s="2"/>
      <c r="T9" s="2"/>
    </row>
    <row r="10" ht="18.75" customHeight="1">
      <c r="A10" s="1" t="s">
        <v>17</v>
      </c>
      <c r="B10" s="8" t="str">
        <f>(D2*(D3^2)*B4*(B8^2))/(((4*PI())^3)*(B6^4))</f>
        <v>0.000001525472961</v>
      </c>
      <c r="C10" s="3" t="s">
        <v>4</v>
      </c>
      <c r="D10" s="8" t="str">
        <f>10*LOG10(B10/0.001)</f>
        <v>-28.16595486</v>
      </c>
      <c r="E10" s="3" t="s">
        <v>3</v>
      </c>
      <c r="G10" s="1" t="s">
        <v>18</v>
      </c>
      <c r="H10" s="4" t="str">
        <f>(2*H2*B6)/(B1*H3)</f>
        <v>3.92E+02</v>
      </c>
      <c r="I10" s="3" t="s">
        <v>6</v>
      </c>
      <c r="N10" s="2"/>
      <c r="P10" s="2"/>
      <c r="R10" s="2"/>
      <c r="T10" s="2"/>
    </row>
    <row r="11" ht="18.75" customHeight="1">
      <c r="B11" s="2"/>
      <c r="G11" s="1" t="s">
        <v>19</v>
      </c>
      <c r="H11" s="8" t="str">
        <f>((2*B6)/B1)*1000000000</f>
        <v>19.59591794</v>
      </c>
      <c r="I11" s="3" t="s">
        <v>20</v>
      </c>
      <c r="N11" s="2"/>
      <c r="P11" s="2"/>
      <c r="R11" s="2"/>
      <c r="T11" s="2"/>
    </row>
    <row r="12">
      <c r="B12" s="2"/>
      <c r="H12" s="2"/>
      <c r="N12" s="2"/>
      <c r="P12" s="2"/>
      <c r="R12" s="2"/>
      <c r="T12" s="2"/>
    </row>
    <row r="13">
      <c r="B13" s="2"/>
      <c r="G13" s="3" t="s">
        <v>21</v>
      </c>
      <c r="H13" s="9" t="str">
        <f>B1/(2*H2)</f>
        <v>0.61</v>
      </c>
      <c r="I13" s="3" t="s">
        <v>15</v>
      </c>
      <c r="N13" s="2"/>
      <c r="P13" s="2"/>
      <c r="R13" s="2"/>
      <c r="T13" s="2"/>
    </row>
    <row r="14" ht="18.0" customHeight="1">
      <c r="B14" s="2"/>
      <c r="G14" s="3" t="s">
        <v>22</v>
      </c>
      <c r="H14" s="9" t="str">
        <f>(B1)/(2*B5*H3)</f>
        <v>5.00</v>
      </c>
      <c r="I14" s="3" t="s">
        <v>1</v>
      </c>
      <c r="N14" s="2"/>
      <c r="P14" s="2"/>
      <c r="R14" s="2"/>
      <c r="T14" s="2"/>
    </row>
    <row r="15" ht="18.0" customHeight="1">
      <c r="B15" s="2"/>
      <c r="G15" s="3" t="s">
        <v>22</v>
      </c>
      <c r="H15" s="9" t="str">
        <f>(H14*60*60)/1000</f>
        <v>18.00</v>
      </c>
      <c r="I15" s="3" t="s">
        <v>23</v>
      </c>
      <c r="N15" s="2"/>
      <c r="P15" s="2"/>
      <c r="R15" s="2"/>
      <c r="T15" s="2"/>
    </row>
    <row r="16">
      <c r="B16" s="2"/>
      <c r="H16" s="2"/>
      <c r="N16" s="2"/>
      <c r="P16" s="2"/>
      <c r="R16" s="2"/>
      <c r="T16" s="2"/>
    </row>
    <row r="17">
      <c r="B17" s="2"/>
      <c r="H17" s="2"/>
      <c r="N17" s="2"/>
      <c r="P17" s="2"/>
      <c r="R17" s="2"/>
      <c r="T17" s="2"/>
    </row>
    <row r="18">
      <c r="B18" s="2"/>
      <c r="H18" s="2"/>
      <c r="N18" s="2"/>
      <c r="P18" s="2"/>
      <c r="R18" s="2"/>
      <c r="T18" s="2"/>
    </row>
    <row r="19">
      <c r="B19" s="2"/>
      <c r="H19" s="2"/>
      <c r="N19" s="2"/>
      <c r="P19" s="2"/>
      <c r="R19" s="2"/>
      <c r="T19" s="2"/>
    </row>
    <row r="20">
      <c r="B20" s="2"/>
      <c r="H20" s="2"/>
      <c r="N20" s="2"/>
      <c r="P20" s="2"/>
      <c r="R20" s="2"/>
      <c r="T20" s="2"/>
    </row>
    <row r="21">
      <c r="B21" s="2"/>
      <c r="H21" s="2"/>
      <c r="N21" s="2"/>
      <c r="P21" s="2"/>
      <c r="R21" s="2"/>
      <c r="T21" s="2"/>
    </row>
    <row r="22">
      <c r="B22" s="2"/>
      <c r="H22" s="2"/>
      <c r="N22" s="2"/>
      <c r="P22" s="2"/>
      <c r="R22" s="2"/>
      <c r="T22" s="2"/>
    </row>
    <row r="23">
      <c r="B23" s="2"/>
      <c r="H23" s="2"/>
      <c r="N23" s="2"/>
      <c r="P23" s="2"/>
      <c r="R23" s="2"/>
      <c r="T23" s="2"/>
    </row>
    <row r="24">
      <c r="B24" s="2"/>
      <c r="H24" s="2"/>
      <c r="N24" s="2"/>
      <c r="P24" s="2"/>
      <c r="R24" s="2"/>
      <c r="T24" s="2"/>
    </row>
    <row r="25">
      <c r="B25" s="2"/>
      <c r="H25" s="2"/>
      <c r="N25" s="2"/>
      <c r="P25" s="2"/>
      <c r="R25" s="2"/>
      <c r="T25" s="2"/>
    </row>
    <row r="26">
      <c r="B26" s="2"/>
      <c r="H26" s="2"/>
      <c r="N26" s="2"/>
      <c r="P26" s="2"/>
      <c r="R26" s="2"/>
      <c r="T26" s="2"/>
    </row>
    <row r="27">
      <c r="B27" s="2"/>
      <c r="H27" s="2"/>
      <c r="N27" s="2"/>
      <c r="P27" s="2"/>
      <c r="R27" s="2"/>
      <c r="T27" s="2"/>
    </row>
    <row r="28">
      <c r="B28" s="2"/>
      <c r="H28" s="2"/>
      <c r="N28" s="2"/>
      <c r="P28" s="2"/>
      <c r="R28" s="2"/>
      <c r="T28" s="2"/>
    </row>
    <row r="29">
      <c r="B29" s="2"/>
      <c r="H29" s="2"/>
      <c r="N29" s="2"/>
      <c r="P29" s="2"/>
      <c r="R29" s="2"/>
      <c r="T29" s="2"/>
    </row>
    <row r="30">
      <c r="B30" s="2"/>
      <c r="H30" s="2"/>
      <c r="N30" s="2"/>
      <c r="P30" s="2"/>
      <c r="R30" s="2"/>
      <c r="T30" s="2"/>
    </row>
    <row r="31">
      <c r="B31" s="2"/>
      <c r="H31" s="2"/>
      <c r="N31" s="2"/>
      <c r="P31" s="2"/>
      <c r="R31" s="2"/>
      <c r="T31" s="2"/>
    </row>
    <row r="32">
      <c r="B32" s="2"/>
      <c r="H32" s="2"/>
      <c r="N32" s="2"/>
      <c r="P32" s="2"/>
      <c r="R32" s="2"/>
      <c r="T32" s="2"/>
    </row>
    <row r="33">
      <c r="B33" s="2"/>
      <c r="H33" s="2"/>
      <c r="N33" s="2"/>
      <c r="P33" s="2"/>
      <c r="R33" s="2"/>
      <c r="T33" s="2"/>
    </row>
    <row r="34">
      <c r="B34" s="2"/>
      <c r="H34" s="2"/>
      <c r="N34" s="2"/>
      <c r="P34" s="2"/>
      <c r="R34" s="2"/>
      <c r="T34" s="2"/>
    </row>
    <row r="35">
      <c r="B35" s="2"/>
      <c r="H35" s="2"/>
      <c r="N35" s="2"/>
      <c r="P35" s="2"/>
      <c r="R35" s="2"/>
      <c r="T35" s="2"/>
    </row>
    <row r="36">
      <c r="B36" s="2"/>
      <c r="H36" s="2"/>
      <c r="N36" s="2"/>
      <c r="P36" s="2"/>
      <c r="R36" s="2"/>
      <c r="T36" s="2"/>
    </row>
    <row r="37">
      <c r="B37" s="2"/>
      <c r="H37" s="2"/>
      <c r="N37" s="2"/>
      <c r="P37" s="2"/>
      <c r="R37" s="2"/>
      <c r="T37" s="2"/>
    </row>
    <row r="38">
      <c r="B38" s="2"/>
      <c r="H38" s="2"/>
      <c r="N38" s="2"/>
      <c r="P38" s="2"/>
      <c r="R38" s="2"/>
      <c r="T38" s="2"/>
    </row>
    <row r="39">
      <c r="B39" s="2"/>
      <c r="H39" s="2"/>
      <c r="N39" s="2"/>
      <c r="P39" s="2"/>
      <c r="R39" s="2"/>
      <c r="T39" s="2"/>
    </row>
    <row r="40">
      <c r="B40" s="2"/>
      <c r="H40" s="2"/>
      <c r="N40" s="2"/>
      <c r="P40" s="2"/>
      <c r="R40" s="2"/>
      <c r="T40" s="2"/>
    </row>
    <row r="41">
      <c r="B41" s="2"/>
      <c r="H41" s="2"/>
      <c r="N41" s="2"/>
      <c r="P41" s="2"/>
      <c r="R41" s="2"/>
      <c r="T41" s="2"/>
    </row>
    <row r="42">
      <c r="B42" s="2"/>
      <c r="H42" s="2"/>
      <c r="N42" s="2"/>
      <c r="P42" s="2"/>
      <c r="R42" s="2"/>
      <c r="T42" s="2"/>
    </row>
    <row r="43">
      <c r="B43" s="2"/>
      <c r="H43" s="2"/>
      <c r="N43" s="2"/>
      <c r="P43" s="2"/>
      <c r="R43" s="2"/>
      <c r="T43" s="2"/>
    </row>
    <row r="44">
      <c r="B44" s="2"/>
      <c r="H44" s="2"/>
      <c r="N44" s="2"/>
      <c r="P44" s="2"/>
      <c r="R44" s="2"/>
      <c r="T44" s="2"/>
    </row>
    <row r="45">
      <c r="B45" s="2"/>
      <c r="H45" s="2"/>
      <c r="N45" s="2"/>
      <c r="P45" s="2"/>
      <c r="R45" s="2"/>
      <c r="T45" s="2"/>
    </row>
    <row r="46">
      <c r="B46" s="2"/>
      <c r="H46" s="2"/>
      <c r="N46" s="2"/>
      <c r="P46" s="2"/>
      <c r="R46" s="2"/>
      <c r="T46" s="2"/>
    </row>
    <row r="47">
      <c r="B47" s="2"/>
      <c r="H47" s="2"/>
      <c r="N47" s="2"/>
      <c r="P47" s="2"/>
      <c r="R47" s="2"/>
      <c r="T47" s="2"/>
    </row>
    <row r="48">
      <c r="B48" s="2"/>
      <c r="H48" s="2"/>
      <c r="N48" s="2"/>
      <c r="P48" s="2"/>
      <c r="R48" s="2"/>
      <c r="T48" s="2"/>
    </row>
    <row r="49">
      <c r="B49" s="2"/>
      <c r="H49" s="2"/>
      <c r="N49" s="2"/>
      <c r="P49" s="2"/>
      <c r="R49" s="2"/>
      <c r="T49" s="2"/>
    </row>
    <row r="50">
      <c r="B50" s="2"/>
      <c r="H50" s="2"/>
      <c r="N50" s="2"/>
      <c r="P50" s="2"/>
      <c r="R50" s="2"/>
      <c r="T50" s="2"/>
    </row>
    <row r="51">
      <c r="B51" s="2"/>
      <c r="H51" s="2"/>
      <c r="N51" s="2"/>
      <c r="P51" s="2"/>
      <c r="R51" s="2"/>
      <c r="T51" s="2"/>
    </row>
    <row r="52">
      <c r="B52" s="2"/>
      <c r="H52" s="2"/>
      <c r="N52" s="2"/>
      <c r="P52" s="2"/>
      <c r="R52" s="2"/>
      <c r="T52" s="2"/>
    </row>
    <row r="53">
      <c r="B53" s="2"/>
      <c r="H53" s="2"/>
      <c r="N53" s="2"/>
      <c r="P53" s="2"/>
      <c r="R53" s="2"/>
      <c r="T53" s="2"/>
    </row>
    <row r="54">
      <c r="B54" s="2"/>
      <c r="H54" s="2"/>
      <c r="N54" s="2"/>
      <c r="P54" s="2"/>
      <c r="R54" s="2"/>
      <c r="T54" s="2"/>
    </row>
    <row r="55">
      <c r="B55" s="2"/>
      <c r="H55" s="2"/>
      <c r="N55" s="2"/>
      <c r="P55" s="2"/>
      <c r="R55" s="2"/>
      <c r="T55" s="2"/>
    </row>
    <row r="56">
      <c r="B56" s="2"/>
      <c r="H56" s="2"/>
      <c r="N56" s="2"/>
      <c r="P56" s="2"/>
      <c r="R56" s="2"/>
      <c r="T56" s="2"/>
    </row>
    <row r="57">
      <c r="B57" s="2"/>
      <c r="H57" s="2"/>
      <c r="N57" s="2"/>
      <c r="P57" s="2"/>
      <c r="R57" s="2"/>
      <c r="T57" s="2"/>
    </row>
    <row r="58">
      <c r="B58" s="2"/>
      <c r="H58" s="2"/>
      <c r="N58" s="2"/>
      <c r="P58" s="2"/>
      <c r="R58" s="2"/>
      <c r="T58" s="2"/>
    </row>
    <row r="59">
      <c r="B59" s="2"/>
      <c r="H59" s="2"/>
      <c r="N59" s="2"/>
      <c r="P59" s="2"/>
      <c r="R59" s="2"/>
      <c r="T59" s="2"/>
    </row>
    <row r="60">
      <c r="B60" s="2"/>
      <c r="H60" s="2"/>
      <c r="N60" s="2"/>
      <c r="P60" s="2"/>
      <c r="R60" s="2"/>
      <c r="T60" s="2"/>
    </row>
    <row r="61">
      <c r="B61" s="2"/>
      <c r="H61" s="2"/>
      <c r="N61" s="2"/>
      <c r="P61" s="2"/>
      <c r="R61" s="2"/>
      <c r="T61" s="2"/>
    </row>
    <row r="62">
      <c r="B62" s="2"/>
      <c r="H62" s="2"/>
      <c r="N62" s="2"/>
      <c r="P62" s="2"/>
      <c r="R62" s="2"/>
      <c r="T62" s="2"/>
    </row>
    <row r="63">
      <c r="B63" s="2"/>
      <c r="H63" s="2"/>
      <c r="N63" s="2"/>
      <c r="P63" s="2"/>
      <c r="R63" s="2"/>
      <c r="T63" s="2"/>
    </row>
    <row r="64">
      <c r="B64" s="2"/>
      <c r="H64" s="2"/>
      <c r="N64" s="2"/>
      <c r="P64" s="2"/>
      <c r="R64" s="2"/>
      <c r="T64" s="2"/>
    </row>
    <row r="65">
      <c r="B65" s="2"/>
      <c r="H65" s="2"/>
      <c r="N65" s="2"/>
      <c r="P65" s="2"/>
      <c r="R65" s="2"/>
      <c r="T65" s="2"/>
    </row>
    <row r="66">
      <c r="B66" s="2"/>
      <c r="H66" s="2"/>
      <c r="N66" s="2"/>
      <c r="P66" s="2"/>
      <c r="R66" s="2"/>
      <c r="T66" s="2"/>
    </row>
    <row r="67">
      <c r="B67" s="2"/>
      <c r="H67" s="2"/>
      <c r="N67" s="2"/>
      <c r="P67" s="2"/>
      <c r="R67" s="2"/>
      <c r="T67" s="2"/>
    </row>
    <row r="68">
      <c r="B68" s="2"/>
      <c r="H68" s="2"/>
      <c r="N68" s="2"/>
      <c r="P68" s="2"/>
      <c r="R68" s="2"/>
      <c r="T68" s="2"/>
    </row>
    <row r="69">
      <c r="B69" s="2"/>
      <c r="H69" s="2"/>
      <c r="N69" s="2"/>
      <c r="P69" s="2"/>
      <c r="R69" s="2"/>
      <c r="T69" s="2"/>
    </row>
    <row r="70">
      <c r="B70" s="2"/>
      <c r="H70" s="2"/>
      <c r="N70" s="2"/>
      <c r="P70" s="2"/>
      <c r="R70" s="2"/>
      <c r="T70" s="2"/>
    </row>
    <row r="71">
      <c r="B71" s="2"/>
      <c r="H71" s="2"/>
      <c r="N71" s="2"/>
      <c r="P71" s="2"/>
      <c r="R71" s="2"/>
      <c r="T71" s="2"/>
    </row>
    <row r="72">
      <c r="B72" s="2"/>
      <c r="H72" s="2"/>
      <c r="N72" s="2"/>
      <c r="P72" s="2"/>
      <c r="R72" s="2"/>
      <c r="T72" s="2"/>
    </row>
    <row r="73">
      <c r="B73" s="2"/>
      <c r="H73" s="2"/>
      <c r="N73" s="2"/>
      <c r="P73" s="2"/>
      <c r="R73" s="2"/>
      <c r="T73" s="2"/>
    </row>
    <row r="74">
      <c r="B74" s="2"/>
      <c r="H74" s="2"/>
      <c r="N74" s="2"/>
      <c r="P74" s="2"/>
      <c r="R74" s="2"/>
      <c r="T74" s="2"/>
    </row>
    <row r="75">
      <c r="B75" s="2"/>
      <c r="H75" s="2"/>
      <c r="N75" s="2"/>
      <c r="P75" s="2"/>
      <c r="R75" s="2"/>
      <c r="T75" s="2"/>
    </row>
    <row r="76">
      <c r="B76" s="2"/>
      <c r="H76" s="2"/>
      <c r="N76" s="2"/>
      <c r="P76" s="2"/>
      <c r="R76" s="2"/>
      <c r="T76" s="2"/>
    </row>
    <row r="77">
      <c r="B77" s="2"/>
      <c r="H77" s="2"/>
      <c r="N77" s="2"/>
      <c r="P77" s="2"/>
      <c r="R77" s="2"/>
      <c r="T77" s="2"/>
    </row>
    <row r="78">
      <c r="B78" s="2"/>
      <c r="H78" s="2"/>
      <c r="N78" s="2"/>
      <c r="P78" s="2"/>
      <c r="R78" s="2"/>
      <c r="T78" s="2"/>
    </row>
    <row r="79">
      <c r="B79" s="2"/>
      <c r="H79" s="2"/>
      <c r="N79" s="2"/>
      <c r="P79" s="2"/>
      <c r="R79" s="2"/>
      <c r="T79" s="2"/>
    </row>
    <row r="80">
      <c r="B80" s="2"/>
      <c r="H80" s="2"/>
      <c r="N80" s="2"/>
      <c r="P80" s="2"/>
      <c r="R80" s="2"/>
      <c r="T80" s="2"/>
    </row>
    <row r="81">
      <c r="B81" s="2"/>
      <c r="H81" s="2"/>
      <c r="N81" s="2"/>
      <c r="P81" s="2"/>
      <c r="R81" s="2"/>
      <c r="T81" s="2"/>
    </row>
    <row r="82">
      <c r="B82" s="2"/>
      <c r="H82" s="2"/>
      <c r="N82" s="2"/>
      <c r="P82" s="2"/>
      <c r="R82" s="2"/>
      <c r="T82" s="2"/>
    </row>
    <row r="83">
      <c r="B83" s="2"/>
      <c r="H83" s="2"/>
      <c r="N83" s="2"/>
      <c r="P83" s="2"/>
      <c r="R83" s="2"/>
      <c r="T83" s="2"/>
    </row>
    <row r="84">
      <c r="B84" s="2"/>
      <c r="H84" s="2"/>
      <c r="N84" s="2"/>
      <c r="P84" s="2"/>
      <c r="R84" s="2"/>
      <c r="T84" s="2"/>
    </row>
    <row r="85">
      <c r="B85" s="2"/>
      <c r="H85" s="2"/>
      <c r="N85" s="2"/>
      <c r="P85" s="2"/>
      <c r="R85" s="2"/>
      <c r="T85" s="2"/>
    </row>
    <row r="86">
      <c r="B86" s="2"/>
      <c r="H86" s="2"/>
      <c r="N86" s="2"/>
      <c r="P86" s="2"/>
      <c r="R86" s="2"/>
      <c r="T86" s="2"/>
    </row>
    <row r="87">
      <c r="B87" s="2"/>
      <c r="H87" s="2"/>
      <c r="N87" s="2"/>
      <c r="P87" s="2"/>
      <c r="R87" s="2"/>
      <c r="T87" s="2"/>
    </row>
    <row r="88">
      <c r="B88" s="2"/>
      <c r="H88" s="2"/>
      <c r="N88" s="2"/>
      <c r="P88" s="2"/>
      <c r="R88" s="2"/>
      <c r="T88" s="2"/>
    </row>
    <row r="89">
      <c r="B89" s="2"/>
      <c r="H89" s="2"/>
      <c r="N89" s="2"/>
      <c r="P89" s="2"/>
      <c r="R89" s="2"/>
      <c r="T89" s="2"/>
    </row>
    <row r="90">
      <c r="B90" s="2"/>
      <c r="H90" s="2"/>
      <c r="N90" s="2"/>
      <c r="P90" s="2"/>
      <c r="R90" s="2"/>
      <c r="T90" s="2"/>
    </row>
    <row r="91">
      <c r="B91" s="2"/>
      <c r="H91" s="2"/>
      <c r="N91" s="2"/>
      <c r="P91" s="2"/>
      <c r="R91" s="2"/>
      <c r="T91" s="2"/>
    </row>
    <row r="92">
      <c r="B92" s="2"/>
      <c r="H92" s="2"/>
      <c r="N92" s="2"/>
      <c r="P92" s="2"/>
      <c r="R92" s="2"/>
      <c r="T92" s="2"/>
    </row>
    <row r="93">
      <c r="B93" s="2"/>
      <c r="H93" s="2"/>
      <c r="N93" s="2"/>
      <c r="P93" s="2"/>
      <c r="R93" s="2"/>
      <c r="T93" s="2"/>
    </row>
    <row r="94">
      <c r="B94" s="2"/>
      <c r="H94" s="2"/>
      <c r="N94" s="2"/>
      <c r="P94" s="2"/>
      <c r="R94" s="2"/>
      <c r="T94" s="2"/>
    </row>
    <row r="95">
      <c r="B95" s="2"/>
      <c r="H95" s="2"/>
      <c r="N95" s="2"/>
      <c r="P95" s="2"/>
      <c r="R95" s="2"/>
      <c r="T95" s="2"/>
    </row>
    <row r="96">
      <c r="B96" s="2"/>
      <c r="H96" s="2"/>
      <c r="N96" s="2"/>
      <c r="P96" s="2"/>
      <c r="R96" s="2"/>
      <c r="T96" s="2"/>
    </row>
    <row r="97">
      <c r="B97" s="2"/>
      <c r="H97" s="2"/>
      <c r="N97" s="2"/>
      <c r="P97" s="2"/>
      <c r="R97" s="2"/>
      <c r="T97" s="2"/>
    </row>
    <row r="98">
      <c r="B98" s="2"/>
      <c r="H98" s="2"/>
      <c r="N98" s="2"/>
      <c r="P98" s="2"/>
      <c r="R98" s="2"/>
      <c r="T98" s="2"/>
    </row>
    <row r="99">
      <c r="B99" s="2"/>
      <c r="H99" s="2"/>
      <c r="N99" s="2"/>
      <c r="P99" s="2"/>
      <c r="R99" s="2"/>
      <c r="T99" s="2"/>
    </row>
    <row r="100">
      <c r="B100" s="2"/>
      <c r="H100" s="2"/>
      <c r="N100" s="2"/>
      <c r="P100" s="2"/>
      <c r="R100" s="2"/>
      <c r="T100" s="2"/>
    </row>
    <row r="101">
      <c r="B101" s="2"/>
      <c r="H101" s="2"/>
      <c r="N101" s="2"/>
      <c r="P101" s="2"/>
      <c r="R101" s="2"/>
      <c r="T101" s="2"/>
    </row>
    <row r="102">
      <c r="B102" s="2"/>
      <c r="H102" s="2"/>
      <c r="N102" s="2"/>
      <c r="P102" s="2"/>
      <c r="R102" s="2"/>
      <c r="T102" s="2"/>
    </row>
    <row r="103">
      <c r="B103" s="2"/>
      <c r="H103" s="2"/>
      <c r="N103" s="2"/>
      <c r="P103" s="2"/>
      <c r="R103" s="2"/>
      <c r="T103" s="2"/>
    </row>
    <row r="104">
      <c r="B104" s="2"/>
      <c r="H104" s="2"/>
      <c r="N104" s="2"/>
      <c r="P104" s="2"/>
      <c r="R104" s="2"/>
      <c r="T104" s="2"/>
    </row>
    <row r="105">
      <c r="B105" s="2"/>
      <c r="H105" s="2"/>
      <c r="N105" s="2"/>
      <c r="P105" s="2"/>
      <c r="R105" s="2"/>
      <c r="T105" s="2"/>
    </row>
    <row r="106">
      <c r="B106" s="2"/>
      <c r="H106" s="2"/>
      <c r="N106" s="2"/>
      <c r="P106" s="2"/>
      <c r="R106" s="2"/>
      <c r="T106" s="2"/>
    </row>
    <row r="107">
      <c r="B107" s="2"/>
      <c r="H107" s="2"/>
      <c r="N107" s="2"/>
      <c r="P107" s="2"/>
      <c r="R107" s="2"/>
      <c r="T107" s="2"/>
    </row>
    <row r="108">
      <c r="B108" s="2"/>
      <c r="H108" s="2"/>
      <c r="N108" s="2"/>
      <c r="P108" s="2"/>
      <c r="R108" s="2"/>
      <c r="T108" s="2"/>
    </row>
    <row r="109">
      <c r="B109" s="2"/>
      <c r="H109" s="2"/>
      <c r="N109" s="2"/>
      <c r="P109" s="2"/>
      <c r="R109" s="2"/>
      <c r="T109" s="2"/>
    </row>
    <row r="110">
      <c r="B110" s="2"/>
      <c r="H110" s="2"/>
      <c r="N110" s="2"/>
      <c r="P110" s="2"/>
      <c r="R110" s="2"/>
      <c r="T110" s="2"/>
    </row>
    <row r="111">
      <c r="B111" s="2"/>
      <c r="H111" s="2"/>
      <c r="N111" s="2"/>
      <c r="P111" s="2"/>
      <c r="R111" s="2"/>
      <c r="T111" s="2"/>
    </row>
    <row r="112">
      <c r="B112" s="2"/>
      <c r="H112" s="2"/>
      <c r="N112" s="2"/>
      <c r="P112" s="2"/>
      <c r="R112" s="2"/>
      <c r="T112" s="2"/>
    </row>
    <row r="113">
      <c r="B113" s="2"/>
      <c r="H113" s="2"/>
      <c r="N113" s="2"/>
      <c r="P113" s="2"/>
      <c r="R113" s="2"/>
      <c r="T113" s="2"/>
    </row>
    <row r="114">
      <c r="B114" s="2"/>
      <c r="H114" s="2"/>
      <c r="N114" s="2"/>
      <c r="P114" s="2"/>
      <c r="R114" s="2"/>
      <c r="T114" s="2"/>
    </row>
    <row r="115">
      <c r="B115" s="2"/>
      <c r="H115" s="2"/>
      <c r="N115" s="2"/>
      <c r="P115" s="2"/>
      <c r="R115" s="2"/>
      <c r="T115" s="2"/>
    </row>
    <row r="116">
      <c r="B116" s="2"/>
      <c r="H116" s="2"/>
      <c r="N116" s="2"/>
      <c r="P116" s="2"/>
      <c r="R116" s="2"/>
      <c r="T116" s="2"/>
    </row>
    <row r="117">
      <c r="B117" s="2"/>
      <c r="H117" s="2"/>
      <c r="N117" s="2"/>
      <c r="P117" s="2"/>
      <c r="R117" s="2"/>
      <c r="T117" s="2"/>
    </row>
    <row r="118">
      <c r="B118" s="2"/>
      <c r="H118" s="2"/>
      <c r="N118" s="2"/>
      <c r="P118" s="2"/>
      <c r="R118" s="2"/>
      <c r="T118" s="2"/>
    </row>
    <row r="119">
      <c r="B119" s="2"/>
      <c r="H119" s="2"/>
      <c r="N119" s="2"/>
      <c r="P119" s="2"/>
      <c r="R119" s="2"/>
      <c r="T119" s="2"/>
    </row>
    <row r="120">
      <c r="B120" s="2"/>
      <c r="H120" s="2"/>
      <c r="N120" s="2"/>
      <c r="P120" s="2"/>
      <c r="R120" s="2"/>
      <c r="T120" s="2"/>
    </row>
    <row r="121">
      <c r="B121" s="2"/>
      <c r="H121" s="2"/>
      <c r="N121" s="2"/>
      <c r="P121" s="2"/>
      <c r="R121" s="2"/>
      <c r="T121" s="2"/>
    </row>
    <row r="122">
      <c r="B122" s="2"/>
      <c r="H122" s="2"/>
      <c r="N122" s="2"/>
      <c r="P122" s="2"/>
      <c r="R122" s="2"/>
      <c r="T122" s="2"/>
    </row>
    <row r="123">
      <c r="B123" s="2"/>
      <c r="H123" s="2"/>
      <c r="N123" s="2"/>
      <c r="P123" s="2"/>
      <c r="R123" s="2"/>
      <c r="T123" s="2"/>
    </row>
    <row r="124">
      <c r="B124" s="2"/>
      <c r="H124" s="2"/>
      <c r="N124" s="2"/>
      <c r="P124" s="2"/>
      <c r="R124" s="2"/>
      <c r="T124" s="2"/>
    </row>
    <row r="125">
      <c r="B125" s="2"/>
      <c r="H125" s="2"/>
      <c r="N125" s="2"/>
      <c r="P125" s="2"/>
      <c r="R125" s="2"/>
      <c r="T125" s="2"/>
    </row>
    <row r="126">
      <c r="B126" s="2"/>
      <c r="H126" s="2"/>
      <c r="N126" s="2"/>
      <c r="P126" s="2"/>
      <c r="R126" s="2"/>
      <c r="T126" s="2"/>
    </row>
    <row r="127">
      <c r="B127" s="2"/>
      <c r="H127" s="2"/>
      <c r="N127" s="2"/>
      <c r="P127" s="2"/>
      <c r="R127" s="2"/>
      <c r="T127" s="2"/>
    </row>
    <row r="128">
      <c r="B128" s="2"/>
      <c r="H128" s="2"/>
      <c r="N128" s="2"/>
      <c r="P128" s="2"/>
      <c r="R128" s="2"/>
      <c r="T128" s="2"/>
    </row>
    <row r="129">
      <c r="B129" s="2"/>
      <c r="H129" s="2"/>
      <c r="N129" s="2"/>
      <c r="P129" s="2"/>
      <c r="R129" s="2"/>
      <c r="T129" s="2"/>
    </row>
    <row r="130">
      <c r="B130" s="2"/>
      <c r="H130" s="2"/>
      <c r="N130" s="2"/>
      <c r="P130" s="2"/>
      <c r="R130" s="2"/>
      <c r="T130" s="2"/>
    </row>
    <row r="131">
      <c r="B131" s="2"/>
      <c r="H131" s="2"/>
      <c r="N131" s="2"/>
      <c r="P131" s="2"/>
      <c r="R131" s="2"/>
      <c r="T131" s="2"/>
    </row>
    <row r="132">
      <c r="B132" s="2"/>
      <c r="H132" s="2"/>
      <c r="N132" s="2"/>
      <c r="P132" s="2"/>
      <c r="R132" s="2"/>
      <c r="T132" s="2"/>
    </row>
    <row r="133">
      <c r="B133" s="2"/>
      <c r="H133" s="2"/>
      <c r="N133" s="2"/>
      <c r="P133" s="2"/>
      <c r="R133" s="2"/>
      <c r="T133" s="2"/>
    </row>
    <row r="134">
      <c r="B134" s="2"/>
      <c r="H134" s="2"/>
      <c r="N134" s="2"/>
      <c r="P134" s="2"/>
      <c r="R134" s="2"/>
      <c r="T134" s="2"/>
    </row>
    <row r="135">
      <c r="B135" s="2"/>
      <c r="H135" s="2"/>
      <c r="N135" s="2"/>
      <c r="P135" s="2"/>
      <c r="R135" s="2"/>
      <c r="T135" s="2"/>
    </row>
    <row r="136">
      <c r="B136" s="2"/>
      <c r="H136" s="2"/>
      <c r="N136" s="2"/>
      <c r="P136" s="2"/>
      <c r="R136" s="2"/>
      <c r="T136" s="2"/>
    </row>
    <row r="137">
      <c r="B137" s="2"/>
      <c r="H137" s="2"/>
      <c r="N137" s="2"/>
      <c r="P137" s="2"/>
      <c r="R137" s="2"/>
      <c r="T137" s="2"/>
    </row>
    <row r="138">
      <c r="B138" s="2"/>
      <c r="H138" s="2"/>
      <c r="N138" s="2"/>
      <c r="P138" s="2"/>
      <c r="R138" s="2"/>
      <c r="T138" s="2"/>
    </row>
    <row r="139">
      <c r="B139" s="2"/>
      <c r="H139" s="2"/>
      <c r="N139" s="2"/>
      <c r="P139" s="2"/>
      <c r="R139" s="2"/>
      <c r="T139" s="2"/>
    </row>
    <row r="140">
      <c r="B140" s="2"/>
      <c r="H140" s="2"/>
      <c r="N140" s="2"/>
      <c r="P140" s="2"/>
      <c r="R140" s="2"/>
      <c r="T140" s="2"/>
    </row>
    <row r="141">
      <c r="B141" s="2"/>
      <c r="H141" s="2"/>
      <c r="N141" s="2"/>
      <c r="P141" s="2"/>
      <c r="R141" s="2"/>
      <c r="T141" s="2"/>
    </row>
    <row r="142">
      <c r="B142" s="2"/>
      <c r="H142" s="2"/>
      <c r="N142" s="2"/>
      <c r="P142" s="2"/>
      <c r="R142" s="2"/>
      <c r="T142" s="2"/>
    </row>
    <row r="143">
      <c r="B143" s="2"/>
      <c r="H143" s="2"/>
      <c r="N143" s="2"/>
      <c r="P143" s="2"/>
      <c r="R143" s="2"/>
      <c r="T143" s="2"/>
    </row>
    <row r="144">
      <c r="B144" s="2"/>
      <c r="H144" s="2"/>
      <c r="N144" s="2"/>
      <c r="P144" s="2"/>
      <c r="R144" s="2"/>
      <c r="T144" s="2"/>
    </row>
    <row r="145">
      <c r="B145" s="2"/>
      <c r="H145" s="2"/>
      <c r="N145" s="2"/>
      <c r="P145" s="2"/>
      <c r="R145" s="2"/>
      <c r="T145" s="2"/>
    </row>
    <row r="146">
      <c r="B146" s="2"/>
      <c r="H146" s="2"/>
      <c r="N146" s="2"/>
      <c r="P146" s="2"/>
      <c r="R146" s="2"/>
      <c r="T146" s="2"/>
    </row>
    <row r="147">
      <c r="B147" s="2"/>
      <c r="H147" s="2"/>
      <c r="N147" s="2"/>
      <c r="P147" s="2"/>
      <c r="R147" s="2"/>
      <c r="T147" s="2"/>
    </row>
    <row r="148">
      <c r="B148" s="2"/>
      <c r="H148" s="2"/>
      <c r="N148" s="2"/>
      <c r="P148" s="2"/>
      <c r="R148" s="2"/>
      <c r="T148" s="2"/>
    </row>
    <row r="149">
      <c r="B149" s="2"/>
      <c r="H149" s="2"/>
      <c r="N149" s="2"/>
      <c r="P149" s="2"/>
      <c r="R149" s="2"/>
      <c r="T149" s="2"/>
    </row>
    <row r="150">
      <c r="B150" s="2"/>
      <c r="H150" s="2"/>
      <c r="N150" s="2"/>
      <c r="P150" s="2"/>
      <c r="R150" s="2"/>
      <c r="T150" s="2"/>
    </row>
    <row r="151">
      <c r="B151" s="2"/>
      <c r="H151" s="2"/>
      <c r="N151" s="2"/>
      <c r="P151" s="2"/>
      <c r="R151" s="2"/>
      <c r="T151" s="2"/>
    </row>
    <row r="152">
      <c r="B152" s="2"/>
      <c r="H152" s="2"/>
      <c r="N152" s="2"/>
      <c r="P152" s="2"/>
      <c r="R152" s="2"/>
      <c r="T152" s="2"/>
    </row>
    <row r="153">
      <c r="B153" s="2"/>
      <c r="H153" s="2"/>
      <c r="N153" s="2"/>
      <c r="P153" s="2"/>
      <c r="R153" s="2"/>
      <c r="T153" s="2"/>
    </row>
    <row r="154">
      <c r="B154" s="2"/>
      <c r="H154" s="2"/>
      <c r="N154" s="2"/>
      <c r="P154" s="2"/>
      <c r="R154" s="2"/>
      <c r="T154" s="2"/>
    </row>
    <row r="155">
      <c r="B155" s="2"/>
      <c r="H155" s="2"/>
      <c r="N155" s="2"/>
      <c r="P155" s="2"/>
      <c r="R155" s="2"/>
      <c r="T155" s="2"/>
    </row>
    <row r="156">
      <c r="B156" s="2"/>
      <c r="H156" s="2"/>
      <c r="N156" s="2"/>
      <c r="P156" s="2"/>
      <c r="R156" s="2"/>
      <c r="T156" s="2"/>
    </row>
    <row r="157">
      <c r="B157" s="2"/>
      <c r="H157" s="2"/>
      <c r="N157" s="2"/>
      <c r="P157" s="2"/>
      <c r="R157" s="2"/>
      <c r="T157" s="2"/>
    </row>
    <row r="158">
      <c r="B158" s="2"/>
      <c r="H158" s="2"/>
      <c r="N158" s="2"/>
      <c r="P158" s="2"/>
      <c r="R158" s="2"/>
      <c r="T158" s="2"/>
    </row>
    <row r="159">
      <c r="B159" s="2"/>
      <c r="H159" s="2"/>
      <c r="N159" s="2"/>
      <c r="P159" s="2"/>
      <c r="R159" s="2"/>
      <c r="T159" s="2"/>
    </row>
    <row r="160">
      <c r="B160" s="2"/>
      <c r="H160" s="2"/>
      <c r="N160" s="2"/>
      <c r="P160" s="2"/>
      <c r="R160" s="2"/>
      <c r="T160" s="2"/>
    </row>
    <row r="161">
      <c r="B161" s="2"/>
      <c r="H161" s="2"/>
      <c r="N161" s="2"/>
      <c r="P161" s="2"/>
      <c r="R161" s="2"/>
      <c r="T161" s="2"/>
    </row>
    <row r="162">
      <c r="B162" s="2"/>
      <c r="H162" s="2"/>
      <c r="N162" s="2"/>
      <c r="P162" s="2"/>
      <c r="R162" s="2"/>
      <c r="T162" s="2"/>
    </row>
    <row r="163">
      <c r="B163" s="2"/>
      <c r="H163" s="2"/>
      <c r="N163" s="2"/>
      <c r="P163" s="2"/>
      <c r="R163" s="2"/>
      <c r="T163" s="2"/>
    </row>
    <row r="164">
      <c r="B164" s="2"/>
      <c r="H164" s="2"/>
      <c r="N164" s="2"/>
      <c r="P164" s="2"/>
      <c r="R164" s="2"/>
      <c r="T164" s="2"/>
    </row>
    <row r="165">
      <c r="B165" s="2"/>
      <c r="H165" s="2"/>
      <c r="N165" s="2"/>
      <c r="P165" s="2"/>
      <c r="R165" s="2"/>
      <c r="T165" s="2"/>
    </row>
    <row r="166">
      <c r="B166" s="2"/>
      <c r="H166" s="2"/>
      <c r="N166" s="2"/>
      <c r="P166" s="2"/>
      <c r="R166" s="2"/>
      <c r="T166" s="2"/>
    </row>
    <row r="167">
      <c r="B167" s="2"/>
      <c r="H167" s="2"/>
      <c r="N167" s="2"/>
      <c r="P167" s="2"/>
      <c r="R167" s="2"/>
      <c r="T167" s="2"/>
    </row>
    <row r="168">
      <c r="B168" s="2"/>
      <c r="H168" s="2"/>
      <c r="N168" s="2"/>
      <c r="P168" s="2"/>
      <c r="R168" s="2"/>
      <c r="T168" s="2"/>
    </row>
    <row r="169">
      <c r="B169" s="2"/>
      <c r="H169" s="2"/>
      <c r="N169" s="2"/>
      <c r="P169" s="2"/>
      <c r="R169" s="2"/>
      <c r="T169" s="2"/>
    </row>
    <row r="170">
      <c r="B170" s="2"/>
      <c r="H170" s="2"/>
      <c r="N170" s="2"/>
      <c r="P170" s="2"/>
      <c r="R170" s="2"/>
      <c r="T170" s="2"/>
    </row>
    <row r="171">
      <c r="B171" s="2"/>
      <c r="H171" s="2"/>
      <c r="N171" s="2"/>
      <c r="P171" s="2"/>
      <c r="R171" s="2"/>
      <c r="T171" s="2"/>
    </row>
    <row r="172">
      <c r="B172" s="2"/>
      <c r="H172" s="2"/>
      <c r="N172" s="2"/>
      <c r="P172" s="2"/>
      <c r="R172" s="2"/>
      <c r="T172" s="2"/>
    </row>
    <row r="173">
      <c r="B173" s="2"/>
      <c r="H173" s="2"/>
      <c r="N173" s="2"/>
      <c r="P173" s="2"/>
      <c r="R173" s="2"/>
      <c r="T173" s="2"/>
    </row>
    <row r="174">
      <c r="B174" s="2"/>
      <c r="H174" s="2"/>
      <c r="N174" s="2"/>
      <c r="P174" s="2"/>
      <c r="R174" s="2"/>
      <c r="T174" s="2"/>
    </row>
    <row r="175">
      <c r="B175" s="2"/>
      <c r="H175" s="2"/>
      <c r="N175" s="2"/>
      <c r="P175" s="2"/>
      <c r="R175" s="2"/>
      <c r="T175" s="2"/>
    </row>
    <row r="176">
      <c r="B176" s="2"/>
      <c r="H176" s="2"/>
      <c r="N176" s="2"/>
      <c r="P176" s="2"/>
      <c r="R176" s="2"/>
      <c r="T176" s="2"/>
    </row>
    <row r="177">
      <c r="B177" s="2"/>
      <c r="H177" s="2"/>
      <c r="N177" s="2"/>
      <c r="P177" s="2"/>
      <c r="R177" s="2"/>
      <c r="T177" s="2"/>
    </row>
    <row r="178">
      <c r="B178" s="2"/>
      <c r="H178" s="2"/>
      <c r="N178" s="2"/>
      <c r="P178" s="2"/>
      <c r="R178" s="2"/>
      <c r="T178" s="2"/>
    </row>
    <row r="179">
      <c r="B179" s="2"/>
      <c r="H179" s="2"/>
      <c r="N179" s="2"/>
      <c r="P179" s="2"/>
      <c r="R179" s="2"/>
      <c r="T179" s="2"/>
    </row>
    <row r="180">
      <c r="B180" s="2"/>
      <c r="H180" s="2"/>
      <c r="N180" s="2"/>
      <c r="P180" s="2"/>
      <c r="R180" s="2"/>
      <c r="T180" s="2"/>
    </row>
    <row r="181">
      <c r="B181" s="2"/>
      <c r="H181" s="2"/>
      <c r="N181" s="2"/>
      <c r="P181" s="2"/>
      <c r="R181" s="2"/>
      <c r="T181" s="2"/>
    </row>
    <row r="182">
      <c r="B182" s="2"/>
      <c r="H182" s="2"/>
      <c r="N182" s="2"/>
      <c r="P182" s="2"/>
      <c r="R182" s="2"/>
      <c r="T182" s="2"/>
    </row>
    <row r="183">
      <c r="B183" s="2"/>
      <c r="H183" s="2"/>
      <c r="N183" s="2"/>
      <c r="P183" s="2"/>
      <c r="R183" s="2"/>
      <c r="T183" s="2"/>
    </row>
    <row r="184">
      <c r="B184" s="2"/>
      <c r="H184" s="2"/>
      <c r="N184" s="2"/>
      <c r="P184" s="2"/>
      <c r="R184" s="2"/>
      <c r="T184" s="2"/>
    </row>
    <row r="185">
      <c r="B185" s="2"/>
      <c r="H185" s="2"/>
      <c r="N185" s="2"/>
      <c r="P185" s="2"/>
      <c r="R185" s="2"/>
      <c r="T185" s="2"/>
    </row>
    <row r="186">
      <c r="B186" s="2"/>
      <c r="H186" s="2"/>
      <c r="N186" s="2"/>
      <c r="P186" s="2"/>
      <c r="R186" s="2"/>
      <c r="T186" s="2"/>
    </row>
    <row r="187">
      <c r="B187" s="2"/>
      <c r="H187" s="2"/>
      <c r="N187" s="2"/>
      <c r="P187" s="2"/>
      <c r="R187" s="2"/>
      <c r="T187" s="2"/>
    </row>
    <row r="188">
      <c r="B188" s="2"/>
      <c r="H188" s="2"/>
      <c r="N188" s="2"/>
      <c r="P188" s="2"/>
      <c r="R188" s="2"/>
      <c r="T188" s="2"/>
    </row>
    <row r="189">
      <c r="B189" s="2"/>
      <c r="H189" s="2"/>
      <c r="N189" s="2"/>
      <c r="P189" s="2"/>
      <c r="R189" s="2"/>
      <c r="T189" s="2"/>
    </row>
    <row r="190">
      <c r="B190" s="2"/>
      <c r="H190" s="2"/>
      <c r="N190" s="2"/>
      <c r="P190" s="2"/>
      <c r="R190" s="2"/>
      <c r="T190" s="2"/>
    </row>
    <row r="191">
      <c r="B191" s="2"/>
      <c r="H191" s="2"/>
      <c r="N191" s="2"/>
      <c r="P191" s="2"/>
      <c r="R191" s="2"/>
      <c r="T191" s="2"/>
    </row>
    <row r="192">
      <c r="B192" s="2"/>
      <c r="H192" s="2"/>
      <c r="N192" s="2"/>
      <c r="P192" s="2"/>
      <c r="R192" s="2"/>
      <c r="T192" s="2"/>
    </row>
    <row r="193">
      <c r="B193" s="2"/>
      <c r="H193" s="2"/>
      <c r="N193" s="2"/>
      <c r="P193" s="2"/>
      <c r="R193" s="2"/>
      <c r="T193" s="2"/>
    </row>
    <row r="194">
      <c r="B194" s="2"/>
      <c r="H194" s="2"/>
      <c r="N194" s="2"/>
      <c r="P194" s="2"/>
      <c r="R194" s="2"/>
      <c r="T194" s="2"/>
    </row>
    <row r="195">
      <c r="B195" s="2"/>
      <c r="H195" s="2"/>
      <c r="N195" s="2"/>
      <c r="P195" s="2"/>
      <c r="R195" s="2"/>
      <c r="T195" s="2"/>
    </row>
    <row r="196">
      <c r="B196" s="2"/>
      <c r="H196" s="2"/>
      <c r="N196" s="2"/>
      <c r="P196" s="2"/>
      <c r="R196" s="2"/>
      <c r="T196" s="2"/>
    </row>
    <row r="197">
      <c r="B197" s="2"/>
      <c r="H197" s="2"/>
      <c r="N197" s="2"/>
      <c r="P197" s="2"/>
      <c r="R197" s="2"/>
      <c r="T197" s="2"/>
    </row>
    <row r="198">
      <c r="B198" s="2"/>
      <c r="H198" s="2"/>
      <c r="N198" s="2"/>
      <c r="P198" s="2"/>
      <c r="R198" s="2"/>
      <c r="T198" s="2"/>
    </row>
    <row r="199">
      <c r="B199" s="2"/>
      <c r="H199" s="2"/>
      <c r="N199" s="2"/>
      <c r="P199" s="2"/>
      <c r="R199" s="2"/>
      <c r="T199" s="2"/>
    </row>
    <row r="200">
      <c r="B200" s="2"/>
      <c r="H200" s="2"/>
      <c r="N200" s="2"/>
      <c r="P200" s="2"/>
      <c r="R200" s="2"/>
      <c r="T200" s="2"/>
    </row>
    <row r="201">
      <c r="B201" s="2"/>
      <c r="H201" s="2"/>
      <c r="N201" s="2"/>
      <c r="P201" s="2"/>
      <c r="R201" s="2"/>
      <c r="T201" s="2"/>
    </row>
    <row r="202">
      <c r="B202" s="2"/>
      <c r="H202" s="2"/>
      <c r="N202" s="2"/>
      <c r="P202" s="2"/>
      <c r="R202" s="2"/>
      <c r="T202" s="2"/>
    </row>
    <row r="203">
      <c r="B203" s="2"/>
      <c r="H203" s="2"/>
      <c r="N203" s="2"/>
      <c r="P203" s="2"/>
      <c r="R203" s="2"/>
      <c r="T203" s="2"/>
    </row>
    <row r="204">
      <c r="B204" s="2"/>
      <c r="H204" s="2"/>
      <c r="N204" s="2"/>
      <c r="P204" s="2"/>
      <c r="R204" s="2"/>
      <c r="T204" s="2"/>
    </row>
    <row r="205">
      <c r="B205" s="2"/>
      <c r="H205" s="2"/>
      <c r="N205" s="2"/>
      <c r="P205" s="2"/>
      <c r="R205" s="2"/>
      <c r="T205" s="2"/>
    </row>
    <row r="206">
      <c r="B206" s="2"/>
      <c r="H206" s="2"/>
      <c r="N206" s="2"/>
      <c r="P206" s="2"/>
      <c r="R206" s="2"/>
      <c r="T206" s="2"/>
    </row>
    <row r="207">
      <c r="B207" s="2"/>
      <c r="H207" s="2"/>
      <c r="N207" s="2"/>
      <c r="P207" s="2"/>
      <c r="R207" s="2"/>
      <c r="T207" s="2"/>
    </row>
    <row r="208">
      <c r="B208" s="2"/>
      <c r="H208" s="2"/>
      <c r="N208" s="2"/>
      <c r="P208" s="2"/>
      <c r="R208" s="2"/>
      <c r="T208" s="2"/>
    </row>
    <row r="209">
      <c r="B209" s="2"/>
      <c r="H209" s="2"/>
      <c r="N209" s="2"/>
      <c r="P209" s="2"/>
      <c r="R209" s="2"/>
      <c r="T209" s="2"/>
    </row>
    <row r="210">
      <c r="B210" s="2"/>
      <c r="H210" s="2"/>
      <c r="N210" s="2"/>
      <c r="P210" s="2"/>
      <c r="R210" s="2"/>
      <c r="T210" s="2"/>
    </row>
    <row r="211">
      <c r="B211" s="2"/>
      <c r="H211" s="2"/>
      <c r="N211" s="2"/>
      <c r="P211" s="2"/>
      <c r="R211" s="2"/>
      <c r="T211" s="2"/>
    </row>
    <row r="212">
      <c r="B212" s="2"/>
      <c r="H212" s="2"/>
      <c r="N212" s="2"/>
      <c r="P212" s="2"/>
      <c r="R212" s="2"/>
      <c r="T212" s="2"/>
    </row>
    <row r="213">
      <c r="B213" s="2"/>
      <c r="H213" s="2"/>
      <c r="N213" s="2"/>
      <c r="P213" s="2"/>
      <c r="R213" s="2"/>
      <c r="T213" s="2"/>
    </row>
    <row r="214">
      <c r="B214" s="2"/>
      <c r="H214" s="2"/>
      <c r="N214" s="2"/>
      <c r="P214" s="2"/>
      <c r="R214" s="2"/>
      <c r="T214" s="2"/>
    </row>
    <row r="215">
      <c r="B215" s="2"/>
      <c r="H215" s="2"/>
      <c r="N215" s="2"/>
      <c r="P215" s="2"/>
      <c r="R215" s="2"/>
      <c r="T215" s="2"/>
    </row>
    <row r="216">
      <c r="B216" s="2"/>
      <c r="H216" s="2"/>
      <c r="N216" s="2"/>
      <c r="P216" s="2"/>
      <c r="R216" s="2"/>
      <c r="T216" s="2"/>
    </row>
    <row r="217">
      <c r="B217" s="2"/>
      <c r="H217" s="2"/>
      <c r="N217" s="2"/>
      <c r="P217" s="2"/>
      <c r="R217" s="2"/>
      <c r="T217" s="2"/>
    </row>
    <row r="218">
      <c r="B218" s="2"/>
      <c r="H218" s="2"/>
      <c r="N218" s="2"/>
      <c r="P218" s="2"/>
      <c r="R218" s="2"/>
      <c r="T218" s="2"/>
    </row>
    <row r="219">
      <c r="B219" s="2"/>
      <c r="H219" s="2"/>
      <c r="N219" s="2"/>
      <c r="P219" s="2"/>
      <c r="R219" s="2"/>
      <c r="T219" s="2"/>
    </row>
    <row r="220">
      <c r="B220" s="2"/>
      <c r="H220" s="2"/>
      <c r="N220" s="2"/>
      <c r="P220" s="2"/>
      <c r="R220" s="2"/>
      <c r="T220" s="2"/>
    </row>
    <row r="221">
      <c r="B221" s="2"/>
      <c r="H221" s="2"/>
      <c r="N221" s="2"/>
      <c r="P221" s="2"/>
      <c r="R221" s="2"/>
      <c r="T221" s="2"/>
    </row>
    <row r="222">
      <c r="B222" s="2"/>
      <c r="H222" s="2"/>
      <c r="N222" s="2"/>
      <c r="P222" s="2"/>
      <c r="R222" s="2"/>
      <c r="T222" s="2"/>
    </row>
    <row r="223">
      <c r="B223" s="2"/>
      <c r="H223" s="2"/>
      <c r="N223" s="2"/>
      <c r="P223" s="2"/>
      <c r="R223" s="2"/>
      <c r="T223" s="2"/>
    </row>
    <row r="224">
      <c r="B224" s="2"/>
      <c r="H224" s="2"/>
      <c r="N224" s="2"/>
      <c r="P224" s="2"/>
      <c r="R224" s="2"/>
      <c r="T224" s="2"/>
    </row>
    <row r="225">
      <c r="B225" s="2"/>
      <c r="H225" s="2"/>
      <c r="N225" s="2"/>
      <c r="P225" s="2"/>
      <c r="R225" s="2"/>
      <c r="T225" s="2"/>
    </row>
    <row r="226">
      <c r="B226" s="2"/>
      <c r="H226" s="2"/>
      <c r="N226" s="2"/>
      <c r="P226" s="2"/>
      <c r="R226" s="2"/>
      <c r="T226" s="2"/>
    </row>
    <row r="227">
      <c r="B227" s="2"/>
      <c r="H227" s="2"/>
      <c r="N227" s="2"/>
      <c r="P227" s="2"/>
      <c r="R227" s="2"/>
      <c r="T227" s="2"/>
    </row>
    <row r="228">
      <c r="B228" s="2"/>
      <c r="H228" s="2"/>
      <c r="N228" s="2"/>
      <c r="P228" s="2"/>
      <c r="R228" s="2"/>
      <c r="T228" s="2"/>
    </row>
    <row r="229">
      <c r="B229" s="2"/>
      <c r="H229" s="2"/>
      <c r="N229" s="2"/>
      <c r="P229" s="2"/>
      <c r="R229" s="2"/>
      <c r="T229" s="2"/>
    </row>
    <row r="230">
      <c r="B230" s="2"/>
      <c r="H230" s="2"/>
      <c r="N230" s="2"/>
      <c r="P230" s="2"/>
      <c r="R230" s="2"/>
      <c r="T230" s="2"/>
    </row>
    <row r="231">
      <c r="B231" s="2"/>
      <c r="H231" s="2"/>
      <c r="N231" s="2"/>
      <c r="P231" s="2"/>
      <c r="R231" s="2"/>
      <c r="T231" s="2"/>
    </row>
    <row r="232">
      <c r="B232" s="2"/>
      <c r="H232" s="2"/>
      <c r="N232" s="2"/>
      <c r="P232" s="2"/>
      <c r="R232" s="2"/>
      <c r="T232" s="2"/>
    </row>
    <row r="233">
      <c r="B233" s="2"/>
      <c r="H233" s="2"/>
      <c r="N233" s="2"/>
      <c r="P233" s="2"/>
      <c r="R233" s="2"/>
      <c r="T233" s="2"/>
    </row>
    <row r="234">
      <c r="B234" s="2"/>
      <c r="H234" s="2"/>
      <c r="N234" s="2"/>
      <c r="P234" s="2"/>
      <c r="R234" s="2"/>
      <c r="T234" s="2"/>
    </row>
    <row r="235">
      <c r="B235" s="2"/>
      <c r="H235" s="2"/>
      <c r="N235" s="2"/>
      <c r="P235" s="2"/>
      <c r="R235" s="2"/>
      <c r="T235" s="2"/>
    </row>
    <row r="236">
      <c r="B236" s="2"/>
      <c r="H236" s="2"/>
      <c r="N236" s="2"/>
      <c r="P236" s="2"/>
      <c r="R236" s="2"/>
      <c r="T236" s="2"/>
    </row>
    <row r="237">
      <c r="B237" s="2"/>
      <c r="H237" s="2"/>
      <c r="N237" s="2"/>
      <c r="P237" s="2"/>
      <c r="R237" s="2"/>
      <c r="T237" s="2"/>
    </row>
    <row r="238">
      <c r="B238" s="2"/>
      <c r="H238" s="2"/>
      <c r="N238" s="2"/>
      <c r="P238" s="2"/>
      <c r="R238" s="2"/>
      <c r="T238" s="2"/>
    </row>
    <row r="239">
      <c r="B239" s="2"/>
      <c r="H239" s="2"/>
      <c r="N239" s="2"/>
      <c r="P239" s="2"/>
      <c r="R239" s="2"/>
      <c r="T239" s="2"/>
    </row>
    <row r="240">
      <c r="B240" s="2"/>
      <c r="H240" s="2"/>
      <c r="N240" s="2"/>
      <c r="P240" s="2"/>
      <c r="R240" s="2"/>
      <c r="T240" s="2"/>
    </row>
    <row r="241">
      <c r="B241" s="2"/>
      <c r="H241" s="2"/>
      <c r="N241" s="2"/>
      <c r="P241" s="2"/>
      <c r="R241" s="2"/>
      <c r="T241" s="2"/>
    </row>
    <row r="242">
      <c r="B242" s="2"/>
      <c r="H242" s="2"/>
      <c r="N242" s="2"/>
      <c r="P242" s="2"/>
      <c r="R242" s="2"/>
      <c r="T242" s="2"/>
    </row>
    <row r="243">
      <c r="B243" s="2"/>
      <c r="H243" s="2"/>
      <c r="N243" s="2"/>
      <c r="P243" s="2"/>
      <c r="R243" s="2"/>
      <c r="T243" s="2"/>
    </row>
    <row r="244">
      <c r="B244" s="2"/>
      <c r="H244" s="2"/>
      <c r="N244" s="2"/>
      <c r="P244" s="2"/>
      <c r="R244" s="2"/>
      <c r="T244" s="2"/>
    </row>
    <row r="245">
      <c r="B245" s="2"/>
      <c r="H245" s="2"/>
      <c r="N245" s="2"/>
      <c r="P245" s="2"/>
      <c r="R245" s="2"/>
      <c r="T245" s="2"/>
    </row>
    <row r="246">
      <c r="B246" s="2"/>
      <c r="H246" s="2"/>
      <c r="N246" s="2"/>
      <c r="P246" s="2"/>
      <c r="R246" s="2"/>
      <c r="T246" s="2"/>
    </row>
    <row r="247">
      <c r="B247" s="2"/>
      <c r="H247" s="2"/>
      <c r="N247" s="2"/>
      <c r="P247" s="2"/>
      <c r="R247" s="2"/>
      <c r="T247" s="2"/>
    </row>
    <row r="248">
      <c r="B248" s="2"/>
      <c r="H248" s="2"/>
      <c r="N248" s="2"/>
      <c r="P248" s="2"/>
      <c r="R248" s="2"/>
      <c r="T248" s="2"/>
    </row>
    <row r="249">
      <c r="B249" s="2"/>
      <c r="H249" s="2"/>
      <c r="N249" s="2"/>
      <c r="P249" s="2"/>
      <c r="R249" s="2"/>
      <c r="T249" s="2"/>
    </row>
    <row r="250">
      <c r="B250" s="2"/>
      <c r="H250" s="2"/>
      <c r="N250" s="2"/>
      <c r="P250" s="2"/>
      <c r="R250" s="2"/>
      <c r="T250" s="2"/>
    </row>
    <row r="251">
      <c r="B251" s="2"/>
      <c r="H251" s="2"/>
      <c r="N251" s="2"/>
      <c r="P251" s="2"/>
      <c r="R251" s="2"/>
      <c r="T251" s="2"/>
    </row>
    <row r="252">
      <c r="B252" s="2"/>
      <c r="H252" s="2"/>
      <c r="N252" s="2"/>
      <c r="P252" s="2"/>
      <c r="R252" s="2"/>
      <c r="T252" s="2"/>
    </row>
    <row r="253">
      <c r="B253" s="2"/>
      <c r="H253" s="2"/>
      <c r="N253" s="2"/>
      <c r="P253" s="2"/>
      <c r="R253" s="2"/>
      <c r="T253" s="2"/>
    </row>
    <row r="254">
      <c r="B254" s="2"/>
      <c r="H254" s="2"/>
      <c r="N254" s="2"/>
      <c r="P254" s="2"/>
      <c r="R254" s="2"/>
      <c r="T254" s="2"/>
    </row>
    <row r="255">
      <c r="B255" s="2"/>
      <c r="H255" s="2"/>
      <c r="N255" s="2"/>
      <c r="P255" s="2"/>
      <c r="R255" s="2"/>
      <c r="T255" s="2"/>
    </row>
    <row r="256">
      <c r="B256" s="2"/>
      <c r="H256" s="2"/>
      <c r="N256" s="2"/>
      <c r="P256" s="2"/>
      <c r="R256" s="2"/>
      <c r="T256" s="2"/>
    </row>
    <row r="257">
      <c r="B257" s="2"/>
      <c r="H257" s="2"/>
      <c r="N257" s="2"/>
      <c r="P257" s="2"/>
      <c r="R257" s="2"/>
      <c r="T257" s="2"/>
    </row>
    <row r="258">
      <c r="B258" s="2"/>
      <c r="H258" s="2"/>
      <c r="N258" s="2"/>
      <c r="P258" s="2"/>
      <c r="R258" s="2"/>
      <c r="T258" s="2"/>
    </row>
    <row r="259">
      <c r="B259" s="2"/>
      <c r="H259" s="2"/>
      <c r="N259" s="2"/>
      <c r="P259" s="2"/>
      <c r="R259" s="2"/>
      <c r="T259" s="2"/>
    </row>
    <row r="260">
      <c r="B260" s="2"/>
      <c r="H260" s="2"/>
      <c r="N260" s="2"/>
      <c r="P260" s="2"/>
      <c r="R260" s="2"/>
      <c r="T260" s="2"/>
    </row>
    <row r="261">
      <c r="B261" s="2"/>
      <c r="H261" s="2"/>
      <c r="N261" s="2"/>
      <c r="P261" s="2"/>
      <c r="R261" s="2"/>
      <c r="T261" s="2"/>
    </row>
    <row r="262">
      <c r="B262" s="2"/>
      <c r="H262" s="2"/>
      <c r="N262" s="2"/>
      <c r="P262" s="2"/>
      <c r="R262" s="2"/>
      <c r="T262" s="2"/>
    </row>
    <row r="263">
      <c r="B263" s="2"/>
      <c r="H263" s="2"/>
      <c r="N263" s="2"/>
      <c r="P263" s="2"/>
      <c r="R263" s="2"/>
      <c r="T263" s="2"/>
    </row>
    <row r="264">
      <c r="B264" s="2"/>
      <c r="H264" s="2"/>
      <c r="N264" s="2"/>
      <c r="P264" s="2"/>
      <c r="R264" s="2"/>
      <c r="T264" s="2"/>
    </row>
    <row r="265">
      <c r="B265" s="2"/>
      <c r="H265" s="2"/>
      <c r="N265" s="2"/>
      <c r="P265" s="2"/>
      <c r="R265" s="2"/>
      <c r="T265" s="2"/>
    </row>
    <row r="266">
      <c r="B266" s="2"/>
      <c r="H266" s="2"/>
      <c r="N266" s="2"/>
      <c r="P266" s="2"/>
      <c r="R266" s="2"/>
      <c r="T266" s="2"/>
    </row>
    <row r="267">
      <c r="B267" s="2"/>
      <c r="H267" s="2"/>
      <c r="N267" s="2"/>
      <c r="P267" s="2"/>
      <c r="R267" s="2"/>
      <c r="T267" s="2"/>
    </row>
    <row r="268">
      <c r="B268" s="2"/>
      <c r="H268" s="2"/>
      <c r="N268" s="2"/>
      <c r="P268" s="2"/>
      <c r="R268" s="2"/>
      <c r="T268" s="2"/>
    </row>
    <row r="269">
      <c r="B269" s="2"/>
      <c r="H269" s="2"/>
      <c r="N269" s="2"/>
      <c r="P269" s="2"/>
      <c r="R269" s="2"/>
      <c r="T269" s="2"/>
    </row>
    <row r="270">
      <c r="B270" s="2"/>
      <c r="H270" s="2"/>
      <c r="N270" s="2"/>
      <c r="P270" s="2"/>
      <c r="R270" s="2"/>
      <c r="T270" s="2"/>
    </row>
    <row r="271">
      <c r="B271" s="2"/>
      <c r="H271" s="2"/>
      <c r="N271" s="2"/>
      <c r="P271" s="2"/>
      <c r="R271" s="2"/>
      <c r="T271" s="2"/>
    </row>
    <row r="272">
      <c r="B272" s="2"/>
      <c r="H272" s="2"/>
      <c r="N272" s="2"/>
      <c r="P272" s="2"/>
      <c r="R272" s="2"/>
      <c r="T272" s="2"/>
    </row>
    <row r="273">
      <c r="B273" s="2"/>
      <c r="H273" s="2"/>
      <c r="N273" s="2"/>
      <c r="P273" s="2"/>
      <c r="R273" s="2"/>
      <c r="T273" s="2"/>
    </row>
    <row r="274">
      <c r="B274" s="2"/>
      <c r="H274" s="2"/>
      <c r="N274" s="2"/>
      <c r="P274" s="2"/>
      <c r="R274" s="2"/>
      <c r="T274" s="2"/>
    </row>
    <row r="275">
      <c r="B275" s="2"/>
      <c r="H275" s="2"/>
      <c r="N275" s="2"/>
      <c r="P275" s="2"/>
      <c r="R275" s="2"/>
      <c r="T275" s="2"/>
    </row>
    <row r="276">
      <c r="B276" s="2"/>
      <c r="H276" s="2"/>
      <c r="N276" s="2"/>
      <c r="P276" s="2"/>
      <c r="R276" s="2"/>
      <c r="T276" s="2"/>
    </row>
    <row r="277">
      <c r="B277" s="2"/>
      <c r="H277" s="2"/>
      <c r="N277" s="2"/>
      <c r="P277" s="2"/>
      <c r="R277" s="2"/>
      <c r="T277" s="2"/>
    </row>
    <row r="278">
      <c r="B278" s="2"/>
      <c r="H278" s="2"/>
      <c r="N278" s="2"/>
      <c r="P278" s="2"/>
      <c r="R278" s="2"/>
      <c r="T278" s="2"/>
    </row>
    <row r="279">
      <c r="B279" s="2"/>
      <c r="H279" s="2"/>
      <c r="N279" s="2"/>
      <c r="P279" s="2"/>
      <c r="R279" s="2"/>
      <c r="T279" s="2"/>
    </row>
    <row r="280">
      <c r="B280" s="2"/>
      <c r="H280" s="2"/>
      <c r="N280" s="2"/>
      <c r="P280" s="2"/>
      <c r="R280" s="2"/>
      <c r="T280" s="2"/>
    </row>
    <row r="281">
      <c r="B281" s="2"/>
      <c r="H281" s="2"/>
      <c r="N281" s="2"/>
      <c r="P281" s="2"/>
      <c r="R281" s="2"/>
      <c r="T281" s="2"/>
    </row>
    <row r="282">
      <c r="B282" s="2"/>
      <c r="H282" s="2"/>
      <c r="N282" s="2"/>
      <c r="P282" s="2"/>
      <c r="R282" s="2"/>
      <c r="T282" s="2"/>
    </row>
    <row r="283">
      <c r="B283" s="2"/>
      <c r="H283" s="2"/>
      <c r="N283" s="2"/>
      <c r="P283" s="2"/>
      <c r="R283" s="2"/>
      <c r="T283" s="2"/>
    </row>
    <row r="284">
      <c r="B284" s="2"/>
      <c r="H284" s="2"/>
      <c r="N284" s="2"/>
      <c r="P284" s="2"/>
      <c r="R284" s="2"/>
      <c r="T284" s="2"/>
    </row>
    <row r="285">
      <c r="B285" s="2"/>
      <c r="H285" s="2"/>
      <c r="N285" s="2"/>
      <c r="P285" s="2"/>
      <c r="R285" s="2"/>
      <c r="T285" s="2"/>
    </row>
    <row r="286">
      <c r="B286" s="2"/>
      <c r="H286" s="2"/>
      <c r="N286" s="2"/>
      <c r="P286" s="2"/>
      <c r="R286" s="2"/>
      <c r="T286" s="2"/>
    </row>
    <row r="287">
      <c r="B287" s="2"/>
      <c r="H287" s="2"/>
      <c r="N287" s="2"/>
      <c r="P287" s="2"/>
      <c r="R287" s="2"/>
      <c r="T287" s="2"/>
    </row>
    <row r="288">
      <c r="B288" s="2"/>
      <c r="H288" s="2"/>
      <c r="N288" s="2"/>
      <c r="P288" s="2"/>
      <c r="R288" s="2"/>
      <c r="T288" s="2"/>
    </row>
    <row r="289">
      <c r="B289" s="2"/>
      <c r="H289" s="2"/>
      <c r="N289" s="2"/>
      <c r="P289" s="2"/>
      <c r="R289" s="2"/>
      <c r="T289" s="2"/>
    </row>
    <row r="290">
      <c r="B290" s="2"/>
      <c r="H290" s="2"/>
      <c r="N290" s="2"/>
      <c r="P290" s="2"/>
      <c r="R290" s="2"/>
      <c r="T290" s="2"/>
    </row>
    <row r="291">
      <c r="B291" s="2"/>
      <c r="H291" s="2"/>
      <c r="N291" s="2"/>
      <c r="P291" s="2"/>
      <c r="R291" s="2"/>
      <c r="T291" s="2"/>
    </row>
    <row r="292">
      <c r="B292" s="2"/>
      <c r="H292" s="2"/>
      <c r="N292" s="2"/>
      <c r="P292" s="2"/>
      <c r="R292" s="2"/>
      <c r="T292" s="2"/>
    </row>
    <row r="293">
      <c r="B293" s="2"/>
      <c r="H293" s="2"/>
      <c r="N293" s="2"/>
      <c r="P293" s="2"/>
      <c r="R293" s="2"/>
      <c r="T293" s="2"/>
    </row>
    <row r="294">
      <c r="B294" s="2"/>
      <c r="H294" s="2"/>
      <c r="N294" s="2"/>
      <c r="P294" s="2"/>
      <c r="R294" s="2"/>
      <c r="T294" s="2"/>
    </row>
    <row r="295">
      <c r="B295" s="2"/>
      <c r="H295" s="2"/>
      <c r="N295" s="2"/>
      <c r="P295" s="2"/>
      <c r="R295" s="2"/>
      <c r="T295" s="2"/>
    </row>
    <row r="296">
      <c r="B296" s="2"/>
      <c r="H296" s="2"/>
      <c r="N296" s="2"/>
      <c r="P296" s="2"/>
      <c r="R296" s="2"/>
      <c r="T296" s="2"/>
    </row>
    <row r="297">
      <c r="B297" s="2"/>
      <c r="H297" s="2"/>
      <c r="N297" s="2"/>
      <c r="P297" s="2"/>
      <c r="R297" s="2"/>
      <c r="T297" s="2"/>
    </row>
    <row r="298">
      <c r="B298" s="2"/>
      <c r="H298" s="2"/>
      <c r="N298" s="2"/>
      <c r="P298" s="2"/>
      <c r="R298" s="2"/>
      <c r="T298" s="2"/>
    </row>
    <row r="299">
      <c r="B299" s="2"/>
      <c r="H299" s="2"/>
      <c r="N299" s="2"/>
      <c r="P299" s="2"/>
      <c r="R299" s="2"/>
      <c r="T299" s="2"/>
    </row>
    <row r="300">
      <c r="B300" s="2"/>
      <c r="H300" s="2"/>
      <c r="N300" s="2"/>
      <c r="P300" s="2"/>
      <c r="R300" s="2"/>
      <c r="T300" s="2"/>
    </row>
    <row r="301">
      <c r="B301" s="2"/>
      <c r="H301" s="2"/>
      <c r="N301" s="2"/>
      <c r="P301" s="2"/>
      <c r="R301" s="2"/>
      <c r="T301" s="2"/>
    </row>
    <row r="302">
      <c r="B302" s="2"/>
      <c r="H302" s="2"/>
      <c r="N302" s="2"/>
      <c r="P302" s="2"/>
      <c r="R302" s="2"/>
      <c r="T302" s="2"/>
    </row>
    <row r="303">
      <c r="B303" s="2"/>
      <c r="H303" s="2"/>
      <c r="N303" s="2"/>
      <c r="P303" s="2"/>
      <c r="R303" s="2"/>
      <c r="T303" s="2"/>
    </row>
    <row r="304">
      <c r="B304" s="2"/>
      <c r="H304" s="2"/>
      <c r="N304" s="2"/>
      <c r="P304" s="2"/>
      <c r="R304" s="2"/>
      <c r="T304" s="2"/>
    </row>
    <row r="305">
      <c r="B305" s="2"/>
      <c r="H305" s="2"/>
      <c r="N305" s="2"/>
      <c r="P305" s="2"/>
      <c r="R305" s="2"/>
      <c r="T305" s="2"/>
    </row>
    <row r="306">
      <c r="B306" s="2"/>
      <c r="H306" s="2"/>
      <c r="N306" s="2"/>
      <c r="P306" s="2"/>
      <c r="R306" s="2"/>
      <c r="T306" s="2"/>
    </row>
    <row r="307">
      <c r="B307" s="2"/>
      <c r="H307" s="2"/>
      <c r="N307" s="2"/>
      <c r="P307" s="2"/>
      <c r="R307" s="2"/>
      <c r="T307" s="2"/>
    </row>
    <row r="308">
      <c r="B308" s="2"/>
      <c r="H308" s="2"/>
      <c r="N308" s="2"/>
      <c r="P308" s="2"/>
      <c r="R308" s="2"/>
      <c r="T308" s="2"/>
    </row>
    <row r="309">
      <c r="B309" s="2"/>
      <c r="H309" s="2"/>
      <c r="N309" s="2"/>
      <c r="P309" s="2"/>
      <c r="R309" s="2"/>
      <c r="T309" s="2"/>
    </row>
    <row r="310">
      <c r="B310" s="2"/>
      <c r="H310" s="2"/>
      <c r="N310" s="2"/>
      <c r="P310" s="2"/>
      <c r="R310" s="2"/>
      <c r="T310" s="2"/>
    </row>
    <row r="311">
      <c r="B311" s="2"/>
      <c r="H311" s="2"/>
      <c r="N311" s="2"/>
      <c r="P311" s="2"/>
      <c r="R311" s="2"/>
      <c r="T311" s="2"/>
    </row>
    <row r="312">
      <c r="B312" s="2"/>
      <c r="H312" s="2"/>
      <c r="N312" s="2"/>
      <c r="P312" s="2"/>
      <c r="R312" s="2"/>
      <c r="T312" s="2"/>
    </row>
    <row r="313">
      <c r="B313" s="2"/>
      <c r="H313" s="2"/>
      <c r="N313" s="2"/>
      <c r="P313" s="2"/>
      <c r="R313" s="2"/>
      <c r="T313" s="2"/>
    </row>
    <row r="314">
      <c r="B314" s="2"/>
      <c r="H314" s="2"/>
      <c r="N314" s="2"/>
      <c r="P314" s="2"/>
      <c r="R314" s="2"/>
      <c r="T314" s="2"/>
    </row>
    <row r="315">
      <c r="B315" s="2"/>
      <c r="H315" s="2"/>
      <c r="N315" s="2"/>
      <c r="P315" s="2"/>
      <c r="R315" s="2"/>
      <c r="T315" s="2"/>
    </row>
    <row r="316">
      <c r="B316" s="2"/>
      <c r="H316" s="2"/>
      <c r="N316" s="2"/>
      <c r="P316" s="2"/>
      <c r="R316" s="2"/>
      <c r="T316" s="2"/>
    </row>
    <row r="317">
      <c r="B317" s="2"/>
      <c r="H317" s="2"/>
      <c r="N317" s="2"/>
      <c r="P317" s="2"/>
      <c r="R317" s="2"/>
      <c r="T317" s="2"/>
    </row>
    <row r="318">
      <c r="B318" s="2"/>
      <c r="H318" s="2"/>
      <c r="N318" s="2"/>
      <c r="P318" s="2"/>
      <c r="R318" s="2"/>
      <c r="T318" s="2"/>
    </row>
    <row r="319">
      <c r="B319" s="2"/>
      <c r="H319" s="2"/>
      <c r="N319" s="2"/>
      <c r="P319" s="2"/>
      <c r="R319" s="2"/>
      <c r="T319" s="2"/>
    </row>
    <row r="320">
      <c r="B320" s="2"/>
      <c r="H320" s="2"/>
      <c r="N320" s="2"/>
      <c r="P320" s="2"/>
      <c r="R320" s="2"/>
      <c r="T320" s="2"/>
    </row>
    <row r="321">
      <c r="B321" s="2"/>
      <c r="H321" s="2"/>
      <c r="N321" s="2"/>
      <c r="P321" s="2"/>
      <c r="R321" s="2"/>
      <c r="T321" s="2"/>
    </row>
    <row r="322">
      <c r="B322" s="2"/>
      <c r="H322" s="2"/>
      <c r="N322" s="2"/>
      <c r="P322" s="2"/>
      <c r="R322" s="2"/>
      <c r="T322" s="2"/>
    </row>
    <row r="323">
      <c r="B323" s="2"/>
      <c r="H323" s="2"/>
      <c r="N323" s="2"/>
      <c r="P323" s="2"/>
      <c r="R323" s="2"/>
      <c r="T323" s="2"/>
    </row>
    <row r="324">
      <c r="B324" s="2"/>
      <c r="H324" s="2"/>
      <c r="N324" s="2"/>
      <c r="P324" s="2"/>
      <c r="R324" s="2"/>
      <c r="T324" s="2"/>
    </row>
    <row r="325">
      <c r="B325" s="2"/>
      <c r="H325" s="2"/>
      <c r="N325" s="2"/>
      <c r="P325" s="2"/>
      <c r="R325" s="2"/>
      <c r="T325" s="2"/>
    </row>
    <row r="326">
      <c r="B326" s="2"/>
      <c r="H326" s="2"/>
      <c r="N326" s="2"/>
      <c r="P326" s="2"/>
      <c r="R326" s="2"/>
      <c r="T326" s="2"/>
    </row>
    <row r="327">
      <c r="B327" s="2"/>
      <c r="H327" s="2"/>
      <c r="N327" s="2"/>
      <c r="P327" s="2"/>
      <c r="R327" s="2"/>
      <c r="T327" s="2"/>
    </row>
    <row r="328">
      <c r="B328" s="2"/>
      <c r="H328" s="2"/>
      <c r="N328" s="2"/>
      <c r="P328" s="2"/>
      <c r="R328" s="2"/>
      <c r="T328" s="2"/>
    </row>
    <row r="329">
      <c r="B329" s="2"/>
      <c r="H329" s="2"/>
      <c r="N329" s="2"/>
      <c r="P329" s="2"/>
      <c r="R329" s="2"/>
      <c r="T329" s="2"/>
    </row>
    <row r="330">
      <c r="B330" s="2"/>
      <c r="H330" s="2"/>
      <c r="N330" s="2"/>
      <c r="P330" s="2"/>
      <c r="R330" s="2"/>
      <c r="T330" s="2"/>
    </row>
    <row r="331">
      <c r="B331" s="2"/>
      <c r="H331" s="2"/>
      <c r="N331" s="2"/>
      <c r="P331" s="2"/>
      <c r="R331" s="2"/>
      <c r="T331" s="2"/>
    </row>
    <row r="332">
      <c r="B332" s="2"/>
      <c r="H332" s="2"/>
      <c r="N332" s="2"/>
      <c r="P332" s="2"/>
      <c r="R332" s="2"/>
      <c r="T332" s="2"/>
    </row>
    <row r="333">
      <c r="B333" s="2"/>
      <c r="H333" s="2"/>
      <c r="N333" s="2"/>
      <c r="P333" s="2"/>
      <c r="R333" s="2"/>
      <c r="T333" s="2"/>
    </row>
    <row r="334">
      <c r="B334" s="2"/>
      <c r="H334" s="2"/>
      <c r="N334" s="2"/>
      <c r="P334" s="2"/>
      <c r="R334" s="2"/>
      <c r="T334" s="2"/>
    </row>
    <row r="335">
      <c r="B335" s="2"/>
      <c r="H335" s="2"/>
      <c r="N335" s="2"/>
      <c r="P335" s="2"/>
      <c r="R335" s="2"/>
      <c r="T335" s="2"/>
    </row>
    <row r="336">
      <c r="B336" s="2"/>
      <c r="H336" s="2"/>
      <c r="N336" s="2"/>
      <c r="P336" s="2"/>
      <c r="R336" s="2"/>
      <c r="T336" s="2"/>
    </row>
    <row r="337">
      <c r="B337" s="2"/>
      <c r="H337" s="2"/>
      <c r="N337" s="2"/>
      <c r="P337" s="2"/>
      <c r="R337" s="2"/>
      <c r="T337" s="2"/>
    </row>
    <row r="338">
      <c r="B338" s="2"/>
      <c r="H338" s="2"/>
      <c r="N338" s="2"/>
      <c r="P338" s="2"/>
      <c r="R338" s="2"/>
      <c r="T338" s="2"/>
    </row>
    <row r="339">
      <c r="B339" s="2"/>
      <c r="H339" s="2"/>
      <c r="N339" s="2"/>
      <c r="P339" s="2"/>
      <c r="R339" s="2"/>
      <c r="T339" s="2"/>
    </row>
    <row r="340">
      <c r="B340" s="2"/>
      <c r="H340" s="2"/>
      <c r="N340" s="2"/>
      <c r="P340" s="2"/>
      <c r="R340" s="2"/>
      <c r="T340" s="2"/>
    </row>
    <row r="341">
      <c r="B341" s="2"/>
      <c r="H341" s="2"/>
      <c r="N341" s="2"/>
      <c r="P341" s="2"/>
      <c r="R341" s="2"/>
      <c r="T341" s="2"/>
    </row>
    <row r="342">
      <c r="B342" s="2"/>
      <c r="H342" s="2"/>
      <c r="N342" s="2"/>
      <c r="P342" s="2"/>
      <c r="R342" s="2"/>
      <c r="T342" s="2"/>
    </row>
    <row r="343">
      <c r="B343" s="2"/>
      <c r="H343" s="2"/>
      <c r="N343" s="2"/>
      <c r="P343" s="2"/>
      <c r="R343" s="2"/>
      <c r="T343" s="2"/>
    </row>
    <row r="344">
      <c r="B344" s="2"/>
      <c r="H344" s="2"/>
      <c r="N344" s="2"/>
      <c r="P344" s="2"/>
      <c r="R344" s="2"/>
      <c r="T344" s="2"/>
    </row>
    <row r="345">
      <c r="B345" s="2"/>
      <c r="H345" s="2"/>
      <c r="N345" s="2"/>
      <c r="P345" s="2"/>
      <c r="R345" s="2"/>
      <c r="T345" s="2"/>
    </row>
    <row r="346">
      <c r="B346" s="2"/>
      <c r="H346" s="2"/>
      <c r="N346" s="2"/>
      <c r="P346" s="2"/>
      <c r="R346" s="2"/>
      <c r="T346" s="2"/>
    </row>
    <row r="347">
      <c r="B347" s="2"/>
      <c r="H347" s="2"/>
      <c r="N347" s="2"/>
      <c r="P347" s="2"/>
      <c r="R347" s="2"/>
      <c r="T347" s="2"/>
    </row>
    <row r="348">
      <c r="B348" s="2"/>
      <c r="H348" s="2"/>
      <c r="N348" s="2"/>
      <c r="P348" s="2"/>
      <c r="R348" s="2"/>
      <c r="T348" s="2"/>
    </row>
    <row r="349">
      <c r="B349" s="2"/>
      <c r="H349" s="2"/>
      <c r="N349" s="2"/>
      <c r="P349" s="2"/>
      <c r="R349" s="2"/>
      <c r="T349" s="2"/>
    </row>
    <row r="350">
      <c r="B350" s="2"/>
      <c r="H350" s="2"/>
      <c r="N350" s="2"/>
      <c r="P350" s="2"/>
      <c r="R350" s="2"/>
      <c r="T350" s="2"/>
    </row>
    <row r="351">
      <c r="B351" s="2"/>
      <c r="H351" s="2"/>
      <c r="N351" s="2"/>
      <c r="P351" s="2"/>
      <c r="R351" s="2"/>
      <c r="T351" s="2"/>
    </row>
    <row r="352">
      <c r="B352" s="2"/>
      <c r="H352" s="2"/>
      <c r="N352" s="2"/>
      <c r="P352" s="2"/>
      <c r="R352" s="2"/>
      <c r="T352" s="2"/>
    </row>
    <row r="353">
      <c r="B353" s="2"/>
      <c r="H353" s="2"/>
      <c r="N353" s="2"/>
      <c r="P353" s="2"/>
      <c r="R353" s="2"/>
      <c r="T353" s="2"/>
    </row>
    <row r="354">
      <c r="B354" s="2"/>
      <c r="H354" s="2"/>
      <c r="N354" s="2"/>
      <c r="P354" s="2"/>
      <c r="R354" s="2"/>
      <c r="T354" s="2"/>
    </row>
    <row r="355">
      <c r="B355" s="2"/>
      <c r="H355" s="2"/>
      <c r="N355" s="2"/>
      <c r="P355" s="2"/>
      <c r="R355" s="2"/>
      <c r="T355" s="2"/>
    </row>
    <row r="356">
      <c r="B356" s="2"/>
      <c r="H356" s="2"/>
      <c r="N356" s="2"/>
      <c r="P356" s="2"/>
      <c r="R356" s="2"/>
      <c r="T356" s="2"/>
    </row>
    <row r="357">
      <c r="B357" s="2"/>
      <c r="H357" s="2"/>
      <c r="N357" s="2"/>
      <c r="P357" s="2"/>
      <c r="R357" s="2"/>
      <c r="T357" s="2"/>
    </row>
    <row r="358">
      <c r="B358" s="2"/>
      <c r="H358" s="2"/>
      <c r="N358" s="2"/>
      <c r="P358" s="2"/>
      <c r="R358" s="2"/>
      <c r="T358" s="2"/>
    </row>
    <row r="359">
      <c r="B359" s="2"/>
      <c r="H359" s="2"/>
      <c r="N359" s="2"/>
      <c r="P359" s="2"/>
      <c r="R359" s="2"/>
      <c r="T359" s="2"/>
    </row>
    <row r="360">
      <c r="B360" s="2"/>
      <c r="H360" s="2"/>
      <c r="N360" s="2"/>
      <c r="P360" s="2"/>
      <c r="R360" s="2"/>
      <c r="T360" s="2"/>
    </row>
    <row r="361">
      <c r="B361" s="2"/>
      <c r="H361" s="2"/>
      <c r="N361" s="2"/>
      <c r="P361" s="2"/>
      <c r="R361" s="2"/>
      <c r="T361" s="2"/>
    </row>
    <row r="362">
      <c r="B362" s="2"/>
      <c r="H362" s="2"/>
      <c r="N362" s="2"/>
      <c r="P362" s="2"/>
      <c r="R362" s="2"/>
      <c r="T362" s="2"/>
    </row>
    <row r="363">
      <c r="B363" s="2"/>
      <c r="H363" s="2"/>
      <c r="N363" s="2"/>
      <c r="P363" s="2"/>
      <c r="R363" s="2"/>
      <c r="T363" s="2"/>
    </row>
    <row r="364">
      <c r="B364" s="2"/>
      <c r="H364" s="2"/>
      <c r="N364" s="2"/>
      <c r="P364" s="2"/>
      <c r="R364" s="2"/>
      <c r="T364" s="2"/>
    </row>
    <row r="365">
      <c r="B365" s="2"/>
      <c r="H365" s="2"/>
      <c r="N365" s="2"/>
      <c r="P365" s="2"/>
      <c r="R365" s="2"/>
      <c r="T365" s="2"/>
    </row>
    <row r="366">
      <c r="B366" s="2"/>
      <c r="H366" s="2"/>
      <c r="N366" s="2"/>
      <c r="P366" s="2"/>
      <c r="R366" s="2"/>
      <c r="T366" s="2"/>
    </row>
    <row r="367">
      <c r="B367" s="2"/>
      <c r="H367" s="2"/>
      <c r="N367" s="2"/>
      <c r="P367" s="2"/>
      <c r="R367" s="2"/>
      <c r="T367" s="2"/>
    </row>
    <row r="368">
      <c r="B368" s="2"/>
      <c r="H368" s="2"/>
      <c r="N368" s="2"/>
      <c r="P368" s="2"/>
      <c r="R368" s="2"/>
      <c r="T368" s="2"/>
    </row>
    <row r="369">
      <c r="B369" s="2"/>
      <c r="H369" s="2"/>
      <c r="N369" s="2"/>
      <c r="P369" s="2"/>
      <c r="R369" s="2"/>
      <c r="T369" s="2"/>
    </row>
    <row r="370">
      <c r="B370" s="2"/>
      <c r="H370" s="2"/>
      <c r="N370" s="2"/>
      <c r="P370" s="2"/>
      <c r="R370" s="2"/>
      <c r="T370" s="2"/>
    </row>
    <row r="371">
      <c r="B371" s="2"/>
      <c r="H371" s="2"/>
      <c r="N371" s="2"/>
      <c r="P371" s="2"/>
      <c r="R371" s="2"/>
      <c r="T371" s="2"/>
    </row>
    <row r="372">
      <c r="B372" s="2"/>
      <c r="H372" s="2"/>
      <c r="N372" s="2"/>
      <c r="P372" s="2"/>
      <c r="R372" s="2"/>
      <c r="T372" s="2"/>
    </row>
    <row r="373">
      <c r="B373" s="2"/>
      <c r="H373" s="2"/>
      <c r="N373" s="2"/>
      <c r="P373" s="2"/>
      <c r="R373" s="2"/>
      <c r="T373" s="2"/>
    </row>
    <row r="374">
      <c r="B374" s="2"/>
      <c r="H374" s="2"/>
      <c r="N374" s="2"/>
      <c r="P374" s="2"/>
      <c r="R374" s="2"/>
      <c r="T374" s="2"/>
    </row>
    <row r="375">
      <c r="B375" s="2"/>
      <c r="H375" s="2"/>
      <c r="N375" s="2"/>
      <c r="P375" s="2"/>
      <c r="R375" s="2"/>
      <c r="T375" s="2"/>
    </row>
    <row r="376">
      <c r="B376" s="2"/>
      <c r="H376" s="2"/>
      <c r="N376" s="2"/>
      <c r="P376" s="2"/>
      <c r="R376" s="2"/>
      <c r="T376" s="2"/>
    </row>
    <row r="377">
      <c r="B377" s="2"/>
      <c r="H377" s="2"/>
      <c r="N377" s="2"/>
      <c r="P377" s="2"/>
      <c r="R377" s="2"/>
      <c r="T377" s="2"/>
    </row>
    <row r="378">
      <c r="B378" s="2"/>
      <c r="H378" s="2"/>
      <c r="N378" s="2"/>
      <c r="P378" s="2"/>
      <c r="R378" s="2"/>
      <c r="T378" s="2"/>
    </row>
    <row r="379">
      <c r="B379" s="2"/>
      <c r="H379" s="2"/>
      <c r="N379" s="2"/>
      <c r="P379" s="2"/>
      <c r="R379" s="2"/>
      <c r="T379" s="2"/>
    </row>
    <row r="380">
      <c r="B380" s="2"/>
      <c r="H380" s="2"/>
      <c r="N380" s="2"/>
      <c r="P380" s="2"/>
      <c r="R380" s="2"/>
      <c r="T380" s="2"/>
    </row>
    <row r="381">
      <c r="B381" s="2"/>
      <c r="H381" s="2"/>
      <c r="N381" s="2"/>
      <c r="P381" s="2"/>
      <c r="R381" s="2"/>
      <c r="T381" s="2"/>
    </row>
    <row r="382">
      <c r="B382" s="2"/>
      <c r="H382" s="2"/>
      <c r="N382" s="2"/>
      <c r="P382" s="2"/>
      <c r="R382" s="2"/>
      <c r="T382" s="2"/>
    </row>
    <row r="383">
      <c r="B383" s="2"/>
      <c r="H383" s="2"/>
      <c r="N383" s="2"/>
      <c r="P383" s="2"/>
      <c r="R383" s="2"/>
      <c r="T383" s="2"/>
    </row>
    <row r="384">
      <c r="B384" s="2"/>
      <c r="H384" s="2"/>
      <c r="N384" s="2"/>
      <c r="P384" s="2"/>
      <c r="R384" s="2"/>
      <c r="T384" s="2"/>
    </row>
    <row r="385">
      <c r="B385" s="2"/>
      <c r="H385" s="2"/>
      <c r="N385" s="2"/>
      <c r="P385" s="2"/>
      <c r="R385" s="2"/>
      <c r="T385" s="2"/>
    </row>
    <row r="386">
      <c r="B386" s="2"/>
      <c r="H386" s="2"/>
      <c r="N386" s="2"/>
      <c r="P386" s="2"/>
      <c r="R386" s="2"/>
      <c r="T386" s="2"/>
    </row>
    <row r="387">
      <c r="B387" s="2"/>
      <c r="H387" s="2"/>
      <c r="N387" s="2"/>
      <c r="P387" s="2"/>
      <c r="R387" s="2"/>
      <c r="T387" s="2"/>
    </row>
    <row r="388">
      <c r="B388" s="2"/>
      <c r="H388" s="2"/>
      <c r="N388" s="2"/>
      <c r="P388" s="2"/>
      <c r="R388" s="2"/>
      <c r="T388" s="2"/>
    </row>
    <row r="389">
      <c r="B389" s="2"/>
      <c r="H389" s="2"/>
      <c r="N389" s="2"/>
      <c r="P389" s="2"/>
      <c r="R389" s="2"/>
      <c r="T389" s="2"/>
    </row>
    <row r="390">
      <c r="B390" s="2"/>
      <c r="H390" s="2"/>
      <c r="N390" s="2"/>
      <c r="P390" s="2"/>
      <c r="R390" s="2"/>
      <c r="T390" s="2"/>
    </row>
    <row r="391">
      <c r="B391" s="2"/>
      <c r="H391" s="2"/>
      <c r="N391" s="2"/>
      <c r="P391" s="2"/>
      <c r="R391" s="2"/>
      <c r="T391" s="2"/>
    </row>
    <row r="392">
      <c r="B392" s="2"/>
      <c r="H392" s="2"/>
      <c r="N392" s="2"/>
      <c r="P392" s="2"/>
      <c r="R392" s="2"/>
      <c r="T392" s="2"/>
    </row>
    <row r="393">
      <c r="B393" s="2"/>
      <c r="H393" s="2"/>
      <c r="N393" s="2"/>
      <c r="P393" s="2"/>
      <c r="R393" s="2"/>
      <c r="T393" s="2"/>
    </row>
    <row r="394">
      <c r="B394" s="2"/>
      <c r="H394" s="2"/>
      <c r="N394" s="2"/>
      <c r="P394" s="2"/>
      <c r="R394" s="2"/>
      <c r="T394" s="2"/>
    </row>
    <row r="395">
      <c r="B395" s="2"/>
      <c r="H395" s="2"/>
      <c r="N395" s="2"/>
      <c r="P395" s="2"/>
      <c r="R395" s="2"/>
      <c r="T395" s="2"/>
    </row>
    <row r="396">
      <c r="B396" s="2"/>
      <c r="H396" s="2"/>
      <c r="N396" s="2"/>
      <c r="P396" s="2"/>
      <c r="R396" s="2"/>
      <c r="T396" s="2"/>
    </row>
    <row r="397">
      <c r="B397" s="2"/>
      <c r="H397" s="2"/>
      <c r="N397" s="2"/>
      <c r="P397" s="2"/>
      <c r="R397" s="2"/>
      <c r="T397" s="2"/>
    </row>
    <row r="398">
      <c r="B398" s="2"/>
      <c r="H398" s="2"/>
      <c r="N398" s="2"/>
      <c r="P398" s="2"/>
      <c r="R398" s="2"/>
      <c r="T398" s="2"/>
    </row>
    <row r="399">
      <c r="B399" s="2"/>
      <c r="H399" s="2"/>
      <c r="N399" s="2"/>
      <c r="P399" s="2"/>
      <c r="R399" s="2"/>
      <c r="T399" s="2"/>
    </row>
    <row r="400">
      <c r="B400" s="2"/>
      <c r="H400" s="2"/>
      <c r="N400" s="2"/>
      <c r="P400" s="2"/>
      <c r="R400" s="2"/>
      <c r="T400" s="2"/>
    </row>
    <row r="401">
      <c r="B401" s="2"/>
      <c r="H401" s="2"/>
      <c r="N401" s="2"/>
      <c r="P401" s="2"/>
      <c r="R401" s="2"/>
      <c r="T401" s="2"/>
    </row>
    <row r="402">
      <c r="B402" s="2"/>
      <c r="H402" s="2"/>
      <c r="N402" s="2"/>
      <c r="P402" s="2"/>
      <c r="R402" s="2"/>
      <c r="T402" s="2"/>
    </row>
    <row r="403">
      <c r="B403" s="2"/>
      <c r="H403" s="2"/>
      <c r="N403" s="2"/>
      <c r="P403" s="2"/>
      <c r="R403" s="2"/>
      <c r="T403" s="2"/>
    </row>
    <row r="404">
      <c r="B404" s="2"/>
      <c r="H404" s="2"/>
      <c r="N404" s="2"/>
      <c r="P404" s="2"/>
      <c r="R404" s="2"/>
      <c r="T404" s="2"/>
    </row>
    <row r="405">
      <c r="B405" s="2"/>
      <c r="H405" s="2"/>
      <c r="N405" s="2"/>
      <c r="P405" s="2"/>
      <c r="R405" s="2"/>
      <c r="T405" s="2"/>
    </row>
    <row r="406">
      <c r="B406" s="2"/>
      <c r="H406" s="2"/>
      <c r="N406" s="2"/>
      <c r="P406" s="2"/>
      <c r="R406" s="2"/>
      <c r="T406" s="2"/>
    </row>
    <row r="407">
      <c r="B407" s="2"/>
      <c r="H407" s="2"/>
      <c r="N407" s="2"/>
      <c r="P407" s="2"/>
      <c r="R407" s="2"/>
      <c r="T407" s="2"/>
    </row>
    <row r="408">
      <c r="B408" s="2"/>
      <c r="H408" s="2"/>
      <c r="N408" s="2"/>
      <c r="P408" s="2"/>
      <c r="R408" s="2"/>
      <c r="T408" s="2"/>
    </row>
    <row r="409">
      <c r="B409" s="2"/>
      <c r="H409" s="2"/>
      <c r="N409" s="2"/>
      <c r="P409" s="2"/>
      <c r="R409" s="2"/>
      <c r="T409" s="2"/>
    </row>
    <row r="410">
      <c r="B410" s="2"/>
      <c r="H410" s="2"/>
      <c r="N410" s="2"/>
      <c r="P410" s="2"/>
      <c r="R410" s="2"/>
      <c r="T410" s="2"/>
    </row>
    <row r="411">
      <c r="B411" s="2"/>
      <c r="H411" s="2"/>
      <c r="N411" s="2"/>
      <c r="P411" s="2"/>
      <c r="R411" s="2"/>
      <c r="T411" s="2"/>
    </row>
    <row r="412">
      <c r="B412" s="2"/>
      <c r="H412" s="2"/>
      <c r="N412" s="2"/>
      <c r="P412" s="2"/>
      <c r="R412" s="2"/>
      <c r="T412" s="2"/>
    </row>
    <row r="413">
      <c r="B413" s="2"/>
      <c r="H413" s="2"/>
      <c r="N413" s="2"/>
      <c r="P413" s="2"/>
      <c r="R413" s="2"/>
      <c r="T413" s="2"/>
    </row>
    <row r="414">
      <c r="B414" s="2"/>
      <c r="H414" s="2"/>
      <c r="N414" s="2"/>
      <c r="P414" s="2"/>
      <c r="R414" s="2"/>
      <c r="T414" s="2"/>
    </row>
    <row r="415">
      <c r="B415" s="2"/>
      <c r="H415" s="2"/>
      <c r="N415" s="2"/>
      <c r="P415" s="2"/>
      <c r="R415" s="2"/>
      <c r="T415" s="2"/>
    </row>
    <row r="416">
      <c r="B416" s="2"/>
      <c r="H416" s="2"/>
      <c r="N416" s="2"/>
      <c r="P416" s="2"/>
      <c r="R416" s="2"/>
      <c r="T416" s="2"/>
    </row>
    <row r="417">
      <c r="B417" s="2"/>
      <c r="H417" s="2"/>
      <c r="N417" s="2"/>
      <c r="P417" s="2"/>
      <c r="R417" s="2"/>
      <c r="T417" s="2"/>
    </row>
    <row r="418">
      <c r="B418" s="2"/>
      <c r="H418" s="2"/>
      <c r="N418" s="2"/>
      <c r="P418" s="2"/>
      <c r="R418" s="2"/>
      <c r="T418" s="2"/>
    </row>
    <row r="419">
      <c r="B419" s="2"/>
      <c r="H419" s="2"/>
      <c r="N419" s="2"/>
      <c r="P419" s="2"/>
      <c r="R419" s="2"/>
      <c r="T419" s="2"/>
    </row>
    <row r="420">
      <c r="B420" s="2"/>
      <c r="H420" s="2"/>
      <c r="N420" s="2"/>
      <c r="P420" s="2"/>
      <c r="R420" s="2"/>
      <c r="T420" s="2"/>
    </row>
    <row r="421">
      <c r="B421" s="2"/>
      <c r="H421" s="2"/>
      <c r="N421" s="2"/>
      <c r="P421" s="2"/>
      <c r="R421" s="2"/>
      <c r="T421" s="2"/>
    </row>
    <row r="422">
      <c r="B422" s="2"/>
      <c r="H422" s="2"/>
      <c r="N422" s="2"/>
      <c r="P422" s="2"/>
      <c r="R422" s="2"/>
      <c r="T422" s="2"/>
    </row>
    <row r="423">
      <c r="B423" s="2"/>
      <c r="H423" s="2"/>
      <c r="N423" s="2"/>
      <c r="P423" s="2"/>
      <c r="R423" s="2"/>
      <c r="T423" s="2"/>
    </row>
    <row r="424">
      <c r="B424" s="2"/>
      <c r="H424" s="2"/>
      <c r="N424" s="2"/>
      <c r="P424" s="2"/>
      <c r="R424" s="2"/>
      <c r="T424" s="2"/>
    </row>
    <row r="425">
      <c r="B425" s="2"/>
      <c r="H425" s="2"/>
      <c r="N425" s="2"/>
      <c r="P425" s="2"/>
      <c r="R425" s="2"/>
      <c r="T425" s="2"/>
    </row>
    <row r="426">
      <c r="B426" s="2"/>
      <c r="H426" s="2"/>
      <c r="N426" s="2"/>
      <c r="P426" s="2"/>
      <c r="R426" s="2"/>
      <c r="T426" s="2"/>
    </row>
    <row r="427">
      <c r="B427" s="2"/>
      <c r="H427" s="2"/>
      <c r="N427" s="2"/>
      <c r="P427" s="2"/>
      <c r="R427" s="2"/>
      <c r="T427" s="2"/>
    </row>
    <row r="428">
      <c r="B428" s="2"/>
      <c r="H428" s="2"/>
      <c r="N428" s="2"/>
      <c r="P428" s="2"/>
      <c r="R428" s="2"/>
      <c r="T428" s="2"/>
    </row>
    <row r="429">
      <c r="B429" s="2"/>
      <c r="H429" s="2"/>
      <c r="N429" s="2"/>
      <c r="P429" s="2"/>
      <c r="R429" s="2"/>
      <c r="T429" s="2"/>
    </row>
    <row r="430">
      <c r="B430" s="2"/>
      <c r="H430" s="2"/>
      <c r="N430" s="2"/>
      <c r="P430" s="2"/>
      <c r="R430" s="2"/>
      <c r="T430" s="2"/>
    </row>
    <row r="431">
      <c r="B431" s="2"/>
      <c r="H431" s="2"/>
      <c r="N431" s="2"/>
      <c r="P431" s="2"/>
      <c r="R431" s="2"/>
      <c r="T431" s="2"/>
    </row>
    <row r="432">
      <c r="B432" s="2"/>
      <c r="H432" s="2"/>
      <c r="N432" s="2"/>
      <c r="P432" s="2"/>
      <c r="R432" s="2"/>
      <c r="T432" s="2"/>
    </row>
    <row r="433">
      <c r="B433" s="2"/>
      <c r="H433" s="2"/>
      <c r="N433" s="2"/>
      <c r="P433" s="2"/>
      <c r="R433" s="2"/>
      <c r="T433" s="2"/>
    </row>
    <row r="434">
      <c r="B434" s="2"/>
      <c r="H434" s="2"/>
      <c r="N434" s="2"/>
      <c r="P434" s="2"/>
      <c r="R434" s="2"/>
      <c r="T434" s="2"/>
    </row>
    <row r="435">
      <c r="B435" s="2"/>
      <c r="H435" s="2"/>
      <c r="N435" s="2"/>
      <c r="P435" s="2"/>
      <c r="R435" s="2"/>
      <c r="T435" s="2"/>
    </row>
    <row r="436">
      <c r="B436" s="2"/>
      <c r="H436" s="2"/>
      <c r="N436" s="2"/>
      <c r="P436" s="2"/>
      <c r="R436" s="2"/>
      <c r="T436" s="2"/>
    </row>
    <row r="437">
      <c r="B437" s="2"/>
      <c r="H437" s="2"/>
      <c r="N437" s="2"/>
      <c r="P437" s="2"/>
      <c r="R437" s="2"/>
      <c r="T437" s="2"/>
    </row>
    <row r="438">
      <c r="B438" s="2"/>
      <c r="H438" s="2"/>
      <c r="N438" s="2"/>
      <c r="P438" s="2"/>
      <c r="R438" s="2"/>
      <c r="T438" s="2"/>
    </row>
    <row r="439">
      <c r="B439" s="2"/>
      <c r="H439" s="2"/>
      <c r="N439" s="2"/>
      <c r="P439" s="2"/>
      <c r="R439" s="2"/>
      <c r="T439" s="2"/>
    </row>
    <row r="440">
      <c r="B440" s="2"/>
      <c r="H440" s="2"/>
      <c r="N440" s="2"/>
      <c r="P440" s="2"/>
      <c r="R440" s="2"/>
      <c r="T440" s="2"/>
    </row>
    <row r="441">
      <c r="B441" s="2"/>
      <c r="H441" s="2"/>
      <c r="N441" s="2"/>
      <c r="P441" s="2"/>
      <c r="R441" s="2"/>
      <c r="T441" s="2"/>
    </row>
    <row r="442">
      <c r="B442" s="2"/>
      <c r="H442" s="2"/>
      <c r="N442" s="2"/>
      <c r="P442" s="2"/>
      <c r="R442" s="2"/>
      <c r="T442" s="2"/>
    </row>
    <row r="443">
      <c r="B443" s="2"/>
      <c r="H443" s="2"/>
      <c r="N443" s="2"/>
      <c r="P443" s="2"/>
      <c r="R443" s="2"/>
      <c r="T443" s="2"/>
    </row>
    <row r="444">
      <c r="B444" s="2"/>
      <c r="H444" s="2"/>
      <c r="N444" s="2"/>
      <c r="P444" s="2"/>
      <c r="R444" s="2"/>
      <c r="T444" s="2"/>
    </row>
    <row r="445">
      <c r="B445" s="2"/>
      <c r="H445" s="2"/>
      <c r="N445" s="2"/>
      <c r="P445" s="2"/>
      <c r="R445" s="2"/>
      <c r="T445" s="2"/>
    </row>
    <row r="446">
      <c r="B446" s="2"/>
      <c r="H446" s="2"/>
      <c r="N446" s="2"/>
      <c r="P446" s="2"/>
      <c r="R446" s="2"/>
      <c r="T446" s="2"/>
    </row>
    <row r="447">
      <c r="B447" s="2"/>
      <c r="H447" s="2"/>
      <c r="N447" s="2"/>
      <c r="P447" s="2"/>
      <c r="R447" s="2"/>
      <c r="T447" s="2"/>
    </row>
    <row r="448">
      <c r="B448" s="2"/>
      <c r="H448" s="2"/>
      <c r="N448" s="2"/>
      <c r="P448" s="2"/>
      <c r="R448" s="2"/>
      <c r="T448" s="2"/>
    </row>
    <row r="449">
      <c r="B449" s="2"/>
      <c r="H449" s="2"/>
      <c r="N449" s="2"/>
      <c r="P449" s="2"/>
      <c r="R449" s="2"/>
      <c r="T449" s="2"/>
    </row>
    <row r="450">
      <c r="B450" s="2"/>
      <c r="H450" s="2"/>
      <c r="N450" s="2"/>
      <c r="P450" s="2"/>
      <c r="R450" s="2"/>
      <c r="T450" s="2"/>
    </row>
    <row r="451">
      <c r="B451" s="2"/>
      <c r="H451" s="2"/>
      <c r="N451" s="2"/>
      <c r="P451" s="2"/>
      <c r="R451" s="2"/>
      <c r="T451" s="2"/>
    </row>
    <row r="452">
      <c r="B452" s="2"/>
      <c r="H452" s="2"/>
      <c r="N452" s="2"/>
      <c r="P452" s="2"/>
      <c r="R452" s="2"/>
      <c r="T452" s="2"/>
    </row>
    <row r="453">
      <c r="B453" s="2"/>
      <c r="H453" s="2"/>
      <c r="N453" s="2"/>
      <c r="P453" s="2"/>
      <c r="R453" s="2"/>
      <c r="T453" s="2"/>
    </row>
    <row r="454">
      <c r="B454" s="2"/>
      <c r="H454" s="2"/>
      <c r="N454" s="2"/>
      <c r="P454" s="2"/>
      <c r="R454" s="2"/>
      <c r="T454" s="2"/>
    </row>
    <row r="455">
      <c r="B455" s="2"/>
      <c r="H455" s="2"/>
      <c r="N455" s="2"/>
      <c r="P455" s="2"/>
      <c r="R455" s="2"/>
      <c r="T455" s="2"/>
    </row>
    <row r="456">
      <c r="B456" s="2"/>
      <c r="H456" s="2"/>
      <c r="N456" s="2"/>
      <c r="P456" s="2"/>
      <c r="R456" s="2"/>
      <c r="T456" s="2"/>
    </row>
    <row r="457">
      <c r="B457" s="2"/>
      <c r="H457" s="2"/>
      <c r="N457" s="2"/>
      <c r="P457" s="2"/>
      <c r="R457" s="2"/>
      <c r="T457" s="2"/>
    </row>
    <row r="458">
      <c r="B458" s="2"/>
      <c r="H458" s="2"/>
      <c r="N458" s="2"/>
      <c r="P458" s="2"/>
      <c r="R458" s="2"/>
      <c r="T458" s="2"/>
    </row>
    <row r="459">
      <c r="B459" s="2"/>
      <c r="H459" s="2"/>
      <c r="N459" s="2"/>
      <c r="P459" s="2"/>
      <c r="R459" s="2"/>
      <c r="T459" s="2"/>
    </row>
    <row r="460">
      <c r="B460" s="2"/>
      <c r="H460" s="2"/>
      <c r="N460" s="2"/>
      <c r="P460" s="2"/>
      <c r="R460" s="2"/>
      <c r="T460" s="2"/>
    </row>
    <row r="461">
      <c r="B461" s="2"/>
      <c r="H461" s="2"/>
      <c r="N461" s="2"/>
      <c r="P461" s="2"/>
      <c r="R461" s="2"/>
      <c r="T461" s="2"/>
    </row>
    <row r="462">
      <c r="B462" s="2"/>
      <c r="H462" s="2"/>
      <c r="N462" s="2"/>
      <c r="P462" s="2"/>
      <c r="R462" s="2"/>
      <c r="T462" s="2"/>
    </row>
    <row r="463">
      <c r="B463" s="2"/>
      <c r="H463" s="2"/>
      <c r="N463" s="2"/>
      <c r="P463" s="2"/>
      <c r="R463" s="2"/>
      <c r="T463" s="2"/>
    </row>
    <row r="464">
      <c r="B464" s="2"/>
      <c r="H464" s="2"/>
      <c r="N464" s="2"/>
      <c r="P464" s="2"/>
      <c r="R464" s="2"/>
      <c r="T464" s="2"/>
    </row>
    <row r="465">
      <c r="B465" s="2"/>
      <c r="H465" s="2"/>
      <c r="N465" s="2"/>
      <c r="P465" s="2"/>
      <c r="R465" s="2"/>
      <c r="T465" s="2"/>
    </row>
    <row r="466">
      <c r="B466" s="2"/>
      <c r="H466" s="2"/>
      <c r="N466" s="2"/>
      <c r="P466" s="2"/>
      <c r="R466" s="2"/>
      <c r="T466" s="2"/>
    </row>
    <row r="467">
      <c r="B467" s="2"/>
      <c r="H467" s="2"/>
      <c r="N467" s="2"/>
      <c r="P467" s="2"/>
      <c r="R467" s="2"/>
      <c r="T467" s="2"/>
    </row>
    <row r="468">
      <c r="B468" s="2"/>
      <c r="H468" s="2"/>
      <c r="N468" s="2"/>
      <c r="P468" s="2"/>
      <c r="R468" s="2"/>
      <c r="T468" s="2"/>
    </row>
    <row r="469">
      <c r="B469" s="2"/>
      <c r="H469" s="2"/>
      <c r="N469" s="2"/>
      <c r="P469" s="2"/>
      <c r="R469" s="2"/>
      <c r="T469" s="2"/>
    </row>
    <row r="470">
      <c r="B470" s="2"/>
      <c r="H470" s="2"/>
      <c r="N470" s="2"/>
      <c r="P470" s="2"/>
      <c r="R470" s="2"/>
      <c r="T470" s="2"/>
    </row>
    <row r="471">
      <c r="B471" s="2"/>
      <c r="H471" s="2"/>
      <c r="N471" s="2"/>
      <c r="P471" s="2"/>
      <c r="R471" s="2"/>
      <c r="T471" s="2"/>
    </row>
    <row r="472">
      <c r="B472" s="2"/>
      <c r="H472" s="2"/>
      <c r="N472" s="2"/>
      <c r="P472" s="2"/>
      <c r="R472" s="2"/>
      <c r="T472" s="2"/>
    </row>
    <row r="473">
      <c r="B473" s="2"/>
      <c r="H473" s="2"/>
      <c r="N473" s="2"/>
      <c r="P473" s="2"/>
      <c r="R473" s="2"/>
      <c r="T473" s="2"/>
    </row>
    <row r="474">
      <c r="B474" s="2"/>
      <c r="H474" s="2"/>
      <c r="N474" s="2"/>
      <c r="P474" s="2"/>
      <c r="R474" s="2"/>
      <c r="T474" s="2"/>
    </row>
    <row r="475">
      <c r="B475" s="2"/>
      <c r="H475" s="2"/>
      <c r="N475" s="2"/>
      <c r="P475" s="2"/>
      <c r="R475" s="2"/>
      <c r="T475" s="2"/>
    </row>
    <row r="476">
      <c r="B476" s="2"/>
      <c r="H476" s="2"/>
      <c r="N476" s="2"/>
      <c r="P476" s="2"/>
      <c r="R476" s="2"/>
      <c r="T476" s="2"/>
    </row>
    <row r="477">
      <c r="B477" s="2"/>
      <c r="H477" s="2"/>
      <c r="N477" s="2"/>
      <c r="P477" s="2"/>
      <c r="R477" s="2"/>
      <c r="T477" s="2"/>
    </row>
    <row r="478">
      <c r="B478" s="2"/>
      <c r="H478" s="2"/>
      <c r="N478" s="2"/>
      <c r="P478" s="2"/>
      <c r="R478" s="2"/>
      <c r="T478" s="2"/>
    </row>
    <row r="479">
      <c r="B479" s="2"/>
      <c r="H479" s="2"/>
      <c r="N479" s="2"/>
      <c r="P479" s="2"/>
      <c r="R479" s="2"/>
      <c r="T479" s="2"/>
    </row>
    <row r="480">
      <c r="B480" s="2"/>
      <c r="H480" s="2"/>
      <c r="N480" s="2"/>
      <c r="P480" s="2"/>
      <c r="R480" s="2"/>
      <c r="T480" s="2"/>
    </row>
    <row r="481">
      <c r="B481" s="2"/>
      <c r="H481" s="2"/>
      <c r="N481" s="2"/>
      <c r="P481" s="2"/>
      <c r="R481" s="2"/>
      <c r="T481" s="2"/>
    </row>
    <row r="482">
      <c r="B482" s="2"/>
      <c r="H482" s="2"/>
      <c r="N482" s="2"/>
      <c r="P482" s="2"/>
      <c r="R482" s="2"/>
      <c r="T482" s="2"/>
    </row>
    <row r="483">
      <c r="B483" s="2"/>
      <c r="H483" s="2"/>
      <c r="N483" s="2"/>
      <c r="P483" s="2"/>
      <c r="R483" s="2"/>
      <c r="T483" s="2"/>
    </row>
    <row r="484">
      <c r="B484" s="2"/>
      <c r="H484" s="2"/>
      <c r="N484" s="2"/>
      <c r="P484" s="2"/>
      <c r="R484" s="2"/>
      <c r="T484" s="2"/>
    </row>
    <row r="485">
      <c r="B485" s="2"/>
      <c r="H485" s="2"/>
      <c r="N485" s="2"/>
      <c r="P485" s="2"/>
      <c r="R485" s="2"/>
      <c r="T485" s="2"/>
    </row>
    <row r="486">
      <c r="B486" s="2"/>
      <c r="H486" s="2"/>
      <c r="N486" s="2"/>
      <c r="P486" s="2"/>
      <c r="R486" s="2"/>
      <c r="T486" s="2"/>
    </row>
    <row r="487">
      <c r="B487" s="2"/>
      <c r="H487" s="2"/>
      <c r="N487" s="2"/>
      <c r="P487" s="2"/>
      <c r="R487" s="2"/>
      <c r="T487" s="2"/>
    </row>
    <row r="488">
      <c r="B488" s="2"/>
      <c r="H488" s="2"/>
      <c r="N488" s="2"/>
      <c r="P488" s="2"/>
      <c r="R488" s="2"/>
      <c r="T488" s="2"/>
    </row>
    <row r="489">
      <c r="B489" s="2"/>
      <c r="H489" s="2"/>
      <c r="N489" s="2"/>
      <c r="P489" s="2"/>
      <c r="R489" s="2"/>
      <c r="T489" s="2"/>
    </row>
    <row r="490">
      <c r="B490" s="2"/>
      <c r="H490" s="2"/>
      <c r="N490" s="2"/>
      <c r="P490" s="2"/>
      <c r="R490" s="2"/>
      <c r="T490" s="2"/>
    </row>
    <row r="491">
      <c r="B491" s="2"/>
      <c r="H491" s="2"/>
      <c r="N491" s="2"/>
      <c r="P491" s="2"/>
      <c r="R491" s="2"/>
      <c r="T491" s="2"/>
    </row>
    <row r="492">
      <c r="B492" s="2"/>
      <c r="H492" s="2"/>
      <c r="N492" s="2"/>
      <c r="P492" s="2"/>
      <c r="R492" s="2"/>
      <c r="T492" s="2"/>
    </row>
    <row r="493">
      <c r="B493" s="2"/>
      <c r="H493" s="2"/>
      <c r="N493" s="2"/>
      <c r="P493" s="2"/>
      <c r="R493" s="2"/>
      <c r="T493" s="2"/>
    </row>
    <row r="494">
      <c r="B494" s="2"/>
      <c r="H494" s="2"/>
      <c r="N494" s="2"/>
      <c r="P494" s="2"/>
      <c r="R494" s="2"/>
      <c r="T494" s="2"/>
    </row>
    <row r="495">
      <c r="B495" s="2"/>
      <c r="H495" s="2"/>
      <c r="N495" s="2"/>
      <c r="P495" s="2"/>
      <c r="R495" s="2"/>
      <c r="T495" s="2"/>
    </row>
    <row r="496">
      <c r="B496" s="2"/>
      <c r="H496" s="2"/>
      <c r="N496" s="2"/>
      <c r="P496" s="2"/>
      <c r="R496" s="2"/>
      <c r="T496" s="2"/>
    </row>
    <row r="497">
      <c r="B497" s="2"/>
      <c r="H497" s="2"/>
      <c r="N497" s="2"/>
      <c r="P497" s="2"/>
      <c r="R497" s="2"/>
      <c r="T497" s="2"/>
    </row>
    <row r="498">
      <c r="B498" s="2"/>
      <c r="H498" s="2"/>
      <c r="N498" s="2"/>
      <c r="P498" s="2"/>
      <c r="R498" s="2"/>
      <c r="T498" s="2"/>
    </row>
    <row r="499">
      <c r="B499" s="2"/>
      <c r="H499" s="2"/>
      <c r="N499" s="2"/>
      <c r="P499" s="2"/>
      <c r="R499" s="2"/>
      <c r="T499" s="2"/>
    </row>
    <row r="500">
      <c r="B500" s="2"/>
      <c r="H500" s="2"/>
      <c r="N500" s="2"/>
      <c r="P500" s="2"/>
      <c r="R500" s="2"/>
      <c r="T500" s="2"/>
    </row>
    <row r="501">
      <c r="B501" s="2"/>
      <c r="H501" s="2"/>
      <c r="N501" s="2"/>
      <c r="P501" s="2"/>
      <c r="R501" s="2"/>
      <c r="T501" s="2"/>
    </row>
    <row r="502">
      <c r="B502" s="2"/>
      <c r="H502" s="2"/>
      <c r="N502" s="2"/>
      <c r="P502" s="2"/>
      <c r="R502" s="2"/>
      <c r="T502" s="2"/>
    </row>
    <row r="503">
      <c r="B503" s="2"/>
      <c r="H503" s="2"/>
      <c r="N503" s="2"/>
      <c r="P503" s="2"/>
      <c r="R503" s="2"/>
      <c r="T503" s="2"/>
    </row>
    <row r="504">
      <c r="B504" s="2"/>
      <c r="H504" s="2"/>
      <c r="N504" s="2"/>
      <c r="P504" s="2"/>
      <c r="R504" s="2"/>
      <c r="T504" s="2"/>
    </row>
    <row r="505">
      <c r="B505" s="2"/>
      <c r="H505" s="2"/>
      <c r="N505" s="2"/>
      <c r="P505" s="2"/>
      <c r="R505" s="2"/>
      <c r="T505" s="2"/>
    </row>
    <row r="506">
      <c r="B506" s="2"/>
      <c r="H506" s="2"/>
      <c r="N506" s="2"/>
      <c r="P506" s="2"/>
      <c r="R506" s="2"/>
      <c r="T506" s="2"/>
    </row>
    <row r="507">
      <c r="B507" s="2"/>
      <c r="H507" s="2"/>
      <c r="N507" s="2"/>
      <c r="P507" s="2"/>
      <c r="R507" s="2"/>
      <c r="T507" s="2"/>
    </row>
    <row r="508">
      <c r="B508" s="2"/>
      <c r="H508" s="2"/>
      <c r="N508" s="2"/>
      <c r="P508" s="2"/>
      <c r="R508" s="2"/>
      <c r="T508" s="2"/>
    </row>
    <row r="509">
      <c r="B509" s="2"/>
      <c r="H509" s="2"/>
      <c r="N509" s="2"/>
      <c r="P509" s="2"/>
      <c r="R509" s="2"/>
      <c r="T509" s="2"/>
    </row>
    <row r="510">
      <c r="B510" s="2"/>
      <c r="H510" s="2"/>
      <c r="N510" s="2"/>
      <c r="P510" s="2"/>
      <c r="R510" s="2"/>
      <c r="T510" s="2"/>
    </row>
    <row r="511">
      <c r="B511" s="2"/>
      <c r="H511" s="2"/>
      <c r="N511" s="2"/>
      <c r="P511" s="2"/>
      <c r="R511" s="2"/>
      <c r="T511" s="2"/>
    </row>
    <row r="512">
      <c r="B512" s="2"/>
      <c r="H512" s="2"/>
      <c r="N512" s="2"/>
      <c r="P512" s="2"/>
      <c r="R512" s="2"/>
      <c r="T512" s="2"/>
    </row>
    <row r="513">
      <c r="B513" s="2"/>
      <c r="H513" s="2"/>
      <c r="N513" s="2"/>
      <c r="P513" s="2"/>
      <c r="R513" s="2"/>
      <c r="T513" s="2"/>
    </row>
    <row r="514">
      <c r="B514" s="2"/>
      <c r="H514" s="2"/>
      <c r="N514" s="2"/>
      <c r="P514" s="2"/>
      <c r="R514" s="2"/>
      <c r="T514" s="2"/>
    </row>
    <row r="515">
      <c r="B515" s="2"/>
      <c r="H515" s="2"/>
      <c r="N515" s="2"/>
      <c r="P515" s="2"/>
      <c r="R515" s="2"/>
      <c r="T515" s="2"/>
    </row>
    <row r="516">
      <c r="B516" s="2"/>
      <c r="H516" s="2"/>
      <c r="N516" s="2"/>
      <c r="P516" s="2"/>
      <c r="R516" s="2"/>
      <c r="T516" s="2"/>
    </row>
    <row r="517">
      <c r="B517" s="2"/>
      <c r="H517" s="2"/>
      <c r="N517" s="2"/>
      <c r="P517" s="2"/>
      <c r="R517" s="2"/>
      <c r="T517" s="2"/>
    </row>
    <row r="518">
      <c r="B518" s="2"/>
      <c r="H518" s="2"/>
      <c r="N518" s="2"/>
      <c r="P518" s="2"/>
      <c r="R518" s="2"/>
      <c r="T518" s="2"/>
    </row>
    <row r="519">
      <c r="B519" s="2"/>
      <c r="H519" s="2"/>
      <c r="N519" s="2"/>
      <c r="P519" s="2"/>
      <c r="R519" s="2"/>
      <c r="T519" s="2"/>
    </row>
    <row r="520">
      <c r="B520" s="2"/>
      <c r="H520" s="2"/>
      <c r="N520" s="2"/>
      <c r="P520" s="2"/>
      <c r="R520" s="2"/>
      <c r="T520" s="2"/>
    </row>
    <row r="521">
      <c r="B521" s="2"/>
      <c r="H521" s="2"/>
      <c r="N521" s="2"/>
      <c r="P521" s="2"/>
      <c r="R521" s="2"/>
      <c r="T521" s="2"/>
    </row>
    <row r="522">
      <c r="B522" s="2"/>
      <c r="H522" s="2"/>
      <c r="N522" s="2"/>
      <c r="P522" s="2"/>
      <c r="R522" s="2"/>
      <c r="T522" s="2"/>
    </row>
    <row r="523">
      <c r="B523" s="2"/>
      <c r="H523" s="2"/>
      <c r="N523" s="2"/>
      <c r="P523" s="2"/>
      <c r="R523" s="2"/>
      <c r="T523" s="2"/>
    </row>
    <row r="524">
      <c r="B524" s="2"/>
      <c r="H524" s="2"/>
      <c r="N524" s="2"/>
      <c r="P524" s="2"/>
      <c r="R524" s="2"/>
      <c r="T524" s="2"/>
    </row>
    <row r="525">
      <c r="B525" s="2"/>
      <c r="H525" s="2"/>
      <c r="N525" s="2"/>
      <c r="P525" s="2"/>
      <c r="R525" s="2"/>
      <c r="T525" s="2"/>
    </row>
    <row r="526">
      <c r="B526" s="2"/>
      <c r="H526" s="2"/>
      <c r="N526" s="2"/>
      <c r="P526" s="2"/>
      <c r="R526" s="2"/>
      <c r="T526" s="2"/>
    </row>
    <row r="527">
      <c r="B527" s="2"/>
      <c r="H527" s="2"/>
      <c r="N527" s="2"/>
      <c r="P527" s="2"/>
      <c r="R527" s="2"/>
      <c r="T527" s="2"/>
    </row>
    <row r="528">
      <c r="B528" s="2"/>
      <c r="H528" s="2"/>
      <c r="N528" s="2"/>
      <c r="P528" s="2"/>
      <c r="R528" s="2"/>
      <c r="T528" s="2"/>
    </row>
    <row r="529">
      <c r="B529" s="2"/>
      <c r="H529" s="2"/>
      <c r="N529" s="2"/>
      <c r="P529" s="2"/>
      <c r="R529" s="2"/>
      <c r="T529" s="2"/>
    </row>
    <row r="530">
      <c r="B530" s="2"/>
      <c r="H530" s="2"/>
      <c r="N530" s="2"/>
      <c r="P530" s="2"/>
      <c r="R530" s="2"/>
      <c r="T530" s="2"/>
    </row>
    <row r="531">
      <c r="B531" s="2"/>
      <c r="H531" s="2"/>
      <c r="N531" s="2"/>
      <c r="P531" s="2"/>
      <c r="R531" s="2"/>
      <c r="T531" s="2"/>
    </row>
    <row r="532">
      <c r="B532" s="2"/>
      <c r="H532" s="2"/>
      <c r="N532" s="2"/>
      <c r="P532" s="2"/>
      <c r="R532" s="2"/>
      <c r="T532" s="2"/>
    </row>
    <row r="533">
      <c r="B533" s="2"/>
      <c r="H533" s="2"/>
      <c r="N533" s="2"/>
      <c r="P533" s="2"/>
      <c r="R533" s="2"/>
      <c r="T533" s="2"/>
    </row>
    <row r="534">
      <c r="B534" s="2"/>
      <c r="H534" s="2"/>
      <c r="N534" s="2"/>
      <c r="P534" s="2"/>
      <c r="R534" s="2"/>
      <c r="T534" s="2"/>
    </row>
    <row r="535">
      <c r="B535" s="2"/>
      <c r="H535" s="2"/>
      <c r="N535" s="2"/>
      <c r="P535" s="2"/>
      <c r="R535" s="2"/>
      <c r="T535" s="2"/>
    </row>
    <row r="536">
      <c r="B536" s="2"/>
      <c r="H536" s="2"/>
      <c r="N536" s="2"/>
      <c r="P536" s="2"/>
      <c r="R536" s="2"/>
      <c r="T536" s="2"/>
    </row>
    <row r="537">
      <c r="B537" s="2"/>
      <c r="H537" s="2"/>
      <c r="N537" s="2"/>
      <c r="P537" s="2"/>
      <c r="R537" s="2"/>
      <c r="T537" s="2"/>
    </row>
    <row r="538">
      <c r="B538" s="2"/>
      <c r="H538" s="2"/>
      <c r="N538" s="2"/>
      <c r="P538" s="2"/>
      <c r="R538" s="2"/>
      <c r="T538" s="2"/>
    </row>
    <row r="539">
      <c r="B539" s="2"/>
      <c r="H539" s="2"/>
      <c r="N539" s="2"/>
      <c r="P539" s="2"/>
      <c r="R539" s="2"/>
      <c r="T539" s="2"/>
    </row>
    <row r="540">
      <c r="B540" s="2"/>
      <c r="H540" s="2"/>
      <c r="N540" s="2"/>
      <c r="P540" s="2"/>
      <c r="R540" s="2"/>
      <c r="T540" s="2"/>
    </row>
    <row r="541">
      <c r="B541" s="2"/>
      <c r="H541" s="2"/>
      <c r="N541" s="2"/>
      <c r="P541" s="2"/>
      <c r="R541" s="2"/>
      <c r="T541" s="2"/>
    </row>
    <row r="542">
      <c r="B542" s="2"/>
      <c r="H542" s="2"/>
      <c r="N542" s="2"/>
      <c r="P542" s="2"/>
      <c r="R542" s="2"/>
      <c r="T542" s="2"/>
    </row>
    <row r="543">
      <c r="B543" s="2"/>
      <c r="H543" s="2"/>
      <c r="N543" s="2"/>
      <c r="P543" s="2"/>
      <c r="R543" s="2"/>
      <c r="T543" s="2"/>
    </row>
    <row r="544">
      <c r="B544" s="2"/>
      <c r="H544" s="2"/>
      <c r="N544" s="2"/>
      <c r="P544" s="2"/>
      <c r="R544" s="2"/>
      <c r="T544" s="2"/>
    </row>
    <row r="545">
      <c r="B545" s="2"/>
      <c r="H545" s="2"/>
      <c r="N545" s="2"/>
      <c r="P545" s="2"/>
      <c r="R545" s="2"/>
      <c r="T545" s="2"/>
    </row>
    <row r="546">
      <c r="B546" s="2"/>
      <c r="H546" s="2"/>
      <c r="N546" s="2"/>
      <c r="P546" s="2"/>
      <c r="R546" s="2"/>
      <c r="T546" s="2"/>
    </row>
    <row r="547">
      <c r="B547" s="2"/>
      <c r="H547" s="2"/>
      <c r="N547" s="2"/>
      <c r="P547" s="2"/>
      <c r="R547" s="2"/>
      <c r="T547" s="2"/>
    </row>
    <row r="548">
      <c r="B548" s="2"/>
      <c r="H548" s="2"/>
      <c r="N548" s="2"/>
      <c r="P548" s="2"/>
      <c r="R548" s="2"/>
      <c r="T548" s="2"/>
    </row>
    <row r="549">
      <c r="B549" s="2"/>
      <c r="H549" s="2"/>
      <c r="N549" s="2"/>
      <c r="P549" s="2"/>
      <c r="R549" s="2"/>
      <c r="T549" s="2"/>
    </row>
    <row r="550">
      <c r="B550" s="2"/>
      <c r="H550" s="2"/>
      <c r="N550" s="2"/>
      <c r="P550" s="2"/>
      <c r="R550" s="2"/>
      <c r="T550" s="2"/>
    </row>
    <row r="551">
      <c r="B551" s="2"/>
      <c r="H551" s="2"/>
      <c r="N551" s="2"/>
      <c r="P551" s="2"/>
      <c r="R551" s="2"/>
      <c r="T551" s="2"/>
    </row>
    <row r="552">
      <c r="B552" s="2"/>
      <c r="H552" s="2"/>
      <c r="N552" s="2"/>
      <c r="P552" s="2"/>
      <c r="R552" s="2"/>
      <c r="T552" s="2"/>
    </row>
    <row r="553">
      <c r="B553" s="2"/>
      <c r="H553" s="2"/>
      <c r="N553" s="2"/>
      <c r="P553" s="2"/>
      <c r="R553" s="2"/>
      <c r="T553" s="2"/>
    </row>
    <row r="554">
      <c r="B554" s="2"/>
      <c r="H554" s="2"/>
      <c r="N554" s="2"/>
      <c r="P554" s="2"/>
      <c r="R554" s="2"/>
      <c r="T554" s="2"/>
    </row>
    <row r="555">
      <c r="B555" s="2"/>
      <c r="H555" s="2"/>
      <c r="N555" s="2"/>
      <c r="P555" s="2"/>
      <c r="R555" s="2"/>
      <c r="T555" s="2"/>
    </row>
    <row r="556">
      <c r="B556" s="2"/>
      <c r="H556" s="2"/>
      <c r="N556" s="2"/>
      <c r="P556" s="2"/>
      <c r="R556" s="2"/>
      <c r="T556" s="2"/>
    </row>
    <row r="557">
      <c r="B557" s="2"/>
      <c r="H557" s="2"/>
      <c r="N557" s="2"/>
      <c r="P557" s="2"/>
      <c r="R557" s="2"/>
      <c r="T557" s="2"/>
    </row>
    <row r="558">
      <c r="B558" s="2"/>
      <c r="H558" s="2"/>
      <c r="N558" s="2"/>
      <c r="P558" s="2"/>
      <c r="R558" s="2"/>
      <c r="T558" s="2"/>
    </row>
    <row r="559">
      <c r="B559" s="2"/>
      <c r="H559" s="2"/>
      <c r="N559" s="2"/>
      <c r="P559" s="2"/>
      <c r="R559" s="2"/>
      <c r="T559" s="2"/>
    </row>
    <row r="560">
      <c r="B560" s="2"/>
      <c r="H560" s="2"/>
      <c r="N560" s="2"/>
      <c r="P560" s="2"/>
      <c r="R560" s="2"/>
      <c r="T560" s="2"/>
    </row>
    <row r="561">
      <c r="B561" s="2"/>
      <c r="H561" s="2"/>
      <c r="N561" s="2"/>
      <c r="P561" s="2"/>
      <c r="R561" s="2"/>
      <c r="T561" s="2"/>
    </row>
    <row r="562">
      <c r="B562" s="2"/>
      <c r="H562" s="2"/>
      <c r="N562" s="2"/>
      <c r="P562" s="2"/>
      <c r="R562" s="2"/>
      <c r="T562" s="2"/>
    </row>
    <row r="563">
      <c r="B563" s="2"/>
      <c r="H563" s="2"/>
      <c r="N563" s="2"/>
      <c r="P563" s="2"/>
      <c r="R563" s="2"/>
      <c r="T563" s="2"/>
    </row>
    <row r="564">
      <c r="B564" s="2"/>
      <c r="H564" s="2"/>
      <c r="N564" s="2"/>
      <c r="P564" s="2"/>
      <c r="R564" s="2"/>
      <c r="T564" s="2"/>
    </row>
    <row r="565">
      <c r="B565" s="2"/>
      <c r="H565" s="2"/>
      <c r="N565" s="2"/>
      <c r="P565" s="2"/>
      <c r="R565" s="2"/>
      <c r="T565" s="2"/>
    </row>
    <row r="566">
      <c r="B566" s="2"/>
      <c r="H566" s="2"/>
      <c r="N566" s="2"/>
      <c r="P566" s="2"/>
      <c r="R566" s="2"/>
      <c r="T566" s="2"/>
    </row>
    <row r="567">
      <c r="B567" s="2"/>
      <c r="H567" s="2"/>
      <c r="N567" s="2"/>
      <c r="P567" s="2"/>
      <c r="R567" s="2"/>
      <c r="T567" s="2"/>
    </row>
    <row r="568">
      <c r="B568" s="2"/>
      <c r="H568" s="2"/>
      <c r="N568" s="2"/>
      <c r="P568" s="2"/>
      <c r="R568" s="2"/>
      <c r="T568" s="2"/>
    </row>
    <row r="569">
      <c r="B569" s="2"/>
      <c r="H569" s="2"/>
      <c r="N569" s="2"/>
      <c r="P569" s="2"/>
      <c r="R569" s="2"/>
      <c r="T569" s="2"/>
    </row>
    <row r="570">
      <c r="B570" s="2"/>
      <c r="H570" s="2"/>
      <c r="N570" s="2"/>
      <c r="P570" s="2"/>
      <c r="R570" s="2"/>
      <c r="T570" s="2"/>
    </row>
    <row r="571">
      <c r="B571" s="2"/>
      <c r="H571" s="2"/>
      <c r="N571" s="2"/>
      <c r="P571" s="2"/>
      <c r="R571" s="2"/>
      <c r="T571" s="2"/>
    </row>
    <row r="572">
      <c r="B572" s="2"/>
      <c r="H572" s="2"/>
      <c r="N572" s="2"/>
      <c r="P572" s="2"/>
      <c r="R572" s="2"/>
      <c r="T572" s="2"/>
    </row>
    <row r="573">
      <c r="B573" s="2"/>
      <c r="H573" s="2"/>
      <c r="N573" s="2"/>
      <c r="P573" s="2"/>
      <c r="R573" s="2"/>
      <c r="T573" s="2"/>
    </row>
    <row r="574">
      <c r="B574" s="2"/>
      <c r="H574" s="2"/>
      <c r="N574" s="2"/>
      <c r="P574" s="2"/>
      <c r="R574" s="2"/>
      <c r="T574" s="2"/>
    </row>
    <row r="575">
      <c r="B575" s="2"/>
      <c r="H575" s="2"/>
      <c r="N575" s="2"/>
      <c r="P575" s="2"/>
      <c r="R575" s="2"/>
      <c r="T575" s="2"/>
    </row>
    <row r="576">
      <c r="B576" s="2"/>
      <c r="H576" s="2"/>
      <c r="N576" s="2"/>
      <c r="P576" s="2"/>
      <c r="R576" s="2"/>
      <c r="T576" s="2"/>
    </row>
    <row r="577">
      <c r="B577" s="2"/>
      <c r="H577" s="2"/>
      <c r="N577" s="2"/>
      <c r="P577" s="2"/>
      <c r="R577" s="2"/>
      <c r="T577" s="2"/>
    </row>
    <row r="578">
      <c r="B578" s="2"/>
      <c r="H578" s="2"/>
      <c r="N578" s="2"/>
      <c r="P578" s="2"/>
      <c r="R578" s="2"/>
      <c r="T578" s="2"/>
    </row>
    <row r="579">
      <c r="B579" s="2"/>
      <c r="H579" s="2"/>
      <c r="N579" s="2"/>
      <c r="P579" s="2"/>
      <c r="R579" s="2"/>
      <c r="T579" s="2"/>
    </row>
    <row r="580">
      <c r="B580" s="2"/>
      <c r="H580" s="2"/>
      <c r="N580" s="2"/>
      <c r="P580" s="2"/>
      <c r="R580" s="2"/>
      <c r="T580" s="2"/>
    </row>
    <row r="581">
      <c r="B581" s="2"/>
      <c r="H581" s="2"/>
      <c r="N581" s="2"/>
      <c r="P581" s="2"/>
      <c r="R581" s="2"/>
      <c r="T581" s="2"/>
    </row>
    <row r="582">
      <c r="B582" s="2"/>
      <c r="H582" s="2"/>
      <c r="N582" s="2"/>
      <c r="P582" s="2"/>
      <c r="R582" s="2"/>
      <c r="T582" s="2"/>
    </row>
    <row r="583">
      <c r="B583" s="2"/>
      <c r="H583" s="2"/>
      <c r="N583" s="2"/>
      <c r="P583" s="2"/>
      <c r="R583" s="2"/>
      <c r="T583" s="2"/>
    </row>
    <row r="584">
      <c r="B584" s="2"/>
      <c r="H584" s="2"/>
      <c r="N584" s="2"/>
      <c r="P584" s="2"/>
      <c r="R584" s="2"/>
      <c r="T584" s="2"/>
    </row>
    <row r="585">
      <c r="B585" s="2"/>
      <c r="H585" s="2"/>
      <c r="N585" s="2"/>
      <c r="P585" s="2"/>
      <c r="R585" s="2"/>
      <c r="T585" s="2"/>
    </row>
    <row r="586">
      <c r="B586" s="2"/>
      <c r="H586" s="2"/>
      <c r="N586" s="2"/>
      <c r="P586" s="2"/>
      <c r="R586" s="2"/>
      <c r="T586" s="2"/>
    </row>
    <row r="587">
      <c r="B587" s="2"/>
      <c r="H587" s="2"/>
      <c r="N587" s="2"/>
      <c r="P587" s="2"/>
      <c r="R587" s="2"/>
      <c r="T587" s="2"/>
    </row>
    <row r="588">
      <c r="B588" s="2"/>
      <c r="H588" s="2"/>
      <c r="N588" s="2"/>
      <c r="P588" s="2"/>
      <c r="R588" s="2"/>
      <c r="T588" s="2"/>
    </row>
    <row r="589">
      <c r="B589" s="2"/>
      <c r="H589" s="2"/>
      <c r="N589" s="2"/>
      <c r="P589" s="2"/>
      <c r="R589" s="2"/>
      <c r="T589" s="2"/>
    </row>
    <row r="590">
      <c r="B590" s="2"/>
      <c r="H590" s="2"/>
      <c r="N590" s="2"/>
      <c r="P590" s="2"/>
      <c r="R590" s="2"/>
      <c r="T590" s="2"/>
    </row>
    <row r="591">
      <c r="B591" s="2"/>
      <c r="H591" s="2"/>
      <c r="N591" s="2"/>
      <c r="P591" s="2"/>
      <c r="R591" s="2"/>
      <c r="T591" s="2"/>
    </row>
    <row r="592">
      <c r="B592" s="2"/>
      <c r="H592" s="2"/>
      <c r="N592" s="2"/>
      <c r="P592" s="2"/>
      <c r="R592" s="2"/>
      <c r="T592" s="2"/>
    </row>
    <row r="593">
      <c r="B593" s="2"/>
      <c r="H593" s="2"/>
      <c r="N593" s="2"/>
      <c r="P593" s="2"/>
      <c r="R593" s="2"/>
      <c r="T593" s="2"/>
    </row>
    <row r="594">
      <c r="B594" s="2"/>
      <c r="H594" s="2"/>
      <c r="N594" s="2"/>
      <c r="P594" s="2"/>
      <c r="R594" s="2"/>
      <c r="T594" s="2"/>
    </row>
    <row r="595">
      <c r="B595" s="2"/>
      <c r="H595" s="2"/>
      <c r="N595" s="2"/>
      <c r="P595" s="2"/>
      <c r="R595" s="2"/>
      <c r="T595" s="2"/>
    </row>
    <row r="596">
      <c r="B596" s="2"/>
      <c r="H596" s="2"/>
      <c r="N596" s="2"/>
      <c r="P596" s="2"/>
      <c r="R596" s="2"/>
      <c r="T596" s="2"/>
    </row>
    <row r="597">
      <c r="B597" s="2"/>
      <c r="H597" s="2"/>
      <c r="N597" s="2"/>
      <c r="P597" s="2"/>
      <c r="R597" s="2"/>
      <c r="T597" s="2"/>
    </row>
    <row r="598">
      <c r="B598" s="2"/>
      <c r="H598" s="2"/>
      <c r="N598" s="2"/>
      <c r="P598" s="2"/>
      <c r="R598" s="2"/>
      <c r="T598" s="2"/>
    </row>
    <row r="599">
      <c r="B599" s="2"/>
      <c r="H599" s="2"/>
      <c r="N599" s="2"/>
      <c r="P599" s="2"/>
      <c r="R599" s="2"/>
      <c r="T599" s="2"/>
    </row>
    <row r="600">
      <c r="B600" s="2"/>
      <c r="H600" s="2"/>
      <c r="N600" s="2"/>
      <c r="P600" s="2"/>
      <c r="R600" s="2"/>
      <c r="T600" s="2"/>
    </row>
    <row r="601">
      <c r="B601" s="2"/>
      <c r="H601" s="2"/>
      <c r="N601" s="2"/>
      <c r="P601" s="2"/>
      <c r="R601" s="2"/>
      <c r="T601" s="2"/>
    </row>
    <row r="602">
      <c r="B602" s="2"/>
      <c r="H602" s="2"/>
      <c r="N602" s="2"/>
      <c r="P602" s="2"/>
      <c r="R602" s="2"/>
      <c r="T602" s="2"/>
    </row>
    <row r="603">
      <c r="B603" s="2"/>
      <c r="H603" s="2"/>
      <c r="N603" s="2"/>
      <c r="P603" s="2"/>
      <c r="R603" s="2"/>
      <c r="T603" s="2"/>
    </row>
    <row r="604">
      <c r="B604" s="2"/>
      <c r="H604" s="2"/>
      <c r="N604" s="2"/>
      <c r="P604" s="2"/>
      <c r="R604" s="2"/>
      <c r="T604" s="2"/>
    </row>
    <row r="605">
      <c r="B605" s="2"/>
      <c r="H605" s="2"/>
      <c r="N605" s="2"/>
      <c r="P605" s="2"/>
      <c r="R605" s="2"/>
      <c r="T605" s="2"/>
    </row>
    <row r="606">
      <c r="B606" s="2"/>
      <c r="H606" s="2"/>
      <c r="N606" s="2"/>
      <c r="P606" s="2"/>
      <c r="R606" s="2"/>
      <c r="T606" s="2"/>
    </row>
    <row r="607">
      <c r="B607" s="2"/>
      <c r="H607" s="2"/>
      <c r="N607" s="2"/>
      <c r="P607" s="2"/>
      <c r="R607" s="2"/>
      <c r="T607" s="2"/>
    </row>
    <row r="608">
      <c r="B608" s="2"/>
      <c r="H608" s="2"/>
      <c r="N608" s="2"/>
      <c r="P608" s="2"/>
      <c r="R608" s="2"/>
      <c r="T608" s="2"/>
    </row>
    <row r="609">
      <c r="B609" s="2"/>
      <c r="H609" s="2"/>
      <c r="N609" s="2"/>
      <c r="P609" s="2"/>
      <c r="R609" s="2"/>
      <c r="T609" s="2"/>
    </row>
    <row r="610">
      <c r="B610" s="2"/>
      <c r="H610" s="2"/>
      <c r="N610" s="2"/>
      <c r="P610" s="2"/>
      <c r="R610" s="2"/>
      <c r="T610" s="2"/>
    </row>
    <row r="611">
      <c r="B611" s="2"/>
      <c r="H611" s="2"/>
      <c r="N611" s="2"/>
      <c r="P611" s="2"/>
      <c r="R611" s="2"/>
      <c r="T611" s="2"/>
    </row>
    <row r="612">
      <c r="B612" s="2"/>
      <c r="H612" s="2"/>
      <c r="N612" s="2"/>
      <c r="P612" s="2"/>
      <c r="R612" s="2"/>
      <c r="T612" s="2"/>
    </row>
    <row r="613">
      <c r="B613" s="2"/>
      <c r="H613" s="2"/>
      <c r="N613" s="2"/>
      <c r="P613" s="2"/>
      <c r="R613" s="2"/>
      <c r="T613" s="2"/>
    </row>
    <row r="614">
      <c r="B614" s="2"/>
      <c r="H614" s="2"/>
      <c r="N614" s="2"/>
      <c r="P614" s="2"/>
      <c r="R614" s="2"/>
      <c r="T614" s="2"/>
    </row>
    <row r="615">
      <c r="B615" s="2"/>
      <c r="H615" s="2"/>
      <c r="N615" s="2"/>
      <c r="P615" s="2"/>
      <c r="R615" s="2"/>
      <c r="T615" s="2"/>
    </row>
    <row r="616">
      <c r="B616" s="2"/>
      <c r="H616" s="2"/>
      <c r="N616" s="2"/>
      <c r="P616" s="2"/>
      <c r="R616" s="2"/>
      <c r="T616" s="2"/>
    </row>
    <row r="617">
      <c r="B617" s="2"/>
      <c r="H617" s="2"/>
      <c r="N617" s="2"/>
      <c r="P617" s="2"/>
      <c r="R617" s="2"/>
      <c r="T617" s="2"/>
    </row>
    <row r="618">
      <c r="B618" s="2"/>
      <c r="H618" s="2"/>
      <c r="N618" s="2"/>
      <c r="P618" s="2"/>
      <c r="R618" s="2"/>
      <c r="T618" s="2"/>
    </row>
    <row r="619">
      <c r="B619" s="2"/>
      <c r="H619" s="2"/>
      <c r="N619" s="2"/>
      <c r="P619" s="2"/>
      <c r="R619" s="2"/>
      <c r="T619" s="2"/>
    </row>
    <row r="620">
      <c r="B620" s="2"/>
      <c r="H620" s="2"/>
      <c r="N620" s="2"/>
      <c r="P620" s="2"/>
      <c r="R620" s="2"/>
      <c r="T620" s="2"/>
    </row>
    <row r="621">
      <c r="B621" s="2"/>
      <c r="H621" s="2"/>
      <c r="N621" s="2"/>
      <c r="P621" s="2"/>
      <c r="R621" s="2"/>
      <c r="T621" s="2"/>
    </row>
    <row r="622">
      <c r="B622" s="2"/>
      <c r="H622" s="2"/>
      <c r="N622" s="2"/>
      <c r="P622" s="2"/>
      <c r="R622" s="2"/>
      <c r="T622" s="2"/>
    </row>
    <row r="623">
      <c r="B623" s="2"/>
      <c r="H623" s="2"/>
      <c r="N623" s="2"/>
      <c r="P623" s="2"/>
      <c r="R623" s="2"/>
      <c r="T623" s="2"/>
    </row>
    <row r="624">
      <c r="B624" s="2"/>
      <c r="H624" s="2"/>
      <c r="N624" s="2"/>
      <c r="P624" s="2"/>
      <c r="R624" s="2"/>
      <c r="T624" s="2"/>
    </row>
    <row r="625">
      <c r="B625" s="2"/>
      <c r="H625" s="2"/>
      <c r="N625" s="2"/>
      <c r="P625" s="2"/>
      <c r="R625" s="2"/>
      <c r="T625" s="2"/>
    </row>
    <row r="626">
      <c r="B626" s="2"/>
      <c r="H626" s="2"/>
      <c r="N626" s="2"/>
      <c r="P626" s="2"/>
      <c r="R626" s="2"/>
      <c r="T626" s="2"/>
    </row>
    <row r="627">
      <c r="B627" s="2"/>
      <c r="H627" s="2"/>
      <c r="N627" s="2"/>
      <c r="P627" s="2"/>
      <c r="R627" s="2"/>
      <c r="T627" s="2"/>
    </row>
    <row r="628">
      <c r="B628" s="2"/>
      <c r="H628" s="2"/>
      <c r="N628" s="2"/>
      <c r="P628" s="2"/>
      <c r="R628" s="2"/>
      <c r="T628" s="2"/>
    </row>
    <row r="629">
      <c r="B629" s="2"/>
      <c r="H629" s="2"/>
      <c r="N629" s="2"/>
      <c r="P629" s="2"/>
      <c r="R629" s="2"/>
      <c r="T629" s="2"/>
    </row>
    <row r="630">
      <c r="B630" s="2"/>
      <c r="H630" s="2"/>
      <c r="N630" s="2"/>
      <c r="P630" s="2"/>
      <c r="R630" s="2"/>
      <c r="T630" s="2"/>
    </row>
    <row r="631">
      <c r="B631" s="2"/>
      <c r="H631" s="2"/>
      <c r="N631" s="2"/>
      <c r="P631" s="2"/>
      <c r="R631" s="2"/>
      <c r="T631" s="2"/>
    </row>
    <row r="632">
      <c r="B632" s="2"/>
      <c r="H632" s="2"/>
      <c r="N632" s="2"/>
      <c r="P632" s="2"/>
      <c r="R632" s="2"/>
      <c r="T632" s="2"/>
    </row>
    <row r="633">
      <c r="B633" s="2"/>
      <c r="H633" s="2"/>
      <c r="N633" s="2"/>
      <c r="P633" s="2"/>
      <c r="R633" s="2"/>
      <c r="T633" s="2"/>
    </row>
    <row r="634">
      <c r="B634" s="2"/>
      <c r="H634" s="2"/>
      <c r="N634" s="2"/>
      <c r="P634" s="2"/>
      <c r="R634" s="2"/>
      <c r="T634" s="2"/>
    </row>
    <row r="635">
      <c r="B635" s="2"/>
      <c r="H635" s="2"/>
      <c r="N635" s="2"/>
      <c r="P635" s="2"/>
      <c r="R635" s="2"/>
      <c r="T635" s="2"/>
    </row>
    <row r="636">
      <c r="B636" s="2"/>
      <c r="H636" s="2"/>
      <c r="N636" s="2"/>
      <c r="P636" s="2"/>
      <c r="R636" s="2"/>
      <c r="T636" s="2"/>
    </row>
    <row r="637">
      <c r="B637" s="2"/>
      <c r="H637" s="2"/>
      <c r="N637" s="2"/>
      <c r="P637" s="2"/>
      <c r="R637" s="2"/>
      <c r="T637" s="2"/>
    </row>
    <row r="638">
      <c r="B638" s="2"/>
      <c r="H638" s="2"/>
      <c r="N638" s="2"/>
      <c r="P638" s="2"/>
      <c r="R638" s="2"/>
      <c r="T638" s="2"/>
    </row>
    <row r="639">
      <c r="B639" s="2"/>
      <c r="H639" s="2"/>
      <c r="N639" s="2"/>
      <c r="P639" s="2"/>
      <c r="R639" s="2"/>
      <c r="T639" s="2"/>
    </row>
    <row r="640">
      <c r="B640" s="2"/>
      <c r="H640" s="2"/>
      <c r="N640" s="2"/>
      <c r="P640" s="2"/>
      <c r="R640" s="2"/>
      <c r="T640" s="2"/>
    </row>
    <row r="641">
      <c r="B641" s="2"/>
      <c r="H641" s="2"/>
      <c r="N641" s="2"/>
      <c r="P641" s="2"/>
      <c r="R641" s="2"/>
      <c r="T641" s="2"/>
    </row>
    <row r="642">
      <c r="B642" s="2"/>
      <c r="H642" s="2"/>
      <c r="N642" s="2"/>
      <c r="P642" s="2"/>
      <c r="R642" s="2"/>
      <c r="T642" s="2"/>
    </row>
    <row r="643">
      <c r="B643" s="2"/>
      <c r="H643" s="2"/>
      <c r="N643" s="2"/>
      <c r="P643" s="2"/>
      <c r="R643" s="2"/>
      <c r="T643" s="2"/>
    </row>
    <row r="644">
      <c r="B644" s="2"/>
      <c r="H644" s="2"/>
      <c r="N644" s="2"/>
      <c r="P644" s="2"/>
      <c r="R644" s="2"/>
      <c r="T644" s="2"/>
    </row>
    <row r="645">
      <c r="B645" s="2"/>
      <c r="H645" s="2"/>
      <c r="N645" s="2"/>
      <c r="P645" s="2"/>
      <c r="R645" s="2"/>
      <c r="T645" s="2"/>
    </row>
    <row r="646">
      <c r="B646" s="2"/>
      <c r="H646" s="2"/>
      <c r="N646" s="2"/>
      <c r="P646" s="2"/>
      <c r="R646" s="2"/>
      <c r="T646" s="2"/>
    </row>
    <row r="647">
      <c r="B647" s="2"/>
      <c r="H647" s="2"/>
      <c r="N647" s="2"/>
      <c r="P647" s="2"/>
      <c r="R647" s="2"/>
      <c r="T647" s="2"/>
    </row>
    <row r="648">
      <c r="B648" s="2"/>
      <c r="H648" s="2"/>
      <c r="N648" s="2"/>
      <c r="P648" s="2"/>
      <c r="R648" s="2"/>
      <c r="T648" s="2"/>
    </row>
    <row r="649">
      <c r="B649" s="2"/>
      <c r="H649" s="2"/>
      <c r="N649" s="2"/>
      <c r="P649" s="2"/>
      <c r="R649" s="2"/>
      <c r="T649" s="2"/>
    </row>
    <row r="650">
      <c r="B650" s="2"/>
      <c r="H650" s="2"/>
      <c r="N650" s="2"/>
      <c r="P650" s="2"/>
      <c r="R650" s="2"/>
      <c r="T650" s="2"/>
    </row>
    <row r="651">
      <c r="B651" s="2"/>
      <c r="H651" s="2"/>
      <c r="N651" s="2"/>
      <c r="P651" s="2"/>
      <c r="R651" s="2"/>
      <c r="T651" s="2"/>
    </row>
    <row r="652">
      <c r="B652" s="2"/>
      <c r="H652" s="2"/>
      <c r="N652" s="2"/>
      <c r="P652" s="2"/>
      <c r="R652" s="2"/>
      <c r="T652" s="2"/>
    </row>
    <row r="653">
      <c r="B653" s="2"/>
      <c r="H653" s="2"/>
      <c r="N653" s="2"/>
      <c r="P653" s="2"/>
      <c r="R653" s="2"/>
      <c r="T653" s="2"/>
    </row>
    <row r="654">
      <c r="B654" s="2"/>
      <c r="H654" s="2"/>
      <c r="N654" s="2"/>
      <c r="P654" s="2"/>
      <c r="R654" s="2"/>
      <c r="T654" s="2"/>
    </row>
    <row r="655">
      <c r="B655" s="2"/>
      <c r="H655" s="2"/>
      <c r="N655" s="2"/>
      <c r="P655" s="2"/>
      <c r="R655" s="2"/>
      <c r="T655" s="2"/>
    </row>
    <row r="656">
      <c r="B656" s="2"/>
      <c r="H656" s="2"/>
      <c r="N656" s="2"/>
      <c r="P656" s="2"/>
      <c r="R656" s="2"/>
      <c r="T656" s="2"/>
    </row>
    <row r="657">
      <c r="B657" s="2"/>
      <c r="H657" s="2"/>
      <c r="N657" s="2"/>
      <c r="P657" s="2"/>
      <c r="R657" s="2"/>
      <c r="T657" s="2"/>
    </row>
    <row r="658">
      <c r="B658" s="2"/>
      <c r="H658" s="2"/>
      <c r="N658" s="2"/>
      <c r="P658" s="2"/>
      <c r="R658" s="2"/>
      <c r="T658" s="2"/>
    </row>
    <row r="659">
      <c r="B659" s="2"/>
      <c r="H659" s="2"/>
      <c r="N659" s="2"/>
      <c r="P659" s="2"/>
      <c r="R659" s="2"/>
      <c r="T659" s="2"/>
    </row>
    <row r="660">
      <c r="B660" s="2"/>
      <c r="H660" s="2"/>
      <c r="N660" s="2"/>
      <c r="P660" s="2"/>
      <c r="R660" s="2"/>
      <c r="T660" s="2"/>
    </row>
    <row r="661">
      <c r="B661" s="2"/>
      <c r="H661" s="2"/>
      <c r="N661" s="2"/>
      <c r="P661" s="2"/>
      <c r="R661" s="2"/>
      <c r="T661" s="2"/>
    </row>
    <row r="662">
      <c r="B662" s="2"/>
      <c r="H662" s="2"/>
      <c r="N662" s="2"/>
      <c r="P662" s="2"/>
      <c r="R662" s="2"/>
      <c r="T662" s="2"/>
    </row>
    <row r="663">
      <c r="B663" s="2"/>
      <c r="H663" s="2"/>
      <c r="N663" s="2"/>
      <c r="P663" s="2"/>
      <c r="R663" s="2"/>
      <c r="T663" s="2"/>
    </row>
    <row r="664">
      <c r="B664" s="2"/>
      <c r="H664" s="2"/>
      <c r="N664" s="2"/>
      <c r="P664" s="2"/>
      <c r="R664" s="2"/>
      <c r="T664" s="2"/>
    </row>
    <row r="665">
      <c r="B665" s="2"/>
      <c r="H665" s="2"/>
      <c r="N665" s="2"/>
      <c r="P665" s="2"/>
      <c r="R665" s="2"/>
      <c r="T665" s="2"/>
    </row>
    <row r="666">
      <c r="B666" s="2"/>
      <c r="H666" s="2"/>
      <c r="N666" s="2"/>
      <c r="P666" s="2"/>
      <c r="R666" s="2"/>
      <c r="T666" s="2"/>
    </row>
    <row r="667">
      <c r="B667" s="2"/>
      <c r="H667" s="2"/>
      <c r="N667" s="2"/>
      <c r="P667" s="2"/>
      <c r="R667" s="2"/>
      <c r="T667" s="2"/>
    </row>
    <row r="668">
      <c r="B668" s="2"/>
      <c r="H668" s="2"/>
      <c r="N668" s="2"/>
      <c r="P668" s="2"/>
      <c r="R668" s="2"/>
      <c r="T668" s="2"/>
    </row>
    <row r="669">
      <c r="B669" s="2"/>
      <c r="H669" s="2"/>
      <c r="N669" s="2"/>
      <c r="P669" s="2"/>
      <c r="R669" s="2"/>
      <c r="T669" s="2"/>
    </row>
    <row r="670">
      <c r="B670" s="2"/>
      <c r="H670" s="2"/>
      <c r="N670" s="2"/>
      <c r="P670" s="2"/>
      <c r="R670" s="2"/>
      <c r="T670" s="2"/>
    </row>
    <row r="671">
      <c r="B671" s="2"/>
      <c r="H671" s="2"/>
      <c r="N671" s="2"/>
      <c r="P671" s="2"/>
      <c r="R671" s="2"/>
      <c r="T671" s="2"/>
    </row>
    <row r="672">
      <c r="B672" s="2"/>
      <c r="H672" s="2"/>
      <c r="N672" s="2"/>
      <c r="P672" s="2"/>
      <c r="R672" s="2"/>
      <c r="T672" s="2"/>
    </row>
    <row r="673">
      <c r="B673" s="2"/>
      <c r="H673" s="2"/>
      <c r="N673" s="2"/>
      <c r="P673" s="2"/>
      <c r="R673" s="2"/>
      <c r="T673" s="2"/>
    </row>
    <row r="674">
      <c r="B674" s="2"/>
      <c r="H674" s="2"/>
      <c r="N674" s="2"/>
      <c r="P674" s="2"/>
      <c r="R674" s="2"/>
      <c r="T674" s="2"/>
    </row>
    <row r="675">
      <c r="B675" s="2"/>
      <c r="H675" s="2"/>
      <c r="N675" s="2"/>
      <c r="P675" s="2"/>
      <c r="R675" s="2"/>
      <c r="T675" s="2"/>
    </row>
    <row r="676">
      <c r="B676" s="2"/>
      <c r="H676" s="2"/>
      <c r="N676" s="2"/>
      <c r="P676" s="2"/>
      <c r="R676" s="2"/>
      <c r="T676" s="2"/>
    </row>
    <row r="677">
      <c r="B677" s="2"/>
      <c r="H677" s="2"/>
      <c r="N677" s="2"/>
      <c r="P677" s="2"/>
      <c r="R677" s="2"/>
      <c r="T677" s="2"/>
    </row>
    <row r="678">
      <c r="B678" s="2"/>
      <c r="H678" s="2"/>
      <c r="N678" s="2"/>
      <c r="P678" s="2"/>
      <c r="R678" s="2"/>
      <c r="T678" s="2"/>
    </row>
    <row r="679">
      <c r="B679" s="2"/>
      <c r="H679" s="2"/>
      <c r="N679" s="2"/>
      <c r="P679" s="2"/>
      <c r="R679" s="2"/>
      <c r="T679" s="2"/>
    </row>
    <row r="680">
      <c r="B680" s="2"/>
      <c r="H680" s="2"/>
      <c r="N680" s="2"/>
      <c r="P680" s="2"/>
      <c r="R680" s="2"/>
      <c r="T680" s="2"/>
    </row>
    <row r="681">
      <c r="B681" s="2"/>
      <c r="H681" s="2"/>
      <c r="N681" s="2"/>
      <c r="P681" s="2"/>
      <c r="R681" s="2"/>
      <c r="T681" s="2"/>
    </row>
    <row r="682">
      <c r="B682" s="2"/>
      <c r="H682" s="2"/>
      <c r="N682" s="2"/>
      <c r="P682" s="2"/>
      <c r="R682" s="2"/>
      <c r="T682" s="2"/>
    </row>
    <row r="683">
      <c r="B683" s="2"/>
      <c r="H683" s="2"/>
      <c r="N683" s="2"/>
      <c r="P683" s="2"/>
      <c r="R683" s="2"/>
      <c r="T683" s="2"/>
    </row>
    <row r="684">
      <c r="B684" s="2"/>
      <c r="H684" s="2"/>
      <c r="N684" s="2"/>
      <c r="P684" s="2"/>
      <c r="R684" s="2"/>
      <c r="T684" s="2"/>
    </row>
    <row r="685">
      <c r="B685" s="2"/>
      <c r="H685" s="2"/>
      <c r="N685" s="2"/>
      <c r="P685" s="2"/>
      <c r="R685" s="2"/>
      <c r="T685" s="2"/>
    </row>
    <row r="686">
      <c r="B686" s="2"/>
      <c r="H686" s="2"/>
      <c r="N686" s="2"/>
      <c r="P686" s="2"/>
      <c r="R686" s="2"/>
      <c r="T686" s="2"/>
    </row>
    <row r="687">
      <c r="B687" s="2"/>
      <c r="H687" s="2"/>
      <c r="N687" s="2"/>
      <c r="P687" s="2"/>
      <c r="R687" s="2"/>
      <c r="T687" s="2"/>
    </row>
    <row r="688">
      <c r="B688" s="2"/>
      <c r="H688" s="2"/>
      <c r="N688" s="2"/>
      <c r="P688" s="2"/>
      <c r="R688" s="2"/>
      <c r="T688" s="2"/>
    </row>
    <row r="689">
      <c r="B689" s="2"/>
      <c r="H689" s="2"/>
      <c r="N689" s="2"/>
      <c r="P689" s="2"/>
      <c r="R689" s="2"/>
      <c r="T689" s="2"/>
    </row>
    <row r="690">
      <c r="B690" s="2"/>
      <c r="H690" s="2"/>
      <c r="N690" s="2"/>
      <c r="P690" s="2"/>
      <c r="R690" s="2"/>
      <c r="T690" s="2"/>
    </row>
    <row r="691">
      <c r="B691" s="2"/>
      <c r="H691" s="2"/>
      <c r="N691" s="2"/>
      <c r="P691" s="2"/>
      <c r="R691" s="2"/>
      <c r="T691" s="2"/>
    </row>
    <row r="692">
      <c r="B692" s="2"/>
      <c r="H692" s="2"/>
      <c r="N692" s="2"/>
      <c r="P692" s="2"/>
      <c r="R692" s="2"/>
      <c r="T692" s="2"/>
    </row>
    <row r="693">
      <c r="B693" s="2"/>
      <c r="H693" s="2"/>
      <c r="N693" s="2"/>
      <c r="P693" s="2"/>
      <c r="R693" s="2"/>
      <c r="T693" s="2"/>
    </row>
    <row r="694">
      <c r="B694" s="2"/>
      <c r="H694" s="2"/>
      <c r="N694" s="2"/>
      <c r="P694" s="2"/>
      <c r="R694" s="2"/>
      <c r="T694" s="2"/>
    </row>
    <row r="695">
      <c r="B695" s="2"/>
      <c r="H695" s="2"/>
      <c r="N695" s="2"/>
      <c r="P695" s="2"/>
      <c r="R695" s="2"/>
      <c r="T695" s="2"/>
    </row>
    <row r="696">
      <c r="B696" s="2"/>
      <c r="H696" s="2"/>
      <c r="N696" s="2"/>
      <c r="P696" s="2"/>
      <c r="R696" s="2"/>
      <c r="T696" s="2"/>
    </row>
    <row r="697">
      <c r="B697" s="2"/>
      <c r="H697" s="2"/>
      <c r="N697" s="2"/>
      <c r="P697" s="2"/>
      <c r="R697" s="2"/>
      <c r="T697" s="2"/>
    </row>
    <row r="698">
      <c r="B698" s="2"/>
      <c r="H698" s="2"/>
      <c r="N698" s="2"/>
      <c r="P698" s="2"/>
      <c r="R698" s="2"/>
      <c r="T698" s="2"/>
    </row>
    <row r="699">
      <c r="B699" s="2"/>
      <c r="H699" s="2"/>
      <c r="N699" s="2"/>
      <c r="P699" s="2"/>
      <c r="R699" s="2"/>
      <c r="T699" s="2"/>
    </row>
    <row r="700">
      <c r="B700" s="2"/>
      <c r="H700" s="2"/>
      <c r="N700" s="2"/>
      <c r="P700" s="2"/>
      <c r="R700" s="2"/>
      <c r="T700" s="2"/>
    </row>
    <row r="701">
      <c r="B701" s="2"/>
      <c r="H701" s="2"/>
      <c r="N701" s="2"/>
      <c r="P701" s="2"/>
      <c r="R701" s="2"/>
      <c r="T701" s="2"/>
    </row>
    <row r="702">
      <c r="B702" s="2"/>
      <c r="H702" s="2"/>
      <c r="N702" s="2"/>
      <c r="P702" s="2"/>
      <c r="R702" s="2"/>
      <c r="T702" s="2"/>
    </row>
    <row r="703">
      <c r="B703" s="2"/>
      <c r="H703" s="2"/>
      <c r="N703" s="2"/>
      <c r="P703" s="2"/>
      <c r="R703" s="2"/>
      <c r="T703" s="2"/>
    </row>
    <row r="704">
      <c r="B704" s="2"/>
      <c r="H704" s="2"/>
      <c r="N704" s="2"/>
      <c r="P704" s="2"/>
      <c r="R704" s="2"/>
      <c r="T704" s="2"/>
    </row>
    <row r="705">
      <c r="B705" s="2"/>
      <c r="H705" s="2"/>
      <c r="N705" s="2"/>
      <c r="P705" s="2"/>
      <c r="R705" s="2"/>
      <c r="T705" s="2"/>
    </row>
    <row r="706">
      <c r="B706" s="2"/>
      <c r="H706" s="2"/>
      <c r="N706" s="2"/>
      <c r="P706" s="2"/>
      <c r="R706" s="2"/>
      <c r="T706" s="2"/>
    </row>
    <row r="707">
      <c r="B707" s="2"/>
      <c r="H707" s="2"/>
      <c r="N707" s="2"/>
      <c r="P707" s="2"/>
      <c r="R707" s="2"/>
      <c r="T707" s="2"/>
    </row>
    <row r="708">
      <c r="B708" s="2"/>
      <c r="H708" s="2"/>
      <c r="N708" s="2"/>
      <c r="P708" s="2"/>
      <c r="R708" s="2"/>
      <c r="T708" s="2"/>
    </row>
    <row r="709">
      <c r="B709" s="2"/>
      <c r="H709" s="2"/>
      <c r="N709" s="2"/>
      <c r="P709" s="2"/>
      <c r="R709" s="2"/>
      <c r="T709" s="2"/>
    </row>
    <row r="710">
      <c r="B710" s="2"/>
      <c r="H710" s="2"/>
      <c r="N710" s="2"/>
      <c r="P710" s="2"/>
      <c r="R710" s="2"/>
      <c r="T710" s="2"/>
    </row>
    <row r="711">
      <c r="B711" s="2"/>
      <c r="H711" s="2"/>
      <c r="N711" s="2"/>
      <c r="P711" s="2"/>
      <c r="R711" s="2"/>
      <c r="T711" s="2"/>
    </row>
    <row r="712">
      <c r="B712" s="2"/>
      <c r="H712" s="2"/>
      <c r="N712" s="2"/>
      <c r="P712" s="2"/>
      <c r="R712" s="2"/>
      <c r="T712" s="2"/>
    </row>
    <row r="713">
      <c r="B713" s="2"/>
      <c r="H713" s="2"/>
      <c r="N713" s="2"/>
      <c r="P713" s="2"/>
      <c r="R713" s="2"/>
      <c r="T713" s="2"/>
    </row>
    <row r="714">
      <c r="B714" s="2"/>
      <c r="H714" s="2"/>
      <c r="N714" s="2"/>
      <c r="P714" s="2"/>
      <c r="R714" s="2"/>
      <c r="T714" s="2"/>
    </row>
    <row r="715">
      <c r="B715" s="2"/>
      <c r="H715" s="2"/>
      <c r="N715" s="2"/>
      <c r="P715" s="2"/>
      <c r="R715" s="2"/>
      <c r="T715" s="2"/>
    </row>
    <row r="716">
      <c r="B716" s="2"/>
      <c r="H716" s="2"/>
      <c r="N716" s="2"/>
      <c r="P716" s="2"/>
      <c r="R716" s="2"/>
      <c r="T716" s="2"/>
    </row>
    <row r="717">
      <c r="B717" s="2"/>
      <c r="H717" s="2"/>
      <c r="N717" s="2"/>
      <c r="P717" s="2"/>
      <c r="R717" s="2"/>
      <c r="T717" s="2"/>
    </row>
    <row r="718">
      <c r="B718" s="2"/>
      <c r="H718" s="2"/>
      <c r="N718" s="2"/>
      <c r="P718" s="2"/>
      <c r="R718" s="2"/>
      <c r="T718" s="2"/>
    </row>
    <row r="719">
      <c r="B719" s="2"/>
      <c r="H719" s="2"/>
      <c r="N719" s="2"/>
      <c r="P719" s="2"/>
      <c r="R719" s="2"/>
      <c r="T719" s="2"/>
    </row>
    <row r="720">
      <c r="B720" s="2"/>
      <c r="H720" s="2"/>
      <c r="N720" s="2"/>
      <c r="P720" s="2"/>
      <c r="R720" s="2"/>
      <c r="T720" s="2"/>
    </row>
    <row r="721">
      <c r="B721" s="2"/>
      <c r="H721" s="2"/>
      <c r="N721" s="2"/>
      <c r="P721" s="2"/>
      <c r="R721" s="2"/>
      <c r="T721" s="2"/>
    </row>
    <row r="722">
      <c r="B722" s="2"/>
      <c r="H722" s="2"/>
      <c r="N722" s="2"/>
      <c r="P722" s="2"/>
      <c r="R722" s="2"/>
      <c r="T722" s="2"/>
    </row>
    <row r="723">
      <c r="B723" s="2"/>
      <c r="H723" s="2"/>
      <c r="N723" s="2"/>
      <c r="P723" s="2"/>
      <c r="R723" s="2"/>
      <c r="T723" s="2"/>
    </row>
    <row r="724">
      <c r="B724" s="2"/>
      <c r="H724" s="2"/>
      <c r="N724" s="2"/>
      <c r="P724" s="2"/>
      <c r="R724" s="2"/>
      <c r="T724" s="2"/>
    </row>
    <row r="725">
      <c r="B725" s="2"/>
      <c r="H725" s="2"/>
      <c r="N725" s="2"/>
      <c r="P725" s="2"/>
      <c r="R725" s="2"/>
      <c r="T725" s="2"/>
    </row>
    <row r="726">
      <c r="B726" s="2"/>
      <c r="H726" s="2"/>
      <c r="N726" s="2"/>
      <c r="P726" s="2"/>
      <c r="R726" s="2"/>
      <c r="T726" s="2"/>
    </row>
    <row r="727">
      <c r="B727" s="2"/>
      <c r="H727" s="2"/>
      <c r="N727" s="2"/>
      <c r="P727" s="2"/>
      <c r="R727" s="2"/>
      <c r="T727" s="2"/>
    </row>
    <row r="728">
      <c r="B728" s="2"/>
      <c r="H728" s="2"/>
      <c r="N728" s="2"/>
      <c r="P728" s="2"/>
      <c r="R728" s="2"/>
      <c r="T728" s="2"/>
    </row>
    <row r="729">
      <c r="B729" s="2"/>
      <c r="H729" s="2"/>
      <c r="N729" s="2"/>
      <c r="P729" s="2"/>
      <c r="R729" s="2"/>
      <c r="T729" s="2"/>
    </row>
    <row r="730">
      <c r="B730" s="2"/>
      <c r="H730" s="2"/>
      <c r="N730" s="2"/>
      <c r="P730" s="2"/>
      <c r="R730" s="2"/>
      <c r="T730" s="2"/>
    </row>
    <row r="731">
      <c r="B731" s="2"/>
      <c r="H731" s="2"/>
      <c r="N731" s="2"/>
      <c r="P731" s="2"/>
      <c r="R731" s="2"/>
      <c r="T731" s="2"/>
    </row>
    <row r="732">
      <c r="B732" s="2"/>
      <c r="H732" s="2"/>
      <c r="N732" s="2"/>
      <c r="P732" s="2"/>
      <c r="R732" s="2"/>
      <c r="T732" s="2"/>
    </row>
    <row r="733">
      <c r="B733" s="2"/>
      <c r="H733" s="2"/>
      <c r="N733" s="2"/>
      <c r="P733" s="2"/>
      <c r="R733" s="2"/>
      <c r="T733" s="2"/>
    </row>
    <row r="734">
      <c r="B734" s="2"/>
      <c r="H734" s="2"/>
      <c r="N734" s="2"/>
      <c r="P734" s="2"/>
      <c r="R734" s="2"/>
      <c r="T734" s="2"/>
    </row>
    <row r="735">
      <c r="B735" s="2"/>
      <c r="H735" s="2"/>
      <c r="N735" s="2"/>
      <c r="P735" s="2"/>
      <c r="R735" s="2"/>
      <c r="T735" s="2"/>
    </row>
    <row r="736">
      <c r="B736" s="2"/>
      <c r="H736" s="2"/>
      <c r="N736" s="2"/>
      <c r="P736" s="2"/>
      <c r="R736" s="2"/>
      <c r="T736" s="2"/>
    </row>
    <row r="737">
      <c r="B737" s="2"/>
      <c r="H737" s="2"/>
      <c r="N737" s="2"/>
      <c r="P737" s="2"/>
      <c r="R737" s="2"/>
      <c r="T737" s="2"/>
    </row>
    <row r="738">
      <c r="B738" s="2"/>
      <c r="H738" s="2"/>
      <c r="N738" s="2"/>
      <c r="P738" s="2"/>
      <c r="R738" s="2"/>
      <c r="T738" s="2"/>
    </row>
    <row r="739">
      <c r="B739" s="2"/>
      <c r="H739" s="2"/>
      <c r="N739" s="2"/>
      <c r="P739" s="2"/>
      <c r="R739" s="2"/>
      <c r="T739" s="2"/>
    </row>
    <row r="740">
      <c r="B740" s="2"/>
      <c r="H740" s="2"/>
      <c r="N740" s="2"/>
      <c r="P740" s="2"/>
      <c r="R740" s="2"/>
      <c r="T740" s="2"/>
    </row>
    <row r="741">
      <c r="B741" s="2"/>
      <c r="H741" s="2"/>
      <c r="N741" s="2"/>
      <c r="P741" s="2"/>
      <c r="R741" s="2"/>
      <c r="T741" s="2"/>
    </row>
    <row r="742">
      <c r="B742" s="2"/>
      <c r="H742" s="2"/>
      <c r="N742" s="2"/>
      <c r="P742" s="2"/>
      <c r="R742" s="2"/>
      <c r="T742" s="2"/>
    </row>
    <row r="743">
      <c r="B743" s="2"/>
      <c r="H743" s="2"/>
      <c r="N743" s="2"/>
      <c r="P743" s="2"/>
      <c r="R743" s="2"/>
      <c r="T743" s="2"/>
    </row>
    <row r="744">
      <c r="B744" s="2"/>
      <c r="H744" s="2"/>
      <c r="N744" s="2"/>
      <c r="P744" s="2"/>
      <c r="R744" s="2"/>
      <c r="T744" s="2"/>
    </row>
    <row r="745">
      <c r="B745" s="2"/>
      <c r="H745" s="2"/>
      <c r="N745" s="2"/>
      <c r="P745" s="2"/>
      <c r="R745" s="2"/>
      <c r="T745" s="2"/>
    </row>
    <row r="746">
      <c r="B746" s="2"/>
      <c r="H746" s="2"/>
      <c r="N746" s="2"/>
      <c r="P746" s="2"/>
      <c r="R746" s="2"/>
      <c r="T746" s="2"/>
    </row>
    <row r="747">
      <c r="B747" s="2"/>
      <c r="H747" s="2"/>
      <c r="N747" s="2"/>
      <c r="P747" s="2"/>
      <c r="R747" s="2"/>
      <c r="T747" s="2"/>
    </row>
    <row r="748">
      <c r="B748" s="2"/>
      <c r="H748" s="2"/>
      <c r="N748" s="2"/>
      <c r="P748" s="2"/>
      <c r="R748" s="2"/>
      <c r="T748" s="2"/>
    </row>
    <row r="749">
      <c r="B749" s="2"/>
      <c r="H749" s="2"/>
      <c r="N749" s="2"/>
      <c r="P749" s="2"/>
      <c r="R749" s="2"/>
      <c r="T749" s="2"/>
    </row>
    <row r="750">
      <c r="B750" s="2"/>
      <c r="H750" s="2"/>
      <c r="N750" s="2"/>
      <c r="P750" s="2"/>
      <c r="R750" s="2"/>
      <c r="T750" s="2"/>
    </row>
    <row r="751">
      <c r="B751" s="2"/>
      <c r="H751" s="2"/>
      <c r="N751" s="2"/>
      <c r="P751" s="2"/>
      <c r="R751" s="2"/>
      <c r="T751" s="2"/>
    </row>
    <row r="752">
      <c r="B752" s="2"/>
      <c r="H752" s="2"/>
      <c r="N752" s="2"/>
      <c r="P752" s="2"/>
      <c r="R752" s="2"/>
      <c r="T752" s="2"/>
    </row>
    <row r="753">
      <c r="B753" s="2"/>
      <c r="H753" s="2"/>
      <c r="N753" s="2"/>
      <c r="P753" s="2"/>
      <c r="R753" s="2"/>
      <c r="T753" s="2"/>
    </row>
    <row r="754">
      <c r="B754" s="2"/>
      <c r="H754" s="2"/>
      <c r="N754" s="2"/>
      <c r="P754" s="2"/>
      <c r="R754" s="2"/>
      <c r="T754" s="2"/>
    </row>
    <row r="755">
      <c r="B755" s="2"/>
      <c r="H755" s="2"/>
      <c r="N755" s="2"/>
      <c r="P755" s="2"/>
      <c r="R755" s="2"/>
      <c r="T755" s="2"/>
    </row>
    <row r="756">
      <c r="B756" s="2"/>
      <c r="H756" s="2"/>
      <c r="N756" s="2"/>
      <c r="P756" s="2"/>
      <c r="R756" s="2"/>
      <c r="T756" s="2"/>
    </row>
    <row r="757">
      <c r="B757" s="2"/>
      <c r="H757" s="2"/>
      <c r="N757" s="2"/>
      <c r="P757" s="2"/>
      <c r="R757" s="2"/>
      <c r="T757" s="2"/>
    </row>
    <row r="758">
      <c r="B758" s="2"/>
      <c r="H758" s="2"/>
      <c r="N758" s="2"/>
      <c r="P758" s="2"/>
      <c r="R758" s="2"/>
      <c r="T758" s="2"/>
    </row>
    <row r="759">
      <c r="B759" s="2"/>
      <c r="H759" s="2"/>
      <c r="N759" s="2"/>
      <c r="P759" s="2"/>
      <c r="R759" s="2"/>
      <c r="T759" s="2"/>
    </row>
    <row r="760">
      <c r="B760" s="2"/>
      <c r="H760" s="2"/>
      <c r="N760" s="2"/>
      <c r="P760" s="2"/>
      <c r="R760" s="2"/>
      <c r="T760" s="2"/>
    </row>
    <row r="761">
      <c r="B761" s="2"/>
      <c r="H761" s="2"/>
      <c r="N761" s="2"/>
      <c r="P761" s="2"/>
      <c r="R761" s="2"/>
      <c r="T761" s="2"/>
    </row>
    <row r="762">
      <c r="B762" s="2"/>
      <c r="H762" s="2"/>
      <c r="N762" s="2"/>
      <c r="P762" s="2"/>
      <c r="R762" s="2"/>
      <c r="T762" s="2"/>
    </row>
    <row r="763">
      <c r="B763" s="2"/>
      <c r="H763" s="2"/>
      <c r="N763" s="2"/>
      <c r="P763" s="2"/>
      <c r="R763" s="2"/>
      <c r="T763" s="2"/>
    </row>
    <row r="764">
      <c r="B764" s="2"/>
      <c r="H764" s="2"/>
      <c r="N764" s="2"/>
      <c r="P764" s="2"/>
      <c r="R764" s="2"/>
      <c r="T764" s="2"/>
    </row>
    <row r="765">
      <c r="B765" s="2"/>
      <c r="H765" s="2"/>
      <c r="N765" s="2"/>
      <c r="P765" s="2"/>
      <c r="R765" s="2"/>
      <c r="T765" s="2"/>
    </row>
    <row r="766">
      <c r="B766" s="2"/>
      <c r="H766" s="2"/>
      <c r="N766" s="2"/>
      <c r="P766" s="2"/>
      <c r="R766" s="2"/>
      <c r="T766" s="2"/>
    </row>
    <row r="767">
      <c r="B767" s="2"/>
      <c r="H767" s="2"/>
      <c r="N767" s="2"/>
      <c r="P767" s="2"/>
      <c r="R767" s="2"/>
      <c r="T767" s="2"/>
    </row>
    <row r="768">
      <c r="B768" s="2"/>
      <c r="H768" s="2"/>
      <c r="N768" s="2"/>
      <c r="P768" s="2"/>
      <c r="R768" s="2"/>
      <c r="T768" s="2"/>
    </row>
    <row r="769">
      <c r="B769" s="2"/>
      <c r="H769" s="2"/>
      <c r="N769" s="2"/>
      <c r="P769" s="2"/>
      <c r="R769" s="2"/>
      <c r="T769" s="2"/>
    </row>
    <row r="770">
      <c r="B770" s="2"/>
      <c r="H770" s="2"/>
      <c r="N770" s="2"/>
      <c r="P770" s="2"/>
      <c r="R770" s="2"/>
      <c r="T770" s="2"/>
    </row>
    <row r="771">
      <c r="B771" s="2"/>
      <c r="H771" s="2"/>
      <c r="N771" s="2"/>
      <c r="P771" s="2"/>
      <c r="R771" s="2"/>
      <c r="T771" s="2"/>
    </row>
    <row r="772">
      <c r="B772" s="2"/>
      <c r="H772" s="2"/>
      <c r="N772" s="2"/>
      <c r="P772" s="2"/>
      <c r="R772" s="2"/>
      <c r="T772" s="2"/>
    </row>
    <row r="773">
      <c r="B773" s="2"/>
      <c r="H773" s="2"/>
      <c r="N773" s="2"/>
      <c r="P773" s="2"/>
      <c r="R773" s="2"/>
      <c r="T773" s="2"/>
    </row>
    <row r="774">
      <c r="B774" s="2"/>
      <c r="H774" s="2"/>
      <c r="N774" s="2"/>
      <c r="P774" s="2"/>
      <c r="R774" s="2"/>
      <c r="T774" s="2"/>
    </row>
    <row r="775">
      <c r="B775" s="2"/>
      <c r="H775" s="2"/>
      <c r="N775" s="2"/>
      <c r="P775" s="2"/>
      <c r="R775" s="2"/>
      <c r="T775" s="2"/>
    </row>
    <row r="776">
      <c r="B776" s="2"/>
      <c r="H776" s="2"/>
      <c r="N776" s="2"/>
      <c r="P776" s="2"/>
      <c r="R776" s="2"/>
      <c r="T776" s="2"/>
    </row>
    <row r="777">
      <c r="B777" s="2"/>
      <c r="H777" s="2"/>
      <c r="N777" s="2"/>
      <c r="P777" s="2"/>
      <c r="R777" s="2"/>
      <c r="T777" s="2"/>
    </row>
    <row r="778">
      <c r="B778" s="2"/>
      <c r="H778" s="2"/>
      <c r="N778" s="2"/>
      <c r="P778" s="2"/>
      <c r="R778" s="2"/>
      <c r="T778" s="2"/>
    </row>
    <row r="779">
      <c r="B779" s="2"/>
      <c r="H779" s="2"/>
      <c r="N779" s="2"/>
      <c r="P779" s="2"/>
      <c r="R779" s="2"/>
      <c r="T779" s="2"/>
    </row>
    <row r="780">
      <c r="B780" s="2"/>
      <c r="H780" s="2"/>
      <c r="N780" s="2"/>
      <c r="P780" s="2"/>
      <c r="R780" s="2"/>
      <c r="T780" s="2"/>
    </row>
    <row r="781">
      <c r="B781" s="2"/>
      <c r="H781" s="2"/>
      <c r="N781" s="2"/>
      <c r="P781" s="2"/>
      <c r="R781" s="2"/>
      <c r="T781" s="2"/>
    </row>
    <row r="782">
      <c r="B782" s="2"/>
      <c r="H782" s="2"/>
      <c r="N782" s="2"/>
      <c r="P782" s="2"/>
      <c r="R782" s="2"/>
      <c r="T782" s="2"/>
    </row>
    <row r="783">
      <c r="B783" s="2"/>
      <c r="H783" s="2"/>
      <c r="N783" s="2"/>
      <c r="P783" s="2"/>
      <c r="R783" s="2"/>
      <c r="T783" s="2"/>
    </row>
    <row r="784">
      <c r="B784" s="2"/>
      <c r="H784" s="2"/>
      <c r="N784" s="2"/>
      <c r="P784" s="2"/>
      <c r="R784" s="2"/>
      <c r="T784" s="2"/>
    </row>
    <row r="785">
      <c r="B785" s="2"/>
      <c r="H785" s="2"/>
      <c r="N785" s="2"/>
      <c r="P785" s="2"/>
      <c r="R785" s="2"/>
      <c r="T785" s="2"/>
    </row>
    <row r="786">
      <c r="B786" s="2"/>
      <c r="H786" s="2"/>
      <c r="N786" s="2"/>
      <c r="P786" s="2"/>
      <c r="R786" s="2"/>
      <c r="T786" s="2"/>
    </row>
    <row r="787">
      <c r="B787" s="2"/>
      <c r="H787" s="2"/>
      <c r="N787" s="2"/>
      <c r="P787" s="2"/>
      <c r="R787" s="2"/>
      <c r="T787" s="2"/>
    </row>
    <row r="788">
      <c r="B788" s="2"/>
      <c r="H788" s="2"/>
      <c r="N788" s="2"/>
      <c r="P788" s="2"/>
      <c r="R788" s="2"/>
      <c r="T788" s="2"/>
    </row>
    <row r="789">
      <c r="B789" s="2"/>
      <c r="H789" s="2"/>
      <c r="N789" s="2"/>
      <c r="P789" s="2"/>
      <c r="R789" s="2"/>
      <c r="T789" s="2"/>
    </row>
    <row r="790">
      <c r="B790" s="2"/>
      <c r="H790" s="2"/>
      <c r="N790" s="2"/>
      <c r="P790" s="2"/>
      <c r="R790" s="2"/>
      <c r="T790" s="2"/>
    </row>
    <row r="791">
      <c r="B791" s="2"/>
      <c r="H791" s="2"/>
      <c r="N791" s="2"/>
      <c r="P791" s="2"/>
      <c r="R791" s="2"/>
      <c r="T791" s="2"/>
    </row>
    <row r="792">
      <c r="B792" s="2"/>
      <c r="H792" s="2"/>
      <c r="N792" s="2"/>
      <c r="P792" s="2"/>
      <c r="R792" s="2"/>
      <c r="T792" s="2"/>
    </row>
    <row r="793">
      <c r="B793" s="2"/>
      <c r="H793" s="2"/>
      <c r="N793" s="2"/>
      <c r="P793" s="2"/>
      <c r="R793" s="2"/>
      <c r="T793" s="2"/>
    </row>
    <row r="794">
      <c r="B794" s="2"/>
      <c r="H794" s="2"/>
      <c r="N794" s="2"/>
      <c r="P794" s="2"/>
      <c r="R794" s="2"/>
      <c r="T794" s="2"/>
    </row>
    <row r="795">
      <c r="B795" s="2"/>
      <c r="H795" s="2"/>
      <c r="N795" s="2"/>
      <c r="P795" s="2"/>
      <c r="R795" s="2"/>
      <c r="T795" s="2"/>
    </row>
    <row r="796">
      <c r="B796" s="2"/>
      <c r="H796" s="2"/>
      <c r="N796" s="2"/>
      <c r="P796" s="2"/>
      <c r="R796" s="2"/>
      <c r="T796" s="2"/>
    </row>
    <row r="797">
      <c r="B797" s="2"/>
      <c r="H797" s="2"/>
      <c r="N797" s="2"/>
      <c r="P797" s="2"/>
      <c r="R797" s="2"/>
      <c r="T797" s="2"/>
    </row>
    <row r="798">
      <c r="B798" s="2"/>
      <c r="H798" s="2"/>
      <c r="N798" s="2"/>
      <c r="P798" s="2"/>
      <c r="R798" s="2"/>
      <c r="T798" s="2"/>
    </row>
    <row r="799">
      <c r="B799" s="2"/>
      <c r="H799" s="2"/>
      <c r="N799" s="2"/>
      <c r="P799" s="2"/>
      <c r="R799" s="2"/>
      <c r="T799" s="2"/>
    </row>
    <row r="800">
      <c r="B800" s="2"/>
      <c r="H800" s="2"/>
      <c r="N800" s="2"/>
      <c r="P800" s="2"/>
      <c r="R800" s="2"/>
      <c r="T800" s="2"/>
    </row>
    <row r="801">
      <c r="B801" s="2"/>
      <c r="H801" s="2"/>
      <c r="N801" s="2"/>
      <c r="P801" s="2"/>
      <c r="R801" s="2"/>
      <c r="T801" s="2"/>
    </row>
    <row r="802">
      <c r="B802" s="2"/>
      <c r="H802" s="2"/>
      <c r="N802" s="2"/>
      <c r="P802" s="2"/>
      <c r="R802" s="2"/>
      <c r="T802" s="2"/>
    </row>
    <row r="803">
      <c r="B803" s="2"/>
      <c r="H803" s="2"/>
      <c r="N803" s="2"/>
      <c r="P803" s="2"/>
      <c r="R803" s="2"/>
      <c r="T803" s="2"/>
    </row>
    <row r="804">
      <c r="B804" s="2"/>
      <c r="H804" s="2"/>
      <c r="N804" s="2"/>
      <c r="P804" s="2"/>
      <c r="R804" s="2"/>
      <c r="T804" s="2"/>
    </row>
    <row r="805">
      <c r="B805" s="2"/>
      <c r="H805" s="2"/>
      <c r="N805" s="2"/>
      <c r="P805" s="2"/>
      <c r="R805" s="2"/>
      <c r="T805" s="2"/>
    </row>
    <row r="806">
      <c r="B806" s="2"/>
      <c r="H806" s="2"/>
      <c r="N806" s="2"/>
      <c r="P806" s="2"/>
      <c r="R806" s="2"/>
      <c r="T806" s="2"/>
    </row>
    <row r="807">
      <c r="B807" s="2"/>
      <c r="H807" s="2"/>
      <c r="N807" s="2"/>
      <c r="P807" s="2"/>
      <c r="R807" s="2"/>
      <c r="T807" s="2"/>
    </row>
    <row r="808">
      <c r="B808" s="2"/>
      <c r="H808" s="2"/>
      <c r="N808" s="2"/>
      <c r="P808" s="2"/>
      <c r="R808" s="2"/>
      <c r="T808" s="2"/>
    </row>
    <row r="809">
      <c r="B809" s="2"/>
      <c r="H809" s="2"/>
      <c r="N809" s="2"/>
      <c r="P809" s="2"/>
      <c r="R809" s="2"/>
      <c r="T809" s="2"/>
    </row>
    <row r="810">
      <c r="B810" s="2"/>
      <c r="H810" s="2"/>
      <c r="N810" s="2"/>
      <c r="P810" s="2"/>
      <c r="R810" s="2"/>
      <c r="T810" s="2"/>
    </row>
    <row r="811">
      <c r="B811" s="2"/>
      <c r="H811" s="2"/>
      <c r="N811" s="2"/>
      <c r="P811" s="2"/>
      <c r="R811" s="2"/>
      <c r="T811" s="2"/>
    </row>
    <row r="812">
      <c r="B812" s="2"/>
      <c r="H812" s="2"/>
      <c r="N812" s="2"/>
      <c r="P812" s="2"/>
      <c r="R812" s="2"/>
      <c r="T812" s="2"/>
    </row>
    <row r="813">
      <c r="B813" s="2"/>
      <c r="H813" s="2"/>
      <c r="N813" s="2"/>
      <c r="P813" s="2"/>
      <c r="R813" s="2"/>
      <c r="T813" s="2"/>
    </row>
    <row r="814">
      <c r="B814" s="2"/>
      <c r="H814" s="2"/>
      <c r="N814" s="2"/>
      <c r="P814" s="2"/>
      <c r="R814" s="2"/>
      <c r="T814" s="2"/>
    </row>
    <row r="815">
      <c r="B815" s="2"/>
      <c r="H815" s="2"/>
      <c r="N815" s="2"/>
      <c r="P815" s="2"/>
      <c r="R815" s="2"/>
      <c r="T815" s="2"/>
    </row>
    <row r="816">
      <c r="B816" s="2"/>
      <c r="H816" s="2"/>
      <c r="N816" s="2"/>
      <c r="P816" s="2"/>
      <c r="R816" s="2"/>
      <c r="T816" s="2"/>
    </row>
    <row r="817">
      <c r="B817" s="2"/>
      <c r="H817" s="2"/>
      <c r="N817" s="2"/>
      <c r="P817" s="2"/>
      <c r="R817" s="2"/>
      <c r="T817" s="2"/>
    </row>
    <row r="818">
      <c r="B818" s="2"/>
      <c r="H818" s="2"/>
      <c r="N818" s="2"/>
      <c r="P818" s="2"/>
      <c r="R818" s="2"/>
      <c r="T818" s="2"/>
    </row>
    <row r="819">
      <c r="B819" s="2"/>
      <c r="H819" s="2"/>
      <c r="N819" s="2"/>
      <c r="P819" s="2"/>
      <c r="R819" s="2"/>
      <c r="T819" s="2"/>
    </row>
    <row r="820">
      <c r="B820" s="2"/>
      <c r="H820" s="2"/>
      <c r="N820" s="2"/>
      <c r="P820" s="2"/>
      <c r="R820" s="2"/>
      <c r="T820" s="2"/>
    </row>
    <row r="821">
      <c r="B821" s="2"/>
      <c r="H821" s="2"/>
      <c r="N821" s="2"/>
      <c r="P821" s="2"/>
      <c r="R821" s="2"/>
      <c r="T821" s="2"/>
    </row>
    <row r="822">
      <c r="B822" s="2"/>
      <c r="H822" s="2"/>
      <c r="N822" s="2"/>
      <c r="P822" s="2"/>
      <c r="R822" s="2"/>
      <c r="T822" s="2"/>
    </row>
    <row r="823">
      <c r="B823" s="2"/>
      <c r="H823" s="2"/>
      <c r="N823" s="2"/>
      <c r="P823" s="2"/>
      <c r="R823" s="2"/>
      <c r="T823" s="2"/>
    </row>
    <row r="824">
      <c r="B824" s="2"/>
      <c r="H824" s="2"/>
      <c r="N824" s="2"/>
      <c r="P824" s="2"/>
      <c r="R824" s="2"/>
      <c r="T824" s="2"/>
    </row>
    <row r="825">
      <c r="B825" s="2"/>
      <c r="H825" s="2"/>
      <c r="N825" s="2"/>
      <c r="P825" s="2"/>
      <c r="R825" s="2"/>
      <c r="T825" s="2"/>
    </row>
    <row r="826">
      <c r="B826" s="2"/>
      <c r="H826" s="2"/>
      <c r="N826" s="2"/>
      <c r="P826" s="2"/>
      <c r="R826" s="2"/>
      <c r="T826" s="2"/>
    </row>
    <row r="827">
      <c r="B827" s="2"/>
      <c r="H827" s="2"/>
      <c r="N827" s="2"/>
      <c r="P827" s="2"/>
      <c r="R827" s="2"/>
      <c r="T827" s="2"/>
    </row>
    <row r="828">
      <c r="B828" s="2"/>
      <c r="H828" s="2"/>
      <c r="N828" s="2"/>
      <c r="P828" s="2"/>
      <c r="R828" s="2"/>
      <c r="T828" s="2"/>
    </row>
    <row r="829">
      <c r="B829" s="2"/>
      <c r="H829" s="2"/>
      <c r="N829" s="2"/>
      <c r="P829" s="2"/>
      <c r="R829" s="2"/>
      <c r="T829" s="2"/>
    </row>
    <row r="830">
      <c r="B830" s="2"/>
      <c r="H830" s="2"/>
      <c r="N830" s="2"/>
      <c r="P830" s="2"/>
      <c r="R830" s="2"/>
      <c r="T830" s="2"/>
    </row>
    <row r="831">
      <c r="B831" s="2"/>
      <c r="H831" s="2"/>
      <c r="N831" s="2"/>
      <c r="P831" s="2"/>
      <c r="R831" s="2"/>
      <c r="T831" s="2"/>
    </row>
    <row r="832">
      <c r="B832" s="2"/>
      <c r="H832" s="2"/>
      <c r="N832" s="2"/>
      <c r="P832" s="2"/>
      <c r="R832" s="2"/>
      <c r="T832" s="2"/>
    </row>
    <row r="833">
      <c r="B833" s="2"/>
      <c r="H833" s="2"/>
      <c r="N833" s="2"/>
      <c r="P833" s="2"/>
      <c r="R833" s="2"/>
      <c r="T833" s="2"/>
    </row>
    <row r="834">
      <c r="B834" s="2"/>
      <c r="H834" s="2"/>
      <c r="N834" s="2"/>
      <c r="P834" s="2"/>
      <c r="R834" s="2"/>
      <c r="T834" s="2"/>
    </row>
    <row r="835">
      <c r="B835" s="2"/>
      <c r="H835" s="2"/>
      <c r="N835" s="2"/>
      <c r="P835" s="2"/>
      <c r="R835" s="2"/>
      <c r="T835" s="2"/>
    </row>
    <row r="836">
      <c r="B836" s="2"/>
      <c r="H836" s="2"/>
      <c r="N836" s="2"/>
      <c r="P836" s="2"/>
      <c r="R836" s="2"/>
      <c r="T836" s="2"/>
    </row>
    <row r="837">
      <c r="B837" s="2"/>
      <c r="H837" s="2"/>
      <c r="N837" s="2"/>
      <c r="P837" s="2"/>
      <c r="R837" s="2"/>
      <c r="T837" s="2"/>
    </row>
    <row r="838">
      <c r="B838" s="2"/>
      <c r="H838" s="2"/>
      <c r="N838" s="2"/>
      <c r="P838" s="2"/>
      <c r="R838" s="2"/>
      <c r="T838" s="2"/>
    </row>
    <row r="839">
      <c r="B839" s="2"/>
      <c r="H839" s="2"/>
      <c r="N839" s="2"/>
      <c r="P839" s="2"/>
      <c r="R839" s="2"/>
      <c r="T839" s="2"/>
    </row>
    <row r="840">
      <c r="B840" s="2"/>
      <c r="H840" s="2"/>
      <c r="N840" s="2"/>
      <c r="P840" s="2"/>
      <c r="R840" s="2"/>
      <c r="T840" s="2"/>
    </row>
    <row r="841">
      <c r="B841" s="2"/>
      <c r="H841" s="2"/>
      <c r="N841" s="2"/>
      <c r="P841" s="2"/>
      <c r="R841" s="2"/>
      <c r="T841" s="2"/>
    </row>
    <row r="842">
      <c r="B842" s="2"/>
      <c r="H842" s="2"/>
      <c r="N842" s="2"/>
      <c r="P842" s="2"/>
      <c r="R842" s="2"/>
      <c r="T842" s="2"/>
    </row>
    <row r="843">
      <c r="B843" s="2"/>
      <c r="H843" s="2"/>
      <c r="N843" s="2"/>
      <c r="P843" s="2"/>
      <c r="R843" s="2"/>
      <c r="T843" s="2"/>
    </row>
    <row r="844">
      <c r="B844" s="2"/>
      <c r="H844" s="2"/>
      <c r="N844" s="2"/>
      <c r="P844" s="2"/>
      <c r="R844" s="2"/>
      <c r="T844" s="2"/>
    </row>
    <row r="845">
      <c r="B845" s="2"/>
      <c r="H845" s="2"/>
      <c r="N845" s="2"/>
      <c r="P845" s="2"/>
      <c r="R845" s="2"/>
      <c r="T845" s="2"/>
    </row>
    <row r="846">
      <c r="B846" s="2"/>
      <c r="H846" s="2"/>
      <c r="N846" s="2"/>
      <c r="P846" s="2"/>
      <c r="R846" s="2"/>
      <c r="T846" s="2"/>
    </row>
    <row r="847">
      <c r="B847" s="2"/>
      <c r="H847" s="2"/>
      <c r="N847" s="2"/>
      <c r="P847" s="2"/>
      <c r="R847" s="2"/>
      <c r="T847" s="2"/>
    </row>
    <row r="848">
      <c r="B848" s="2"/>
      <c r="H848" s="2"/>
      <c r="N848" s="2"/>
      <c r="P848" s="2"/>
      <c r="R848" s="2"/>
      <c r="T848" s="2"/>
    </row>
    <row r="849">
      <c r="B849" s="2"/>
      <c r="H849" s="2"/>
      <c r="N849" s="2"/>
      <c r="P849" s="2"/>
      <c r="R849" s="2"/>
      <c r="T849" s="2"/>
    </row>
    <row r="850">
      <c r="B850" s="2"/>
      <c r="H850" s="2"/>
      <c r="N850" s="2"/>
      <c r="P850" s="2"/>
      <c r="R850" s="2"/>
      <c r="T850" s="2"/>
    </row>
    <row r="851">
      <c r="B851" s="2"/>
      <c r="H851" s="2"/>
      <c r="N851" s="2"/>
      <c r="P851" s="2"/>
      <c r="R851" s="2"/>
      <c r="T851" s="2"/>
    </row>
    <row r="852">
      <c r="B852" s="2"/>
      <c r="H852" s="2"/>
      <c r="N852" s="2"/>
      <c r="P852" s="2"/>
      <c r="R852" s="2"/>
      <c r="T852" s="2"/>
    </row>
    <row r="853">
      <c r="B853" s="2"/>
      <c r="H853" s="2"/>
      <c r="N853" s="2"/>
      <c r="P853" s="2"/>
      <c r="R853" s="2"/>
      <c r="T853" s="2"/>
    </row>
    <row r="854">
      <c r="B854" s="2"/>
      <c r="H854" s="2"/>
      <c r="N854" s="2"/>
      <c r="P854" s="2"/>
      <c r="R854" s="2"/>
      <c r="T854" s="2"/>
    </row>
    <row r="855">
      <c r="B855" s="2"/>
      <c r="H855" s="2"/>
      <c r="N855" s="2"/>
      <c r="P855" s="2"/>
      <c r="R855" s="2"/>
      <c r="T855" s="2"/>
    </row>
    <row r="856">
      <c r="B856" s="2"/>
      <c r="H856" s="2"/>
      <c r="N856" s="2"/>
      <c r="P856" s="2"/>
      <c r="R856" s="2"/>
      <c r="T856" s="2"/>
    </row>
    <row r="857">
      <c r="B857" s="2"/>
      <c r="H857" s="2"/>
      <c r="N857" s="2"/>
      <c r="P857" s="2"/>
      <c r="R857" s="2"/>
      <c r="T857" s="2"/>
    </row>
    <row r="858">
      <c r="B858" s="2"/>
      <c r="H858" s="2"/>
      <c r="N858" s="2"/>
      <c r="P858" s="2"/>
      <c r="R858" s="2"/>
      <c r="T858" s="2"/>
    </row>
    <row r="859">
      <c r="B859" s="2"/>
      <c r="H859" s="2"/>
      <c r="N859" s="2"/>
      <c r="P859" s="2"/>
      <c r="R859" s="2"/>
      <c r="T859" s="2"/>
    </row>
    <row r="860">
      <c r="B860" s="2"/>
      <c r="H860" s="2"/>
      <c r="N860" s="2"/>
      <c r="P860" s="2"/>
      <c r="R860" s="2"/>
      <c r="T860" s="2"/>
    </row>
    <row r="861">
      <c r="B861" s="2"/>
      <c r="H861" s="2"/>
      <c r="N861" s="2"/>
      <c r="P861" s="2"/>
      <c r="R861" s="2"/>
      <c r="T861" s="2"/>
    </row>
    <row r="862">
      <c r="B862" s="2"/>
      <c r="H862" s="2"/>
      <c r="N862" s="2"/>
      <c r="P862" s="2"/>
      <c r="R862" s="2"/>
      <c r="T862" s="2"/>
    </row>
    <row r="863">
      <c r="B863" s="2"/>
      <c r="H863" s="2"/>
      <c r="N863" s="2"/>
      <c r="P863" s="2"/>
      <c r="R863" s="2"/>
      <c r="T863" s="2"/>
    </row>
    <row r="864">
      <c r="B864" s="2"/>
      <c r="H864" s="2"/>
      <c r="N864" s="2"/>
      <c r="P864" s="2"/>
      <c r="R864" s="2"/>
      <c r="T864" s="2"/>
    </row>
    <row r="865">
      <c r="B865" s="2"/>
      <c r="H865" s="2"/>
      <c r="N865" s="2"/>
      <c r="P865" s="2"/>
      <c r="R865" s="2"/>
      <c r="T865" s="2"/>
    </row>
    <row r="866">
      <c r="B866" s="2"/>
      <c r="H866" s="2"/>
      <c r="N866" s="2"/>
      <c r="P866" s="2"/>
      <c r="R866" s="2"/>
      <c r="T866" s="2"/>
    </row>
    <row r="867">
      <c r="B867" s="2"/>
      <c r="H867" s="2"/>
      <c r="N867" s="2"/>
      <c r="P867" s="2"/>
      <c r="R867" s="2"/>
      <c r="T867" s="2"/>
    </row>
    <row r="868">
      <c r="B868" s="2"/>
      <c r="H868" s="2"/>
      <c r="N868" s="2"/>
      <c r="P868" s="2"/>
      <c r="R868" s="2"/>
      <c r="T868" s="2"/>
    </row>
    <row r="869">
      <c r="B869" s="2"/>
      <c r="H869" s="2"/>
      <c r="N869" s="2"/>
      <c r="P869" s="2"/>
      <c r="R869" s="2"/>
      <c r="T869" s="2"/>
    </row>
    <row r="870">
      <c r="B870" s="2"/>
      <c r="H870" s="2"/>
      <c r="N870" s="2"/>
      <c r="P870" s="2"/>
      <c r="R870" s="2"/>
      <c r="T870" s="2"/>
    </row>
    <row r="871">
      <c r="B871" s="2"/>
      <c r="H871" s="2"/>
      <c r="N871" s="2"/>
      <c r="P871" s="2"/>
      <c r="R871" s="2"/>
      <c r="T871" s="2"/>
    </row>
    <row r="872">
      <c r="B872" s="2"/>
      <c r="H872" s="2"/>
      <c r="N872" s="2"/>
      <c r="P872" s="2"/>
      <c r="R872" s="2"/>
      <c r="T872" s="2"/>
    </row>
    <row r="873">
      <c r="B873" s="2"/>
      <c r="H873" s="2"/>
      <c r="N873" s="2"/>
      <c r="P873" s="2"/>
      <c r="R873" s="2"/>
      <c r="T873" s="2"/>
    </row>
    <row r="874">
      <c r="B874" s="2"/>
      <c r="H874" s="2"/>
      <c r="N874" s="2"/>
      <c r="P874" s="2"/>
      <c r="R874" s="2"/>
      <c r="T874" s="2"/>
    </row>
    <row r="875">
      <c r="B875" s="2"/>
      <c r="H875" s="2"/>
      <c r="N875" s="2"/>
      <c r="P875" s="2"/>
      <c r="R875" s="2"/>
      <c r="T875" s="2"/>
    </row>
    <row r="876">
      <c r="B876" s="2"/>
      <c r="H876" s="2"/>
      <c r="N876" s="2"/>
      <c r="P876" s="2"/>
      <c r="R876" s="2"/>
      <c r="T876" s="2"/>
    </row>
    <row r="877">
      <c r="B877" s="2"/>
      <c r="H877" s="2"/>
      <c r="N877" s="2"/>
      <c r="P877" s="2"/>
      <c r="R877" s="2"/>
      <c r="T877" s="2"/>
    </row>
    <row r="878">
      <c r="B878" s="2"/>
      <c r="H878" s="2"/>
      <c r="N878" s="2"/>
      <c r="P878" s="2"/>
      <c r="R878" s="2"/>
      <c r="T878" s="2"/>
    </row>
    <row r="879">
      <c r="B879" s="2"/>
      <c r="H879" s="2"/>
      <c r="N879" s="2"/>
      <c r="P879" s="2"/>
      <c r="R879" s="2"/>
      <c r="T879" s="2"/>
    </row>
    <row r="880">
      <c r="B880" s="2"/>
      <c r="H880" s="2"/>
      <c r="N880" s="2"/>
      <c r="P880" s="2"/>
      <c r="R880" s="2"/>
      <c r="T880" s="2"/>
    </row>
    <row r="881">
      <c r="B881" s="2"/>
      <c r="H881" s="2"/>
      <c r="N881" s="2"/>
      <c r="P881" s="2"/>
      <c r="R881" s="2"/>
      <c r="T881" s="2"/>
    </row>
    <row r="882">
      <c r="B882" s="2"/>
      <c r="H882" s="2"/>
      <c r="N882" s="2"/>
      <c r="P882" s="2"/>
      <c r="R882" s="2"/>
      <c r="T882" s="2"/>
    </row>
    <row r="883">
      <c r="B883" s="2"/>
      <c r="H883" s="2"/>
      <c r="N883" s="2"/>
      <c r="P883" s="2"/>
      <c r="R883" s="2"/>
      <c r="T883" s="2"/>
    </row>
    <row r="884">
      <c r="B884" s="2"/>
      <c r="H884" s="2"/>
      <c r="N884" s="2"/>
      <c r="P884" s="2"/>
      <c r="R884" s="2"/>
      <c r="T884" s="2"/>
    </row>
    <row r="885">
      <c r="B885" s="2"/>
      <c r="H885" s="2"/>
      <c r="N885" s="2"/>
      <c r="P885" s="2"/>
      <c r="R885" s="2"/>
      <c r="T885" s="2"/>
    </row>
    <row r="886">
      <c r="B886" s="2"/>
      <c r="H886" s="2"/>
      <c r="N886" s="2"/>
      <c r="P886" s="2"/>
      <c r="R886" s="2"/>
      <c r="T886" s="2"/>
    </row>
    <row r="887">
      <c r="B887" s="2"/>
      <c r="H887" s="2"/>
      <c r="N887" s="2"/>
      <c r="P887" s="2"/>
      <c r="R887" s="2"/>
      <c r="T887" s="2"/>
    </row>
    <row r="888">
      <c r="B888" s="2"/>
      <c r="H888" s="2"/>
      <c r="N888" s="2"/>
      <c r="P888" s="2"/>
      <c r="R888" s="2"/>
      <c r="T888" s="2"/>
    </row>
    <row r="889">
      <c r="B889" s="2"/>
      <c r="H889" s="2"/>
      <c r="N889" s="2"/>
      <c r="P889" s="2"/>
      <c r="R889" s="2"/>
      <c r="T889" s="2"/>
    </row>
    <row r="890">
      <c r="B890" s="2"/>
      <c r="H890" s="2"/>
      <c r="N890" s="2"/>
      <c r="P890" s="2"/>
      <c r="R890" s="2"/>
      <c r="T890" s="2"/>
    </row>
    <row r="891">
      <c r="B891" s="2"/>
      <c r="H891" s="2"/>
      <c r="N891" s="2"/>
      <c r="P891" s="2"/>
      <c r="R891" s="2"/>
      <c r="T891" s="2"/>
    </row>
    <row r="892">
      <c r="B892" s="2"/>
      <c r="H892" s="2"/>
      <c r="N892" s="2"/>
      <c r="P892" s="2"/>
      <c r="R892" s="2"/>
      <c r="T892" s="2"/>
    </row>
    <row r="893">
      <c r="B893" s="2"/>
      <c r="H893" s="2"/>
      <c r="N893" s="2"/>
      <c r="P893" s="2"/>
      <c r="R893" s="2"/>
      <c r="T893" s="2"/>
    </row>
    <row r="894">
      <c r="B894" s="2"/>
      <c r="H894" s="2"/>
      <c r="N894" s="2"/>
      <c r="P894" s="2"/>
      <c r="R894" s="2"/>
      <c r="T894" s="2"/>
    </row>
    <row r="895">
      <c r="B895" s="2"/>
      <c r="H895" s="2"/>
      <c r="N895" s="2"/>
      <c r="P895" s="2"/>
      <c r="R895" s="2"/>
      <c r="T895" s="2"/>
    </row>
    <row r="896">
      <c r="B896" s="2"/>
      <c r="H896" s="2"/>
      <c r="N896" s="2"/>
      <c r="P896" s="2"/>
      <c r="R896" s="2"/>
      <c r="T896" s="2"/>
    </row>
    <row r="897">
      <c r="B897" s="2"/>
      <c r="H897" s="2"/>
      <c r="N897" s="2"/>
      <c r="P897" s="2"/>
      <c r="R897" s="2"/>
      <c r="T897" s="2"/>
    </row>
    <row r="898">
      <c r="B898" s="2"/>
      <c r="H898" s="2"/>
      <c r="N898" s="2"/>
      <c r="P898" s="2"/>
      <c r="R898" s="2"/>
      <c r="T898" s="2"/>
    </row>
    <row r="899">
      <c r="B899" s="2"/>
      <c r="H899" s="2"/>
      <c r="N899" s="2"/>
      <c r="P899" s="2"/>
      <c r="R899" s="2"/>
      <c r="T899" s="2"/>
    </row>
    <row r="900">
      <c r="B900" s="2"/>
      <c r="H900" s="2"/>
      <c r="N900" s="2"/>
      <c r="P900" s="2"/>
      <c r="R900" s="2"/>
      <c r="T900" s="2"/>
    </row>
    <row r="901">
      <c r="B901" s="2"/>
      <c r="H901" s="2"/>
      <c r="N901" s="2"/>
      <c r="P901" s="2"/>
      <c r="R901" s="2"/>
      <c r="T901" s="2"/>
    </row>
    <row r="902">
      <c r="B902" s="2"/>
      <c r="H902" s="2"/>
      <c r="N902" s="2"/>
      <c r="P902" s="2"/>
      <c r="R902" s="2"/>
      <c r="T902" s="2"/>
    </row>
    <row r="903">
      <c r="B903" s="2"/>
      <c r="H903" s="2"/>
      <c r="N903" s="2"/>
      <c r="P903" s="2"/>
      <c r="R903" s="2"/>
      <c r="T903" s="2"/>
    </row>
    <row r="904">
      <c r="B904" s="2"/>
      <c r="H904" s="2"/>
      <c r="N904" s="2"/>
      <c r="P904" s="2"/>
      <c r="R904" s="2"/>
      <c r="T904" s="2"/>
    </row>
    <row r="905">
      <c r="B905" s="2"/>
      <c r="H905" s="2"/>
      <c r="N905" s="2"/>
      <c r="P905" s="2"/>
      <c r="R905" s="2"/>
      <c r="T905" s="2"/>
    </row>
    <row r="906">
      <c r="B906" s="2"/>
      <c r="H906" s="2"/>
      <c r="N906" s="2"/>
      <c r="P906" s="2"/>
      <c r="R906" s="2"/>
      <c r="T906" s="2"/>
    </row>
    <row r="907">
      <c r="B907" s="2"/>
      <c r="H907" s="2"/>
      <c r="N907" s="2"/>
      <c r="P907" s="2"/>
      <c r="R907" s="2"/>
      <c r="T907" s="2"/>
    </row>
    <row r="908">
      <c r="B908" s="2"/>
      <c r="H908" s="2"/>
      <c r="N908" s="2"/>
      <c r="P908" s="2"/>
      <c r="R908" s="2"/>
      <c r="T908" s="2"/>
    </row>
    <row r="909">
      <c r="B909" s="2"/>
      <c r="H909" s="2"/>
      <c r="N909" s="2"/>
      <c r="P909" s="2"/>
      <c r="R909" s="2"/>
      <c r="T909" s="2"/>
    </row>
    <row r="910">
      <c r="B910" s="2"/>
      <c r="H910" s="2"/>
      <c r="N910" s="2"/>
      <c r="P910" s="2"/>
      <c r="R910" s="2"/>
      <c r="T910" s="2"/>
    </row>
    <row r="911">
      <c r="B911" s="2"/>
      <c r="H911" s="2"/>
      <c r="N911" s="2"/>
      <c r="P911" s="2"/>
      <c r="R911" s="2"/>
      <c r="T911" s="2"/>
    </row>
    <row r="912">
      <c r="B912" s="2"/>
      <c r="H912" s="2"/>
      <c r="N912" s="2"/>
      <c r="P912" s="2"/>
      <c r="R912" s="2"/>
      <c r="T912" s="2"/>
    </row>
    <row r="913">
      <c r="B913" s="2"/>
      <c r="H913" s="2"/>
      <c r="N913" s="2"/>
      <c r="P913" s="2"/>
      <c r="R913" s="2"/>
      <c r="T913" s="2"/>
    </row>
    <row r="914">
      <c r="B914" s="2"/>
      <c r="H914" s="2"/>
      <c r="N914" s="2"/>
      <c r="P914" s="2"/>
      <c r="R914" s="2"/>
      <c r="T914" s="2"/>
    </row>
    <row r="915">
      <c r="B915" s="2"/>
      <c r="H915" s="2"/>
      <c r="N915" s="2"/>
      <c r="P915" s="2"/>
      <c r="R915" s="2"/>
      <c r="T915" s="2"/>
    </row>
    <row r="916">
      <c r="B916" s="2"/>
      <c r="H916" s="2"/>
      <c r="N916" s="2"/>
      <c r="P916" s="2"/>
      <c r="R916" s="2"/>
      <c r="T916" s="2"/>
    </row>
    <row r="917">
      <c r="B917" s="2"/>
      <c r="H917" s="2"/>
      <c r="N917" s="2"/>
      <c r="P917" s="2"/>
      <c r="R917" s="2"/>
      <c r="T917" s="2"/>
    </row>
    <row r="918">
      <c r="B918" s="2"/>
      <c r="H918" s="2"/>
      <c r="N918" s="2"/>
      <c r="P918" s="2"/>
      <c r="R918" s="2"/>
      <c r="T918" s="2"/>
    </row>
    <row r="919">
      <c r="B919" s="2"/>
      <c r="H919" s="2"/>
      <c r="N919" s="2"/>
      <c r="P919" s="2"/>
      <c r="R919" s="2"/>
      <c r="T919" s="2"/>
    </row>
    <row r="920">
      <c r="B920" s="2"/>
      <c r="H920" s="2"/>
      <c r="N920" s="2"/>
      <c r="P920" s="2"/>
      <c r="R920" s="2"/>
      <c r="T920" s="2"/>
    </row>
    <row r="921">
      <c r="B921" s="2"/>
      <c r="H921" s="2"/>
      <c r="N921" s="2"/>
      <c r="P921" s="2"/>
      <c r="R921" s="2"/>
      <c r="T921" s="2"/>
    </row>
    <row r="922">
      <c r="B922" s="2"/>
      <c r="H922" s="2"/>
      <c r="N922" s="2"/>
      <c r="P922" s="2"/>
      <c r="R922" s="2"/>
      <c r="T922" s="2"/>
    </row>
    <row r="923">
      <c r="B923" s="2"/>
      <c r="H923" s="2"/>
      <c r="N923" s="2"/>
      <c r="P923" s="2"/>
      <c r="R923" s="2"/>
      <c r="T923" s="2"/>
    </row>
    <row r="924">
      <c r="B924" s="2"/>
      <c r="H924" s="2"/>
      <c r="N924" s="2"/>
      <c r="P924" s="2"/>
      <c r="R924" s="2"/>
      <c r="T924" s="2"/>
    </row>
    <row r="925">
      <c r="B925" s="2"/>
      <c r="H925" s="2"/>
      <c r="N925" s="2"/>
      <c r="P925" s="2"/>
      <c r="R925" s="2"/>
      <c r="T925" s="2"/>
    </row>
    <row r="926">
      <c r="B926" s="2"/>
      <c r="H926" s="2"/>
      <c r="N926" s="2"/>
      <c r="P926" s="2"/>
      <c r="R926" s="2"/>
      <c r="T926" s="2"/>
    </row>
    <row r="927">
      <c r="B927" s="2"/>
      <c r="H927" s="2"/>
      <c r="N927" s="2"/>
      <c r="P927" s="2"/>
      <c r="R927" s="2"/>
      <c r="T927" s="2"/>
    </row>
    <row r="928">
      <c r="B928" s="2"/>
      <c r="H928" s="2"/>
      <c r="N928" s="2"/>
      <c r="P928" s="2"/>
      <c r="R928" s="2"/>
      <c r="T928" s="2"/>
    </row>
    <row r="929">
      <c r="B929" s="2"/>
      <c r="H929" s="2"/>
      <c r="N929" s="2"/>
      <c r="P929" s="2"/>
      <c r="R929" s="2"/>
      <c r="T929" s="2"/>
    </row>
    <row r="930">
      <c r="B930" s="2"/>
      <c r="H930" s="2"/>
      <c r="N930" s="2"/>
      <c r="P930" s="2"/>
      <c r="R930" s="2"/>
      <c r="T930" s="2"/>
    </row>
    <row r="931">
      <c r="B931" s="2"/>
      <c r="H931" s="2"/>
      <c r="N931" s="2"/>
      <c r="P931" s="2"/>
      <c r="R931" s="2"/>
      <c r="T931" s="2"/>
    </row>
    <row r="932">
      <c r="B932" s="2"/>
      <c r="H932" s="2"/>
      <c r="N932" s="2"/>
      <c r="P932" s="2"/>
      <c r="R932" s="2"/>
      <c r="T932" s="2"/>
    </row>
    <row r="933">
      <c r="B933" s="2"/>
      <c r="H933" s="2"/>
      <c r="N933" s="2"/>
      <c r="P933" s="2"/>
      <c r="R933" s="2"/>
      <c r="T933" s="2"/>
    </row>
    <row r="934">
      <c r="B934" s="2"/>
      <c r="H934" s="2"/>
      <c r="N934" s="2"/>
      <c r="P934" s="2"/>
      <c r="R934" s="2"/>
      <c r="T934" s="2"/>
    </row>
    <row r="935">
      <c r="B935" s="2"/>
      <c r="H935" s="2"/>
      <c r="N935" s="2"/>
      <c r="P935" s="2"/>
      <c r="R935" s="2"/>
      <c r="T935" s="2"/>
    </row>
    <row r="936">
      <c r="B936" s="2"/>
      <c r="H936" s="2"/>
      <c r="N936" s="2"/>
      <c r="P936" s="2"/>
      <c r="R936" s="2"/>
      <c r="T936" s="2"/>
    </row>
    <row r="937">
      <c r="B937" s="2"/>
      <c r="H937" s="2"/>
      <c r="N937" s="2"/>
      <c r="P937" s="2"/>
      <c r="R937" s="2"/>
      <c r="T937" s="2"/>
    </row>
    <row r="938">
      <c r="B938" s="2"/>
      <c r="H938" s="2"/>
      <c r="N938" s="2"/>
      <c r="P938" s="2"/>
      <c r="R938" s="2"/>
      <c r="T938" s="2"/>
    </row>
    <row r="939">
      <c r="B939" s="2"/>
      <c r="H939" s="2"/>
      <c r="N939" s="2"/>
      <c r="P939" s="2"/>
      <c r="R939" s="2"/>
      <c r="T939" s="2"/>
    </row>
    <row r="940">
      <c r="B940" s="2"/>
      <c r="H940" s="2"/>
      <c r="N940" s="2"/>
      <c r="P940" s="2"/>
      <c r="R940" s="2"/>
      <c r="T940" s="2"/>
    </row>
    <row r="941">
      <c r="B941" s="2"/>
      <c r="H941" s="2"/>
      <c r="N941" s="2"/>
      <c r="P941" s="2"/>
      <c r="R941" s="2"/>
      <c r="T941" s="2"/>
    </row>
    <row r="942">
      <c r="B942" s="2"/>
      <c r="H942" s="2"/>
      <c r="N942" s="2"/>
      <c r="P942" s="2"/>
      <c r="R942" s="2"/>
      <c r="T942" s="2"/>
    </row>
    <row r="943">
      <c r="B943" s="2"/>
      <c r="H943" s="2"/>
      <c r="N943" s="2"/>
      <c r="P943" s="2"/>
      <c r="R943" s="2"/>
      <c r="T943" s="2"/>
    </row>
    <row r="944">
      <c r="B944" s="2"/>
      <c r="H944" s="2"/>
      <c r="N944" s="2"/>
      <c r="P944" s="2"/>
      <c r="R944" s="2"/>
      <c r="T944" s="2"/>
    </row>
    <row r="945">
      <c r="B945" s="2"/>
      <c r="H945" s="2"/>
      <c r="N945" s="2"/>
      <c r="P945" s="2"/>
      <c r="R945" s="2"/>
      <c r="T945" s="2"/>
    </row>
    <row r="946">
      <c r="B946" s="2"/>
      <c r="H946" s="2"/>
      <c r="N946" s="2"/>
      <c r="P946" s="2"/>
      <c r="R946" s="2"/>
      <c r="T946" s="2"/>
    </row>
    <row r="947">
      <c r="B947" s="2"/>
      <c r="H947" s="2"/>
      <c r="N947" s="2"/>
      <c r="P947" s="2"/>
      <c r="R947" s="2"/>
      <c r="T947" s="2"/>
    </row>
    <row r="948">
      <c r="B948" s="2"/>
      <c r="H948" s="2"/>
      <c r="N948" s="2"/>
      <c r="P948" s="2"/>
      <c r="R948" s="2"/>
      <c r="T948" s="2"/>
    </row>
    <row r="949">
      <c r="B949" s="2"/>
      <c r="H949" s="2"/>
      <c r="N949" s="2"/>
      <c r="P949" s="2"/>
      <c r="R949" s="2"/>
      <c r="T949" s="2"/>
    </row>
    <row r="950">
      <c r="B950" s="2"/>
      <c r="H950" s="2"/>
      <c r="N950" s="2"/>
      <c r="P950" s="2"/>
      <c r="R950" s="2"/>
      <c r="T950" s="2"/>
    </row>
    <row r="951">
      <c r="B951" s="2"/>
      <c r="H951" s="2"/>
      <c r="N951" s="2"/>
      <c r="P951" s="2"/>
      <c r="R951" s="2"/>
      <c r="T951" s="2"/>
    </row>
    <row r="952">
      <c r="B952" s="2"/>
      <c r="H952" s="2"/>
      <c r="N952" s="2"/>
      <c r="P952" s="2"/>
      <c r="R952" s="2"/>
      <c r="T952" s="2"/>
    </row>
    <row r="953">
      <c r="B953" s="2"/>
      <c r="H953" s="2"/>
      <c r="N953" s="2"/>
      <c r="P953" s="2"/>
      <c r="R953" s="2"/>
      <c r="T953" s="2"/>
    </row>
    <row r="954">
      <c r="B954" s="2"/>
      <c r="H954" s="2"/>
      <c r="N954" s="2"/>
      <c r="P954" s="2"/>
      <c r="R954" s="2"/>
      <c r="T954" s="2"/>
    </row>
    <row r="955">
      <c r="B955" s="2"/>
      <c r="H955" s="2"/>
      <c r="N955" s="2"/>
      <c r="P955" s="2"/>
      <c r="R955" s="2"/>
      <c r="T955" s="2"/>
    </row>
    <row r="956">
      <c r="B956" s="2"/>
      <c r="H956" s="2"/>
      <c r="N956" s="2"/>
      <c r="P956" s="2"/>
      <c r="R956" s="2"/>
      <c r="T956" s="2"/>
    </row>
    <row r="957">
      <c r="B957" s="2"/>
      <c r="H957" s="2"/>
      <c r="N957" s="2"/>
      <c r="P957" s="2"/>
      <c r="R957" s="2"/>
      <c r="T957" s="2"/>
    </row>
    <row r="958">
      <c r="B958" s="2"/>
      <c r="H958" s="2"/>
      <c r="N958" s="2"/>
      <c r="P958" s="2"/>
      <c r="R958" s="2"/>
      <c r="T958" s="2"/>
    </row>
    <row r="959">
      <c r="B959" s="2"/>
      <c r="H959" s="2"/>
      <c r="N959" s="2"/>
      <c r="P959" s="2"/>
      <c r="R959" s="2"/>
      <c r="T959" s="2"/>
    </row>
    <row r="960">
      <c r="B960" s="2"/>
      <c r="H960" s="2"/>
      <c r="N960" s="2"/>
      <c r="P960" s="2"/>
      <c r="R960" s="2"/>
      <c r="T960" s="2"/>
    </row>
    <row r="961">
      <c r="B961" s="2"/>
      <c r="H961" s="2"/>
      <c r="N961" s="2"/>
      <c r="P961" s="2"/>
      <c r="R961" s="2"/>
      <c r="T961" s="2"/>
    </row>
    <row r="962">
      <c r="B962" s="2"/>
      <c r="H962" s="2"/>
      <c r="N962" s="2"/>
      <c r="P962" s="2"/>
      <c r="R962" s="2"/>
      <c r="T962" s="2"/>
    </row>
    <row r="963">
      <c r="B963" s="2"/>
      <c r="H963" s="2"/>
      <c r="N963" s="2"/>
      <c r="P963" s="2"/>
      <c r="R963" s="2"/>
      <c r="T963" s="2"/>
    </row>
    <row r="964">
      <c r="B964" s="2"/>
      <c r="H964" s="2"/>
      <c r="N964" s="2"/>
      <c r="P964" s="2"/>
      <c r="R964" s="2"/>
      <c r="T964" s="2"/>
    </row>
    <row r="965">
      <c r="B965" s="2"/>
      <c r="H965" s="2"/>
      <c r="N965" s="2"/>
      <c r="P965" s="2"/>
      <c r="R965" s="2"/>
      <c r="T965" s="2"/>
    </row>
    <row r="966">
      <c r="B966" s="2"/>
      <c r="H966" s="2"/>
      <c r="N966" s="2"/>
      <c r="P966" s="2"/>
      <c r="R966" s="2"/>
      <c r="T966" s="2"/>
    </row>
    <row r="967">
      <c r="B967" s="2"/>
      <c r="H967" s="2"/>
      <c r="N967" s="2"/>
      <c r="P967" s="2"/>
      <c r="R967" s="2"/>
      <c r="T967" s="2"/>
    </row>
    <row r="968">
      <c r="B968" s="2"/>
      <c r="H968" s="2"/>
      <c r="N968" s="2"/>
      <c r="P968" s="2"/>
      <c r="R968" s="2"/>
      <c r="T968" s="2"/>
    </row>
    <row r="969">
      <c r="B969" s="2"/>
      <c r="H969" s="2"/>
      <c r="N969" s="2"/>
      <c r="P969" s="2"/>
      <c r="R969" s="2"/>
      <c r="T969" s="2"/>
    </row>
    <row r="970">
      <c r="B970" s="2"/>
      <c r="H970" s="2"/>
      <c r="N970" s="2"/>
      <c r="P970" s="2"/>
      <c r="R970" s="2"/>
      <c r="T970" s="2"/>
    </row>
    <row r="971">
      <c r="B971" s="2"/>
      <c r="H971" s="2"/>
      <c r="N971" s="2"/>
      <c r="P971" s="2"/>
      <c r="R971" s="2"/>
      <c r="T971" s="2"/>
    </row>
    <row r="972">
      <c r="B972" s="2"/>
      <c r="H972" s="2"/>
      <c r="N972" s="2"/>
      <c r="P972" s="2"/>
      <c r="R972" s="2"/>
      <c r="T972" s="2"/>
    </row>
    <row r="973">
      <c r="B973" s="2"/>
      <c r="H973" s="2"/>
      <c r="N973" s="2"/>
      <c r="P973" s="2"/>
      <c r="R973" s="2"/>
      <c r="T973" s="2"/>
    </row>
    <row r="974">
      <c r="B974" s="2"/>
      <c r="H974" s="2"/>
      <c r="N974" s="2"/>
      <c r="P974" s="2"/>
      <c r="R974" s="2"/>
      <c r="T974" s="2"/>
    </row>
    <row r="975">
      <c r="B975" s="2"/>
      <c r="H975" s="2"/>
      <c r="N975" s="2"/>
      <c r="P975" s="2"/>
      <c r="R975" s="2"/>
      <c r="T975" s="2"/>
    </row>
    <row r="976">
      <c r="B976" s="2"/>
      <c r="H976" s="2"/>
      <c r="N976" s="2"/>
      <c r="P976" s="2"/>
      <c r="R976" s="2"/>
      <c r="T976" s="2"/>
    </row>
    <row r="977">
      <c r="B977" s="2"/>
      <c r="H977" s="2"/>
      <c r="N977" s="2"/>
      <c r="P977" s="2"/>
      <c r="R977" s="2"/>
      <c r="T977" s="2"/>
    </row>
    <row r="978">
      <c r="B978" s="2"/>
      <c r="H978" s="2"/>
      <c r="N978" s="2"/>
      <c r="P978" s="2"/>
      <c r="R978" s="2"/>
      <c r="T978" s="2"/>
    </row>
    <row r="979">
      <c r="B979" s="2"/>
      <c r="H979" s="2"/>
      <c r="N979" s="2"/>
      <c r="P979" s="2"/>
      <c r="R979" s="2"/>
      <c r="T979" s="2"/>
    </row>
    <row r="980">
      <c r="B980" s="2"/>
      <c r="H980" s="2"/>
      <c r="N980" s="2"/>
      <c r="P980" s="2"/>
      <c r="R980" s="2"/>
      <c r="T980" s="2"/>
    </row>
    <row r="981">
      <c r="B981" s="2"/>
      <c r="H981" s="2"/>
      <c r="N981" s="2"/>
      <c r="P981" s="2"/>
      <c r="R981" s="2"/>
      <c r="T981" s="2"/>
    </row>
    <row r="982">
      <c r="B982" s="2"/>
      <c r="H982" s="2"/>
      <c r="N982" s="2"/>
      <c r="P982" s="2"/>
      <c r="R982" s="2"/>
      <c r="T982" s="2"/>
    </row>
    <row r="983">
      <c r="B983" s="2"/>
      <c r="H983" s="2"/>
      <c r="N983" s="2"/>
      <c r="P983" s="2"/>
      <c r="R983" s="2"/>
      <c r="T983" s="2"/>
    </row>
    <row r="984">
      <c r="B984" s="2"/>
      <c r="H984" s="2"/>
      <c r="N984" s="2"/>
      <c r="P984" s="2"/>
      <c r="R984" s="2"/>
      <c r="T984" s="2"/>
    </row>
    <row r="985">
      <c r="B985" s="2"/>
      <c r="H985" s="2"/>
      <c r="N985" s="2"/>
      <c r="P985" s="2"/>
      <c r="R985" s="2"/>
      <c r="T985" s="2"/>
    </row>
    <row r="986">
      <c r="B986" s="2"/>
      <c r="H986" s="2"/>
      <c r="N986" s="2"/>
      <c r="P986" s="2"/>
      <c r="R986" s="2"/>
      <c r="T986" s="2"/>
    </row>
    <row r="987">
      <c r="B987" s="2"/>
      <c r="H987" s="2"/>
      <c r="N987" s="2"/>
      <c r="P987" s="2"/>
      <c r="R987" s="2"/>
      <c r="T987" s="2"/>
    </row>
    <row r="988">
      <c r="B988" s="2"/>
      <c r="H988" s="2"/>
      <c r="N988" s="2"/>
      <c r="P988" s="2"/>
      <c r="R988" s="2"/>
      <c r="T988" s="2"/>
    </row>
    <row r="989">
      <c r="B989" s="2"/>
      <c r="H989" s="2"/>
      <c r="N989" s="2"/>
      <c r="P989" s="2"/>
      <c r="R989" s="2"/>
      <c r="T989" s="2"/>
    </row>
    <row r="990">
      <c r="B990" s="2"/>
      <c r="H990" s="2"/>
      <c r="N990" s="2"/>
      <c r="P990" s="2"/>
      <c r="R990" s="2"/>
      <c r="T990" s="2"/>
    </row>
    <row r="991">
      <c r="B991" s="2"/>
      <c r="H991" s="2"/>
      <c r="N991" s="2"/>
      <c r="P991" s="2"/>
      <c r="R991" s="2"/>
      <c r="T991" s="2"/>
    </row>
    <row r="992">
      <c r="B992" s="2"/>
      <c r="H992" s="2"/>
      <c r="N992" s="2"/>
      <c r="P992" s="2"/>
      <c r="R992" s="2"/>
      <c r="T992" s="2"/>
    </row>
    <row r="993">
      <c r="B993" s="2"/>
      <c r="H993" s="2"/>
      <c r="N993" s="2"/>
      <c r="P993" s="2"/>
      <c r="R993" s="2"/>
      <c r="T993" s="2"/>
    </row>
    <row r="994">
      <c r="B994" s="2"/>
      <c r="H994" s="2"/>
      <c r="N994" s="2"/>
      <c r="P994" s="2"/>
      <c r="R994" s="2"/>
      <c r="T994" s="2"/>
    </row>
    <row r="995">
      <c r="B995" s="2"/>
      <c r="H995" s="2"/>
      <c r="N995" s="2"/>
      <c r="P995" s="2"/>
      <c r="R995" s="2"/>
      <c r="T995" s="2"/>
    </row>
    <row r="996">
      <c r="B996" s="2"/>
      <c r="H996" s="2"/>
      <c r="N996" s="2"/>
      <c r="P996" s="2"/>
      <c r="R996" s="2"/>
      <c r="T996" s="2"/>
    </row>
    <row r="997">
      <c r="B997" s="2"/>
      <c r="H997" s="2"/>
      <c r="N997" s="2"/>
      <c r="P997" s="2"/>
      <c r="R997" s="2"/>
      <c r="T997" s="2"/>
    </row>
    <row r="998">
      <c r="B998" s="2"/>
      <c r="H998" s="2"/>
      <c r="N998" s="2"/>
      <c r="P998" s="2"/>
      <c r="R998" s="2"/>
      <c r="T998" s="2"/>
    </row>
    <row r="999">
      <c r="B999" s="2"/>
      <c r="H999" s="2"/>
      <c r="N999" s="2"/>
      <c r="P999" s="2"/>
      <c r="R999" s="2"/>
      <c r="T999" s="2"/>
    </row>
    <row r="1000">
      <c r="B1000" s="2"/>
      <c r="H1000" s="2"/>
      <c r="N1000" s="2"/>
      <c r="P1000" s="2"/>
      <c r="R1000" s="2"/>
      <c r="T1000" s="2"/>
    </row>
  </sheetData>
  <drawing r:id="rId1"/>
</worksheet>
</file>