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S432\A9\"/>
    </mc:Choice>
  </mc:AlternateContent>
  <bookViews>
    <workbookView xWindow="0" yWindow="0" windowWidth="28800" windowHeight="12795" activeTab="4"/>
  </bookViews>
  <sheets>
    <sheet name="Ground Truth Table" sheetId="1" r:id="rId1"/>
    <sheet name="50 " sheetId="2" r:id="rId2"/>
    <sheet name="10" sheetId="3" r:id="rId3"/>
    <sheet name="Q4" sheetId="4" r:id="rId4"/>
    <sheet name="Final Accuracy" sheetId="5" r:id="rId5"/>
    <sheet name="Compare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11" i="5" s="1"/>
  <c r="C11" i="5"/>
  <c r="G10" i="3"/>
  <c r="F10" i="3"/>
  <c r="E10" i="3"/>
  <c r="G10" i="2"/>
  <c r="F10" i="2"/>
  <c r="E10" i="2"/>
  <c r="E2" i="2"/>
  <c r="C9" i="5" l="1"/>
  <c r="B9" i="5"/>
  <c r="D9" i="5" s="1"/>
  <c r="D8" i="5"/>
  <c r="C8" i="5"/>
  <c r="B8" i="5"/>
  <c r="C7" i="5"/>
  <c r="D7" i="5" s="1"/>
  <c r="B7" i="5"/>
  <c r="C6" i="5"/>
  <c r="B6" i="5"/>
  <c r="D6" i="5" s="1"/>
  <c r="C5" i="5"/>
  <c r="B5" i="5"/>
  <c r="D5" i="5" s="1"/>
  <c r="D4" i="5"/>
  <c r="C4" i="5"/>
  <c r="B4" i="5"/>
  <c r="D3" i="5"/>
  <c r="D11" i="5" s="1"/>
  <c r="C3" i="5"/>
  <c r="G3" i="4"/>
  <c r="F117" i="4"/>
  <c r="E117" i="4"/>
  <c r="G116" i="4"/>
  <c r="F116" i="4"/>
  <c r="E116" i="4"/>
  <c r="F115" i="4"/>
  <c r="E115" i="4"/>
  <c r="F114" i="4"/>
  <c r="G114" i="4" s="1"/>
  <c r="E114" i="4"/>
  <c r="F113" i="4"/>
  <c r="E113" i="4"/>
  <c r="G113" i="4" s="1"/>
  <c r="F112" i="4"/>
  <c r="E112" i="4"/>
  <c r="F111" i="4"/>
  <c r="E111" i="4"/>
  <c r="G111" i="4" s="1"/>
  <c r="F105" i="4"/>
  <c r="E105" i="4"/>
  <c r="F104" i="4"/>
  <c r="E104" i="4"/>
  <c r="G104" i="4" s="1"/>
  <c r="F103" i="4"/>
  <c r="E103" i="4"/>
  <c r="G103" i="4" s="1"/>
  <c r="F102" i="4"/>
  <c r="E102" i="4"/>
  <c r="G102" i="4" s="1"/>
  <c r="F101" i="4"/>
  <c r="E101" i="4"/>
  <c r="F100" i="4"/>
  <c r="E100" i="4"/>
  <c r="G100" i="4" s="1"/>
  <c r="F99" i="4"/>
  <c r="E99" i="4"/>
  <c r="F93" i="4"/>
  <c r="E93" i="4"/>
  <c r="F92" i="4"/>
  <c r="E92" i="4"/>
  <c r="G92" i="4" s="1"/>
  <c r="F91" i="4"/>
  <c r="E91" i="4"/>
  <c r="F90" i="4"/>
  <c r="E90" i="4"/>
  <c r="F89" i="4"/>
  <c r="E89" i="4"/>
  <c r="G89" i="4" s="1"/>
  <c r="F88" i="4"/>
  <c r="E88" i="4"/>
  <c r="G88" i="4" s="1"/>
  <c r="F87" i="4"/>
  <c r="E87" i="4"/>
  <c r="G87" i="4" s="1"/>
  <c r="F81" i="4"/>
  <c r="E81" i="4"/>
  <c r="G81" i="4" s="1"/>
  <c r="F80" i="4"/>
  <c r="E80" i="4"/>
  <c r="G80" i="4" s="1"/>
  <c r="F79" i="4"/>
  <c r="E79" i="4"/>
  <c r="F78" i="4"/>
  <c r="E78" i="4"/>
  <c r="F77" i="4"/>
  <c r="E77" i="4"/>
  <c r="F76" i="4"/>
  <c r="E76" i="4"/>
  <c r="G76" i="4" s="1"/>
  <c r="F75" i="4"/>
  <c r="E75" i="4"/>
  <c r="G75" i="4" s="1"/>
  <c r="F69" i="4"/>
  <c r="E69" i="4"/>
  <c r="F68" i="4"/>
  <c r="E68" i="4"/>
  <c r="F67" i="4"/>
  <c r="E67" i="4"/>
  <c r="F66" i="4"/>
  <c r="E66" i="4"/>
  <c r="G66" i="4" s="1"/>
  <c r="F65" i="4"/>
  <c r="E65" i="4"/>
  <c r="F64" i="4"/>
  <c r="E64" i="4"/>
  <c r="F63" i="4"/>
  <c r="E63" i="4"/>
  <c r="G63" i="4" s="1"/>
  <c r="F57" i="4"/>
  <c r="E57" i="4"/>
  <c r="G57" i="4" s="1"/>
  <c r="F56" i="4"/>
  <c r="E56" i="4"/>
  <c r="F55" i="4"/>
  <c r="E55" i="4"/>
  <c r="F54" i="4"/>
  <c r="E54" i="4"/>
  <c r="F53" i="4"/>
  <c r="E53" i="4"/>
  <c r="G53" i="4" s="1"/>
  <c r="F52" i="4"/>
  <c r="E52" i="4"/>
  <c r="F51" i="4"/>
  <c r="E51" i="4"/>
  <c r="F45" i="4"/>
  <c r="E45" i="4"/>
  <c r="F44" i="4"/>
  <c r="E44" i="4"/>
  <c r="F43" i="4"/>
  <c r="E43" i="4"/>
  <c r="F42" i="4"/>
  <c r="G42" i="4" s="1"/>
  <c r="E42" i="4"/>
  <c r="F41" i="4"/>
  <c r="E41" i="4"/>
  <c r="F40" i="4"/>
  <c r="E40" i="4"/>
  <c r="F39" i="4"/>
  <c r="E39" i="4"/>
  <c r="G39" i="4" s="1"/>
  <c r="F33" i="4"/>
  <c r="E33" i="4"/>
  <c r="G33" i="4" s="1"/>
  <c r="F32" i="4"/>
  <c r="E32" i="4"/>
  <c r="F31" i="4"/>
  <c r="E31" i="4"/>
  <c r="F30" i="4"/>
  <c r="E30" i="4"/>
  <c r="F29" i="4"/>
  <c r="E29" i="4"/>
  <c r="G29" i="4" s="1"/>
  <c r="F28" i="4"/>
  <c r="E28" i="4"/>
  <c r="F27" i="4"/>
  <c r="E27" i="4"/>
  <c r="G27" i="4" s="1"/>
  <c r="F21" i="4"/>
  <c r="E21" i="4"/>
  <c r="F20" i="4"/>
  <c r="E20" i="4"/>
  <c r="G20" i="4" s="1"/>
  <c r="F19" i="4"/>
  <c r="G19" i="4" s="1"/>
  <c r="E19" i="4"/>
  <c r="F18" i="4"/>
  <c r="E18" i="4"/>
  <c r="F17" i="4"/>
  <c r="E17" i="4"/>
  <c r="G17" i="4" s="1"/>
  <c r="F16" i="4"/>
  <c r="E16" i="4"/>
  <c r="G16" i="4" s="1"/>
  <c r="F15" i="4"/>
  <c r="E15" i="4"/>
  <c r="G15" i="4" s="1"/>
  <c r="F9" i="4"/>
  <c r="E9" i="4"/>
  <c r="F8" i="4"/>
  <c r="E8" i="4"/>
  <c r="G8" i="4" s="1"/>
  <c r="F7" i="4"/>
  <c r="E7" i="4"/>
  <c r="F6" i="4"/>
  <c r="E6" i="4"/>
  <c r="F5" i="4"/>
  <c r="E5" i="4"/>
  <c r="F4" i="4"/>
  <c r="E4" i="4"/>
  <c r="G4" i="4" s="1"/>
  <c r="F3" i="4"/>
  <c r="E3" i="4"/>
  <c r="G8" i="2"/>
  <c r="F3" i="2"/>
  <c r="F4" i="2"/>
  <c r="F5" i="2"/>
  <c r="F6" i="2"/>
  <c r="F7" i="2"/>
  <c r="F8" i="2"/>
  <c r="E3" i="2"/>
  <c r="G3" i="2" s="1"/>
  <c r="E4" i="2"/>
  <c r="E5" i="2"/>
  <c r="G5" i="2" s="1"/>
  <c r="E6" i="2"/>
  <c r="G6" i="2" s="1"/>
  <c r="E7" i="2"/>
  <c r="E8" i="2"/>
  <c r="F2" i="2"/>
  <c r="G2" i="2"/>
  <c r="H2" i="3"/>
  <c r="G8" i="3"/>
  <c r="G3" i="3"/>
  <c r="G4" i="3"/>
  <c r="G5" i="3"/>
  <c r="G6" i="3"/>
  <c r="G7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G4" i="2" l="1"/>
  <c r="G7" i="2"/>
  <c r="H2" i="2" s="1"/>
  <c r="E3" i="5"/>
  <c r="G105" i="4"/>
  <c r="G112" i="4"/>
  <c r="G117" i="4"/>
  <c r="G93" i="4"/>
  <c r="G68" i="4"/>
  <c r="G52" i="4"/>
  <c r="G54" i="4"/>
  <c r="G55" i="4"/>
  <c r="G56" i="4"/>
  <c r="G45" i="4"/>
  <c r="G44" i="4"/>
  <c r="G41" i="4"/>
  <c r="G18" i="4"/>
  <c r="G30" i="4"/>
  <c r="G32" i="4"/>
  <c r="G115" i="4"/>
  <c r="G101" i="4"/>
  <c r="G99" i="4"/>
  <c r="G91" i="4"/>
  <c r="G90" i="4"/>
  <c r="G78" i="4"/>
  <c r="G79" i="4"/>
  <c r="G77" i="4"/>
  <c r="G64" i="4"/>
  <c r="G67" i="4"/>
  <c r="G65" i="4"/>
  <c r="G69" i="4"/>
  <c r="G51" i="4"/>
  <c r="G43" i="4"/>
  <c r="G40" i="4"/>
  <c r="G28" i="4"/>
  <c r="G31" i="4"/>
  <c r="G21" i="4"/>
  <c r="G5" i="4"/>
  <c r="G9" i="4"/>
  <c r="G6" i="4"/>
  <c r="G7" i="4"/>
  <c r="H111" i="4" l="1"/>
  <c r="H87" i="4"/>
  <c r="H75" i="4"/>
  <c r="H63" i="4"/>
  <c r="H51" i="4"/>
  <c r="H39" i="4"/>
  <c r="H27" i="4"/>
  <c r="H15" i="4"/>
  <c r="H99" i="4"/>
  <c r="H3" i="4"/>
  <c r="E2" i="1"/>
</calcChain>
</file>

<file path=xl/sharedStrings.xml><?xml version="1.0" encoding="utf-8"?>
<sst xmlns="http://schemas.openxmlformats.org/spreadsheetml/2006/main" count="806" uniqueCount="239">
  <si>
    <t xml:space="preserve">Item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</si>
  <si>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</si>
  <si>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</si>
  <si>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</si>
  <si>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</si>
  <si>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</si>
  <si>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</si>
  <si>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</si>
  <si>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</si>
  <si>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</si>
  <si>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</si>
  <si>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</si>
  <si>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</si>
  <si>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</si>
  <si>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</si>
  <si>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</si>
  <si>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</si>
  <si>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</si>
  <si>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</si>
  <si>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</si>
  <si>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</si>
  <si>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</si>
  <si>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</si>
  <si>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</si>
  <si>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</si>
  <si>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</si>
  <si>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To Kill a Mockingbird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</si>
  <si>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</si>
  <si>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</si>
  <si>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</si>
  <si>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</si>
  <si>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</si>
  <si>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</si>
  <si>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</si>
  <si>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</si>
  <si>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</si>
  <si>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</si>
  <si>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</si>
  <si>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</si>
  <si>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</si>
  <si>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</si>
  <si>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</si>
  <si>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</si>
  <si>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</si>
  <si>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</si>
  <si>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</si>
  <si>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</si>
  <si>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</si>
  <si>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</si>
  <si>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</si>
  <si>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</si>
  <si>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</si>
  <si>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</si>
  <si>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</si>
  <si>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</si>
  <si>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</si>
  <si>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</si>
  <si>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</si>
  <si>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</si>
  <si>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</si>
  <si>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</si>
  <si>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</si>
  <si>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</si>
  <si>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</si>
  <si>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</si>
  <si>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</si>
  <si>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</si>
  <si>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</si>
  <si>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</si>
  <si>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</si>
  <si>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</si>
  <si>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</si>
  <si>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</si>
  <si>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</si>
  <si>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</si>
  <si>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</si>
  <si>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</si>
  <si>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</si>
  <si>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</si>
  <si>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</si>
  <si>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</si>
  <si>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</si>
  <si>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</si>
  <si>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</si>
  <si>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</si>
  <si>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</si>
  <si>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</si>
  <si>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</si>
  <si>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</si>
  <si>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</si>
  <si>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</si>
  <si>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</si>
  <si>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</si>
  <si>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</si>
  <si>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</si>
  <si>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</si>
  <si>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</si>
  <si>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</si>
  <si>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</si>
  <si>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</si>
  <si>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</si>
  <si>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</si>
  <si>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CASABLANCA</t>
  </si>
  <si>
    <t>CITIZEN KANE</t>
  </si>
  <si>
    <t>THE GODFATHER</t>
  </si>
  <si>
    <t>RAGING BULL</t>
  </si>
  <si>
    <t>SINGIN' IN THE RAIN</t>
  </si>
  <si>
    <t>GONE WITH THE WIND</t>
  </si>
  <si>
    <t>LAWRENCE OF ARABIA</t>
  </si>
  <si>
    <t>SCHINDLER'S LIST</t>
  </si>
  <si>
    <t>VERTIGO</t>
  </si>
  <si>
    <t>THE WIZARD OF OZ</t>
  </si>
  <si>
    <t>City Lights</t>
  </si>
  <si>
    <t>The Searchers</t>
  </si>
  <si>
    <t>Star Wars Episode IV: A New Hope</t>
  </si>
  <si>
    <t>Psycho</t>
  </si>
  <si>
    <t>2001: A Space Odyssey</t>
  </si>
  <si>
    <t>Sunset Blvd</t>
  </si>
  <si>
    <t>The Graduate</t>
  </si>
  <si>
    <t>The General</t>
  </si>
  <si>
    <t>On the Waterfront</t>
  </si>
  <si>
    <t>It's a Wonderful Life</t>
  </si>
  <si>
    <t>Chinatown</t>
  </si>
  <si>
    <t>Some Like It Hot</t>
  </si>
  <si>
    <t>The Grapes of Wrath</t>
  </si>
  <si>
    <t>E.T. the Extra-Terrestrial</t>
  </si>
  <si>
    <t xml:space="preserve">Mr. Smith Goes to Washington </t>
  </si>
  <si>
    <t>High Noon</t>
  </si>
  <si>
    <t>All About Eve</t>
  </si>
  <si>
    <t>Double Indemnity</t>
  </si>
  <si>
    <t>Apocalypse Now</t>
  </si>
  <si>
    <t>The Maltese Falcon</t>
  </si>
  <si>
    <t>The Godfather: Part II</t>
  </si>
  <si>
    <t>One Flew Over the Cuckoo's Nest</t>
  </si>
  <si>
    <t>Ben-Hur</t>
  </si>
  <si>
    <t>Toy Story</t>
  </si>
  <si>
    <t>Yankee Doodle Dandy</t>
  </si>
  <si>
    <t>Blade Runner</t>
  </si>
  <si>
    <t>Do The Right Thing</t>
  </si>
  <si>
    <t>Snow White and the Seven Dwarfs</t>
  </si>
  <si>
    <t>Annie Hall</t>
  </si>
  <si>
    <t>The Bridge on the River Kwai</t>
  </si>
  <si>
    <t>The Best Years of Our Lives</t>
  </si>
  <si>
    <t>The Treasure of the Sierra Madre</t>
  </si>
  <si>
    <t>Dr. Strangelove or How I Learned to Stop Worrying and Love the Bomb</t>
  </si>
  <si>
    <t>The Sound of Music</t>
  </si>
  <si>
    <t>King Kong</t>
  </si>
  <si>
    <t>Bonnie and Clyde</t>
  </si>
  <si>
    <t>Midnight Cowboy</t>
  </si>
  <si>
    <t>The Last Picture Show</t>
  </si>
  <si>
    <t>Pulp Fiction</t>
  </si>
  <si>
    <t>The French Connection</t>
  </si>
  <si>
    <t>Goodfellas</t>
  </si>
  <si>
    <t>Sophie's Choice</t>
  </si>
  <si>
    <t>Swing Time</t>
  </si>
  <si>
    <t>The Sixth Sense</t>
  </si>
  <si>
    <t>Bringing Up Baby</t>
  </si>
  <si>
    <t>12 Angry Men</t>
  </si>
  <si>
    <t>Platoon</t>
  </si>
  <si>
    <t>A Night at the Opera</t>
  </si>
  <si>
    <t>Easy Rider</t>
  </si>
  <si>
    <t>Titanic</t>
  </si>
  <si>
    <t>Sunrise: A Song of Two Humans</t>
  </si>
  <si>
    <t>Spartacus</t>
  </si>
  <si>
    <t>The Apartment</t>
  </si>
  <si>
    <t>The Wild Bunch</t>
  </si>
  <si>
    <t>Modern Times</t>
  </si>
  <si>
    <t>All the President's Men</t>
  </si>
  <si>
    <t>Forrest Gump</t>
  </si>
  <si>
    <t>In the Heat of the Night</t>
  </si>
  <si>
    <t>The Silence of the Lambs</t>
  </si>
  <si>
    <t>Butch Cassidy and The Sundance Kid</t>
  </si>
  <si>
    <t>The Shawshank Redemption</t>
  </si>
  <si>
    <t>Saving Private Ryan</t>
  </si>
  <si>
    <t>A Clockwork Orange</t>
  </si>
  <si>
    <t>Tootsie</t>
  </si>
  <si>
    <t>Unforgiven</t>
  </si>
  <si>
    <t>Who's Afraid of Virginia Woolf?</t>
  </si>
  <si>
    <t>Indiana Jones and the Raiders of the Lost Ark</t>
  </si>
  <si>
    <t>The African Queen</t>
  </si>
  <si>
    <t>Network</t>
  </si>
  <si>
    <t>Cabaret</t>
  </si>
  <si>
    <t>American Graffiti</t>
  </si>
  <si>
    <t>Sullivan's Travels</t>
  </si>
  <si>
    <t>Duck Soup</t>
  </si>
  <si>
    <t>Nashville</t>
  </si>
  <si>
    <t>The Gold Rush</t>
  </si>
  <si>
    <t>Rocky</t>
  </si>
  <si>
    <t>Jaws</t>
  </si>
  <si>
    <t>North by Northwest</t>
  </si>
  <si>
    <t>M*A*S*H*</t>
  </si>
  <si>
    <t>The Deer Hunter</t>
  </si>
  <si>
    <t>Taxi Driver</t>
  </si>
  <si>
    <t>West Side Story</t>
  </si>
  <si>
    <t>Lord of the Rings: The Fellowship of the Ring</t>
  </si>
  <si>
    <t>Intolerance</t>
  </si>
  <si>
    <t>Rear Window</t>
  </si>
  <si>
    <t>It Happened One Night</t>
  </si>
  <si>
    <t>A Streetcar Named Desire</t>
  </si>
  <si>
    <t>Shane</t>
  </si>
  <si>
    <t>The Philadelphia Story</t>
  </si>
  <si>
    <t>Drama</t>
  </si>
  <si>
    <t>Comedy</t>
  </si>
  <si>
    <t>Crime</t>
  </si>
  <si>
    <t xml:space="preserve">Categories </t>
  </si>
  <si>
    <t xml:space="preserve">Drama </t>
  </si>
  <si>
    <t>Romance</t>
  </si>
  <si>
    <t>Thriller</t>
  </si>
  <si>
    <t>Fantasy</t>
  </si>
  <si>
    <t>Action</t>
  </si>
  <si>
    <t>Predicted Genre: 50</t>
  </si>
  <si>
    <t>Predicted Genre: 10</t>
  </si>
  <si>
    <t>Categories</t>
  </si>
  <si>
    <t>True Positives</t>
  </si>
  <si>
    <t>False Positives</t>
  </si>
  <si>
    <t>Precision</t>
  </si>
  <si>
    <t>Recall</t>
  </si>
  <si>
    <t>F-Measure</t>
  </si>
  <si>
    <t>False Negatives</t>
  </si>
  <si>
    <t>Results:</t>
  </si>
  <si>
    <t>Acutal:</t>
  </si>
  <si>
    <t>Round 1 (n = 10 )</t>
  </si>
  <si>
    <t>Round 2 (n = 20)</t>
  </si>
  <si>
    <t>Round 3 (n = 30)</t>
  </si>
  <si>
    <t>Round 4 (n = 40)</t>
  </si>
  <si>
    <t>Round 5 (n = 50)</t>
  </si>
  <si>
    <t>Round 6 (n = 60)</t>
  </si>
  <si>
    <t>Round 7 (n = 70)</t>
  </si>
  <si>
    <t>Round 8 (n = 80)</t>
  </si>
  <si>
    <t>Round 9 (n = 90)</t>
  </si>
  <si>
    <t>Round 10 (n = 100)</t>
  </si>
  <si>
    <t>Classification</t>
  </si>
  <si>
    <t xml:space="preserve"> Title</t>
  </si>
  <si>
    <t>Macro Average</t>
  </si>
  <si>
    <t>10-Crossfold Validation Macro Average</t>
  </si>
  <si>
    <t>50 terms</t>
  </si>
  <si>
    <t>10 terms</t>
  </si>
  <si>
    <t>Cross Validation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</si>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</sst>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3">
    <xf numFmtId="0" fontId="0" fillId="0" borderId="0"/>
    <xf numFmtId="0" fontId="3" fillId="4" borderId="1" applyNumberFormat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1" xfId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4" borderId="10" xfId="1" applyFont="1" applyBorder="1" applyAlignment="1">
      <alignment horizontal="center"/>
    </xf>
    <xf numFmtId="0" fontId="5" fillId="4" borderId="11" xfId="1" applyFont="1" applyBorder="1" applyAlignment="1">
      <alignment horizontal="center"/>
    </xf>
    <xf numFmtId="0" fontId="5" fillId="4" borderId="12" xfId="1" applyFont="1" applyBorder="1" applyAlignment="1">
      <alignment horizontal="center"/>
    </xf>
    <xf numFmtId="0" fontId="3" fillId="4" borderId="13" xfId="1" applyBorder="1" applyAlignment="1">
      <alignment horizontal="center"/>
    </xf>
    <xf numFmtId="0" fontId="3" fillId="4" borderId="14" xfId="1" applyBorder="1" applyAlignment="1">
      <alignment horizontal="center"/>
    </xf>
    <xf numFmtId="0" fontId="3" fillId="4" borderId="15" xfId="1" applyBorder="1" applyAlignment="1">
      <alignment horizontal="center"/>
    </xf>
    <xf numFmtId="0" fontId="6" fillId="4" borderId="16" xfId="1" applyFont="1" applyBorder="1" applyAlignment="1">
      <alignment horizontal="center"/>
    </xf>
    <xf numFmtId="0" fontId="6" fillId="4" borderId="1" xfId="1" applyFont="1" applyBorder="1" applyAlignment="1">
      <alignment horizontal="center"/>
    </xf>
    <xf numFmtId="0" fontId="6" fillId="4" borderId="17" xfId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6" xfId="0" applyFill="1" applyBorder="1"/>
    <xf numFmtId="0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6" fillId="4" borderId="16" xfId="1" applyNumberFormat="1" applyFont="1" applyBorder="1" applyAlignment="1">
      <alignment horizontal="center"/>
    </xf>
    <xf numFmtId="10" fontId="6" fillId="4" borderId="1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0" fontId="4" fillId="2" borderId="18" xfId="0" applyNumberFormat="1" applyFont="1" applyFill="1" applyBorder="1" applyAlignment="1">
      <alignment horizontal="center"/>
    </xf>
    <xf numFmtId="10" fontId="4" fillId="2" borderId="19" xfId="0" applyNumberFormat="1" applyFont="1" applyFill="1" applyBorder="1" applyAlignment="1">
      <alignment horizontal="center"/>
    </xf>
    <xf numFmtId="10" fontId="4" fillId="2" borderId="20" xfId="0" applyNumberFormat="1" applyFont="1" applyFill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4" workbookViewId="0">
      <selection activeCell="B95" sqref="B95"/>
    </sheetView>
  </sheetViews>
  <sheetFormatPr defaultRowHeight="15" x14ac:dyDescent="0.25"/>
  <cols>
    <col min="2" max="2" width="64.28515625" bestFit="1" customWidth="1"/>
    <col min="3" max="3" width="18.28515625" bestFit="1" customWidth="1"/>
    <col min="4" max="5" width="18.85546875" bestFit="1" customWidth="1"/>
    <col min="6" max="6" width="4.7109375" customWidth="1"/>
    <col min="7" max="7" width="10.85546875" bestFit="1" customWidth="1"/>
    <col min="8" max="8" width="3" bestFit="1" customWidth="1"/>
    <col min="10" max="10" width="10.85546875" bestFit="1" customWidth="1"/>
    <col min="11" max="11" width="13.5703125" bestFit="1" customWidth="1"/>
    <col min="12" max="12" width="14.140625" bestFit="1" customWidth="1"/>
    <col min="13" max="13" width="15" bestFit="1" customWidth="1"/>
    <col min="16" max="16" width="12" bestFit="1" customWidth="1"/>
    <col min="17" max="17" width="14.42578125" bestFit="1" customWidth="1"/>
  </cols>
  <sheetData>
    <row r="1" spans="1:8" x14ac:dyDescent="0.25">
      <c r="A1" s="5" t="s">
        <v>0</v>
      </c>
      <c r="B1" s="5" t="s">
        <v>232</v>
      </c>
      <c r="C1" s="5" t="s">
        <v>231</v>
      </c>
      <c r="D1" s="5" t="s">
        <v>210</v>
      </c>
      <c r="E1" s="5" t="s">
        <v>211</v>
      </c>
      <c r="F1" s="2"/>
      <c r="G1" s="2" t="s">
        <v>204</v>
      </c>
      <c r="H1" s="3"/>
    </row>
    <row r="2" spans="1:8" x14ac:dyDescent="0.25">
      <c r="A2" s="29" t="s">
        <v>1</v>
      </c>
      <c r="B2" s="12" t="s">
        <v>103</v>
      </c>
      <c r="C2" s="12" t="s">
        <v>201</v>
      </c>
      <c r="D2" s="27"/>
      <c r="E2" s="28">
        <f ca="1">E2:E41</f>
        <v>0</v>
      </c>
      <c r="F2" s="4"/>
      <c r="G2" s="4" t="s">
        <v>205</v>
      </c>
      <c r="H2" s="3">
        <v>23</v>
      </c>
    </row>
    <row r="3" spans="1:8" x14ac:dyDescent="0.25">
      <c r="A3" s="11" t="s">
        <v>2</v>
      </c>
      <c r="B3" s="12" t="s">
        <v>104</v>
      </c>
      <c r="C3" s="12" t="s">
        <v>203</v>
      </c>
      <c r="D3" s="27"/>
      <c r="E3" s="28"/>
      <c r="F3" s="4"/>
      <c r="G3" s="4" t="s">
        <v>206</v>
      </c>
      <c r="H3" s="3">
        <v>14</v>
      </c>
    </row>
    <row r="4" spans="1:8" x14ac:dyDescent="0.25">
      <c r="A4" s="11" t="s">
        <v>3</v>
      </c>
      <c r="B4" s="12" t="s">
        <v>102</v>
      </c>
      <c r="C4" s="12" t="s">
        <v>206</v>
      </c>
      <c r="D4" s="27"/>
      <c r="E4" s="28"/>
      <c r="F4" s="4"/>
      <c r="G4" s="4" t="s">
        <v>207</v>
      </c>
      <c r="H4" s="3">
        <v>14</v>
      </c>
    </row>
    <row r="5" spans="1:8" x14ac:dyDescent="0.25">
      <c r="A5" s="11" t="s">
        <v>4</v>
      </c>
      <c r="B5" s="12" t="s">
        <v>105</v>
      </c>
      <c r="C5" s="12" t="s">
        <v>201</v>
      </c>
      <c r="D5" s="27"/>
      <c r="E5" s="28"/>
      <c r="F5" s="4"/>
      <c r="G5" s="4" t="s">
        <v>208</v>
      </c>
      <c r="H5" s="3">
        <v>11</v>
      </c>
    </row>
    <row r="6" spans="1:8" x14ac:dyDescent="0.25">
      <c r="A6" s="11" t="s">
        <v>5</v>
      </c>
      <c r="B6" s="12" t="s">
        <v>106</v>
      </c>
      <c r="C6" s="12" t="s">
        <v>206</v>
      </c>
      <c r="D6" s="27"/>
      <c r="E6" s="28"/>
      <c r="F6" s="4"/>
      <c r="G6" s="4" t="s">
        <v>209</v>
      </c>
      <c r="H6" s="3">
        <v>8</v>
      </c>
    </row>
    <row r="7" spans="1:8" x14ac:dyDescent="0.25">
      <c r="A7" s="11" t="s">
        <v>6</v>
      </c>
      <c r="B7" s="12" t="s">
        <v>107</v>
      </c>
      <c r="C7" s="12" t="s">
        <v>206</v>
      </c>
      <c r="D7" s="27"/>
      <c r="E7" s="28"/>
      <c r="F7" s="4"/>
      <c r="G7" s="4" t="s">
        <v>202</v>
      </c>
      <c r="H7" s="3">
        <v>18</v>
      </c>
    </row>
    <row r="8" spans="1:8" x14ac:dyDescent="0.25">
      <c r="A8" s="11" t="s">
        <v>7</v>
      </c>
      <c r="B8" s="12" t="s">
        <v>108</v>
      </c>
      <c r="C8" s="12" t="s">
        <v>201</v>
      </c>
      <c r="D8" s="27"/>
      <c r="E8" s="28"/>
      <c r="F8" s="4"/>
      <c r="G8" s="4" t="s">
        <v>203</v>
      </c>
      <c r="H8" s="3">
        <v>12</v>
      </c>
    </row>
    <row r="9" spans="1:8" x14ac:dyDescent="0.25">
      <c r="A9" s="11" t="s">
        <v>8</v>
      </c>
      <c r="B9" s="12" t="s">
        <v>109</v>
      </c>
      <c r="C9" s="12" t="s">
        <v>201</v>
      </c>
      <c r="D9" s="27"/>
      <c r="E9" s="28"/>
    </row>
    <row r="10" spans="1:8" x14ac:dyDescent="0.25">
      <c r="A10" s="11" t="s">
        <v>9</v>
      </c>
      <c r="B10" s="12" t="s">
        <v>110</v>
      </c>
      <c r="C10" s="12" t="s">
        <v>207</v>
      </c>
      <c r="D10" s="27"/>
      <c r="E10" s="28"/>
    </row>
    <row r="11" spans="1:8" x14ac:dyDescent="0.25">
      <c r="A11" s="11" t="s">
        <v>10</v>
      </c>
      <c r="B11" s="12" t="s">
        <v>111</v>
      </c>
      <c r="C11" s="12" t="s">
        <v>208</v>
      </c>
      <c r="D11" s="27"/>
      <c r="E11" s="28"/>
    </row>
    <row r="12" spans="1:8" x14ac:dyDescent="0.25">
      <c r="A12" s="11" t="s">
        <v>11</v>
      </c>
      <c r="B12" s="12" t="s">
        <v>112</v>
      </c>
      <c r="C12" s="12" t="s">
        <v>206</v>
      </c>
      <c r="D12" s="27"/>
      <c r="E12" s="28"/>
    </row>
    <row r="13" spans="1:8" x14ac:dyDescent="0.25">
      <c r="A13" s="11" t="s">
        <v>12</v>
      </c>
      <c r="B13" s="12" t="s">
        <v>113</v>
      </c>
      <c r="C13" s="12" t="s">
        <v>201</v>
      </c>
      <c r="D13" s="27"/>
      <c r="E13" s="28"/>
    </row>
    <row r="14" spans="1:8" x14ac:dyDescent="0.25">
      <c r="A14" s="11" t="s">
        <v>13</v>
      </c>
      <c r="B14" s="12" t="s">
        <v>114</v>
      </c>
      <c r="C14" s="12" t="s">
        <v>208</v>
      </c>
      <c r="D14" s="27"/>
      <c r="E14" s="28"/>
    </row>
    <row r="15" spans="1:8" x14ac:dyDescent="0.25">
      <c r="A15" s="11" t="s">
        <v>14</v>
      </c>
      <c r="B15" s="12" t="s">
        <v>115</v>
      </c>
      <c r="C15" s="12" t="s">
        <v>207</v>
      </c>
      <c r="D15" s="27"/>
      <c r="E15" s="28"/>
    </row>
    <row r="16" spans="1:8" x14ac:dyDescent="0.25">
      <c r="A16" s="11" t="s">
        <v>15</v>
      </c>
      <c r="B16" s="12" t="s">
        <v>116</v>
      </c>
      <c r="C16" s="12" t="s">
        <v>208</v>
      </c>
      <c r="D16" s="27"/>
      <c r="E16" s="28"/>
    </row>
    <row r="17" spans="1:5" x14ac:dyDescent="0.25">
      <c r="A17" s="11" t="s">
        <v>16</v>
      </c>
      <c r="B17" s="12" t="s">
        <v>117</v>
      </c>
      <c r="C17" s="12" t="s">
        <v>201</v>
      </c>
      <c r="D17" s="27"/>
      <c r="E17" s="28"/>
    </row>
    <row r="18" spans="1:5" x14ac:dyDescent="0.25">
      <c r="A18" s="11" t="s">
        <v>17</v>
      </c>
      <c r="B18" s="12" t="s">
        <v>118</v>
      </c>
      <c r="C18" s="12" t="s">
        <v>202</v>
      </c>
      <c r="D18" s="27"/>
      <c r="E18" s="28"/>
    </row>
    <row r="19" spans="1:5" x14ac:dyDescent="0.25">
      <c r="A19" s="11" t="s">
        <v>18</v>
      </c>
      <c r="B19" s="12" t="s">
        <v>119</v>
      </c>
      <c r="C19" s="12" t="s">
        <v>209</v>
      </c>
      <c r="D19" s="27"/>
      <c r="E19" s="28"/>
    </row>
    <row r="20" spans="1:5" x14ac:dyDescent="0.25">
      <c r="A20" s="11" t="s">
        <v>19</v>
      </c>
      <c r="B20" s="12" t="s">
        <v>120</v>
      </c>
      <c r="C20" s="12" t="s">
        <v>203</v>
      </c>
      <c r="D20" s="27"/>
      <c r="E20" s="28"/>
    </row>
    <row r="21" spans="1:5" x14ac:dyDescent="0.25">
      <c r="A21" s="11" t="s">
        <v>20</v>
      </c>
      <c r="B21" s="12" t="s">
        <v>121</v>
      </c>
      <c r="C21" s="12" t="s">
        <v>208</v>
      </c>
      <c r="D21" s="27"/>
      <c r="E21" s="28"/>
    </row>
    <row r="22" spans="1:5" x14ac:dyDescent="0.25">
      <c r="A22" s="11" t="s">
        <v>21</v>
      </c>
      <c r="B22" s="12" t="s">
        <v>122</v>
      </c>
      <c r="C22" s="12" t="s">
        <v>201</v>
      </c>
      <c r="D22" s="27"/>
      <c r="E22" s="28"/>
    </row>
    <row r="23" spans="1:5" x14ac:dyDescent="0.25">
      <c r="A23" s="11" t="s">
        <v>22</v>
      </c>
      <c r="B23" s="12" t="s">
        <v>123</v>
      </c>
      <c r="C23" s="12" t="s">
        <v>206</v>
      </c>
      <c r="D23" s="27"/>
      <c r="E23" s="28"/>
    </row>
    <row r="24" spans="1:5" x14ac:dyDescent="0.25">
      <c r="A24" s="11" t="s">
        <v>23</v>
      </c>
      <c r="B24" s="12" t="s">
        <v>124</v>
      </c>
      <c r="C24" s="12" t="s">
        <v>201</v>
      </c>
      <c r="D24" s="27"/>
      <c r="E24" s="28"/>
    </row>
    <row r="25" spans="1:5" x14ac:dyDescent="0.25">
      <c r="A25" s="11" t="s">
        <v>24</v>
      </c>
      <c r="B25" s="12" t="s">
        <v>125</v>
      </c>
      <c r="C25" s="12" t="s">
        <v>208</v>
      </c>
      <c r="D25" s="27"/>
      <c r="E25" s="28"/>
    </row>
    <row r="26" spans="1:5" x14ac:dyDescent="0.25">
      <c r="A26" s="11" t="s">
        <v>25</v>
      </c>
      <c r="B26" s="12" t="s">
        <v>26</v>
      </c>
      <c r="C26" s="12" t="s">
        <v>201</v>
      </c>
      <c r="D26" s="27"/>
      <c r="E26" s="28"/>
    </row>
    <row r="27" spans="1:5" x14ac:dyDescent="0.25">
      <c r="A27" s="11" t="s">
        <v>27</v>
      </c>
      <c r="B27" s="12" t="s">
        <v>126</v>
      </c>
      <c r="C27" s="12" t="s">
        <v>202</v>
      </c>
      <c r="D27" s="27"/>
      <c r="E27" s="28"/>
    </row>
    <row r="28" spans="1:5" x14ac:dyDescent="0.25">
      <c r="A28" s="11" t="s">
        <v>28</v>
      </c>
      <c r="B28" s="12" t="s">
        <v>127</v>
      </c>
      <c r="C28" s="12" t="s">
        <v>207</v>
      </c>
      <c r="D28" s="27"/>
      <c r="E28" s="28"/>
    </row>
    <row r="29" spans="1:5" x14ac:dyDescent="0.25">
      <c r="A29" s="11" t="s">
        <v>29</v>
      </c>
      <c r="B29" s="12" t="s">
        <v>128</v>
      </c>
      <c r="C29" s="12" t="s">
        <v>201</v>
      </c>
      <c r="D29" s="27"/>
      <c r="E29" s="28"/>
    </row>
    <row r="30" spans="1:5" x14ac:dyDescent="0.25">
      <c r="A30" s="11" t="s">
        <v>30</v>
      </c>
      <c r="B30" s="12" t="s">
        <v>129</v>
      </c>
      <c r="C30" s="12" t="s">
        <v>207</v>
      </c>
      <c r="D30" s="27"/>
      <c r="E30" s="28"/>
    </row>
    <row r="31" spans="1:5" x14ac:dyDescent="0.25">
      <c r="A31" s="11" t="s">
        <v>31</v>
      </c>
      <c r="B31" s="12" t="s">
        <v>130</v>
      </c>
      <c r="C31" s="12" t="s">
        <v>209</v>
      </c>
      <c r="D31" s="27"/>
      <c r="E31" s="28"/>
    </row>
    <row r="32" spans="1:5" x14ac:dyDescent="0.25">
      <c r="A32" s="11" t="s">
        <v>32</v>
      </c>
      <c r="B32" s="12" t="s">
        <v>131</v>
      </c>
      <c r="C32" s="12" t="s">
        <v>203</v>
      </c>
      <c r="D32" s="27"/>
      <c r="E32" s="28"/>
    </row>
    <row r="33" spans="1:5" x14ac:dyDescent="0.25">
      <c r="A33" s="11" t="s">
        <v>33</v>
      </c>
      <c r="B33" s="12" t="s">
        <v>132</v>
      </c>
      <c r="C33" s="12" t="s">
        <v>203</v>
      </c>
      <c r="D33" s="27"/>
      <c r="E33" s="28"/>
    </row>
    <row r="34" spans="1:5" x14ac:dyDescent="0.25">
      <c r="A34" s="11" t="s">
        <v>34</v>
      </c>
      <c r="B34" s="12" t="s">
        <v>133</v>
      </c>
      <c r="C34" s="12" t="s">
        <v>202</v>
      </c>
      <c r="D34" s="27"/>
      <c r="E34" s="28"/>
    </row>
    <row r="35" spans="1:5" x14ac:dyDescent="0.25">
      <c r="A35" s="11" t="s">
        <v>35</v>
      </c>
      <c r="B35" s="12" t="s">
        <v>139</v>
      </c>
      <c r="C35" s="12" t="s">
        <v>208</v>
      </c>
      <c r="D35" s="27"/>
      <c r="E35" s="28"/>
    </row>
    <row r="36" spans="1:5" x14ac:dyDescent="0.25">
      <c r="A36" s="11" t="s">
        <v>36</v>
      </c>
      <c r="B36" s="12" t="s">
        <v>140</v>
      </c>
      <c r="C36" s="12" t="s">
        <v>206</v>
      </c>
      <c r="D36" s="27"/>
      <c r="E36" s="28"/>
    </row>
    <row r="37" spans="1:5" x14ac:dyDescent="0.25">
      <c r="A37" s="11" t="s">
        <v>37</v>
      </c>
      <c r="B37" s="12" t="s">
        <v>141</v>
      </c>
      <c r="C37" s="12" t="s">
        <v>201</v>
      </c>
      <c r="D37" s="27"/>
      <c r="E37" s="28"/>
    </row>
    <row r="38" spans="1:5" x14ac:dyDescent="0.25">
      <c r="A38" s="11" t="s">
        <v>38</v>
      </c>
      <c r="B38" s="12" t="s">
        <v>142</v>
      </c>
      <c r="C38" s="12" t="s">
        <v>201</v>
      </c>
      <c r="D38" s="27"/>
      <c r="E38" s="28"/>
    </row>
    <row r="39" spans="1:5" x14ac:dyDescent="0.25">
      <c r="A39" s="11" t="s">
        <v>39</v>
      </c>
      <c r="B39" s="12" t="s">
        <v>143</v>
      </c>
      <c r="C39" s="12" t="s">
        <v>209</v>
      </c>
      <c r="D39" s="27"/>
      <c r="E39" s="28"/>
    </row>
    <row r="40" spans="1:5" x14ac:dyDescent="0.25">
      <c r="A40" s="11" t="s">
        <v>40</v>
      </c>
      <c r="B40" s="12" t="s">
        <v>144</v>
      </c>
      <c r="C40" s="12" t="s">
        <v>202</v>
      </c>
      <c r="D40" s="27"/>
      <c r="E40" s="28"/>
    </row>
    <row r="41" spans="1:5" x14ac:dyDescent="0.25">
      <c r="A41" s="11" t="s">
        <v>41</v>
      </c>
      <c r="B41" s="12" t="s">
        <v>145</v>
      </c>
      <c r="C41" s="12" t="s">
        <v>206</v>
      </c>
      <c r="D41" s="27"/>
      <c r="E41" s="28"/>
    </row>
    <row r="42" spans="1:5" x14ac:dyDescent="0.25">
      <c r="A42" s="11" t="s">
        <v>42</v>
      </c>
      <c r="B42" s="12" t="s">
        <v>146</v>
      </c>
      <c r="C42" s="12" t="s">
        <v>208</v>
      </c>
      <c r="D42" s="27"/>
      <c r="E42" s="28"/>
    </row>
    <row r="43" spans="1:5" x14ac:dyDescent="0.25">
      <c r="A43" s="11" t="s">
        <v>43</v>
      </c>
      <c r="B43" s="12" t="s">
        <v>147</v>
      </c>
      <c r="C43" s="12" t="s">
        <v>203</v>
      </c>
      <c r="D43" s="27"/>
      <c r="E43" s="28"/>
    </row>
    <row r="44" spans="1:5" x14ac:dyDescent="0.25">
      <c r="A44" s="11" t="s">
        <v>44</v>
      </c>
      <c r="B44" s="12" t="s">
        <v>148</v>
      </c>
      <c r="C44" s="12" t="s">
        <v>201</v>
      </c>
      <c r="D44" s="27"/>
      <c r="E44" s="28"/>
    </row>
    <row r="45" spans="1:5" x14ac:dyDescent="0.25">
      <c r="A45" s="11" t="s">
        <v>45</v>
      </c>
      <c r="B45" s="12" t="s">
        <v>200</v>
      </c>
      <c r="C45" s="12" t="s">
        <v>202</v>
      </c>
      <c r="D45" s="27"/>
      <c r="E45" s="28"/>
    </row>
    <row r="46" spans="1:5" x14ac:dyDescent="0.25">
      <c r="A46" s="11" t="s">
        <v>46</v>
      </c>
      <c r="B46" s="12" t="s">
        <v>199</v>
      </c>
      <c r="C46" s="12" t="s">
        <v>206</v>
      </c>
      <c r="D46" s="27"/>
      <c r="E46" s="28"/>
    </row>
    <row r="47" spans="1:5" x14ac:dyDescent="0.25">
      <c r="A47" s="11" t="s">
        <v>47</v>
      </c>
      <c r="B47" s="12" t="s">
        <v>198</v>
      </c>
      <c r="C47" s="12" t="s">
        <v>201</v>
      </c>
      <c r="D47" s="27"/>
      <c r="E47" s="28"/>
    </row>
    <row r="48" spans="1:5" x14ac:dyDescent="0.25">
      <c r="A48" s="11" t="s">
        <v>48</v>
      </c>
      <c r="B48" s="12" t="s">
        <v>197</v>
      </c>
      <c r="C48" s="12" t="s">
        <v>206</v>
      </c>
      <c r="D48" s="27"/>
      <c r="E48" s="28"/>
    </row>
    <row r="49" spans="1:5" x14ac:dyDescent="0.25">
      <c r="A49" s="11" t="s">
        <v>49</v>
      </c>
      <c r="B49" s="12" t="s">
        <v>196</v>
      </c>
      <c r="C49" s="12" t="s">
        <v>209</v>
      </c>
      <c r="D49" s="27"/>
      <c r="E49" s="28"/>
    </row>
    <row r="50" spans="1:5" x14ac:dyDescent="0.25">
      <c r="A50" s="11" t="s">
        <v>50</v>
      </c>
      <c r="B50" s="12" t="s">
        <v>195</v>
      </c>
      <c r="C50" s="12" t="s">
        <v>201</v>
      </c>
      <c r="D50" s="27"/>
      <c r="E50" s="28"/>
    </row>
    <row r="51" spans="1:5" x14ac:dyDescent="0.25">
      <c r="A51" s="11" t="s">
        <v>51</v>
      </c>
      <c r="B51" s="12" t="s">
        <v>194</v>
      </c>
      <c r="C51" s="12" t="s">
        <v>208</v>
      </c>
      <c r="D51" s="27"/>
      <c r="E51" s="28"/>
    </row>
    <row r="52" spans="1:5" x14ac:dyDescent="0.25">
      <c r="A52" s="11" t="s">
        <v>52</v>
      </c>
      <c r="B52" s="12" t="s">
        <v>193</v>
      </c>
      <c r="C52" s="12" t="s">
        <v>203</v>
      </c>
      <c r="D52" s="12" t="s">
        <v>207</v>
      </c>
      <c r="E52" s="28"/>
    </row>
    <row r="53" spans="1:5" x14ac:dyDescent="0.25">
      <c r="A53" s="11" t="s">
        <v>53</v>
      </c>
      <c r="B53" s="12" t="s">
        <v>192</v>
      </c>
      <c r="C53" s="12" t="s">
        <v>207</v>
      </c>
      <c r="D53" s="12" t="s">
        <v>207</v>
      </c>
      <c r="E53" s="28"/>
    </row>
    <row r="54" spans="1:5" x14ac:dyDescent="0.25">
      <c r="A54" s="11" t="s">
        <v>54</v>
      </c>
      <c r="B54" s="12" t="s">
        <v>191</v>
      </c>
      <c r="C54" s="12" t="s">
        <v>201</v>
      </c>
      <c r="D54" s="12" t="s">
        <v>201</v>
      </c>
      <c r="E54" s="28"/>
    </row>
    <row r="55" spans="1:5" x14ac:dyDescent="0.25">
      <c r="A55" s="11" t="s">
        <v>55</v>
      </c>
      <c r="B55" s="12" t="s">
        <v>190</v>
      </c>
      <c r="C55" s="12" t="s">
        <v>202</v>
      </c>
      <c r="D55" s="12" t="s">
        <v>201</v>
      </c>
      <c r="E55" s="28"/>
    </row>
    <row r="56" spans="1:5" x14ac:dyDescent="0.25">
      <c r="A56" s="11" t="s">
        <v>56</v>
      </c>
      <c r="B56" s="12" t="s">
        <v>189</v>
      </c>
      <c r="C56" s="12" t="s">
        <v>207</v>
      </c>
      <c r="D56" s="12" t="s">
        <v>206</v>
      </c>
      <c r="E56" s="28"/>
    </row>
    <row r="57" spans="1:5" x14ac:dyDescent="0.25">
      <c r="A57" s="11" t="s">
        <v>57</v>
      </c>
      <c r="B57" s="12" t="s">
        <v>188</v>
      </c>
      <c r="C57" s="12" t="s">
        <v>207</v>
      </c>
      <c r="D57" s="12" t="s">
        <v>206</v>
      </c>
      <c r="E57" s="28"/>
    </row>
    <row r="58" spans="1:5" x14ac:dyDescent="0.25">
      <c r="A58" s="11" t="s">
        <v>58</v>
      </c>
      <c r="B58" s="12" t="s">
        <v>187</v>
      </c>
      <c r="C58" s="12" t="s">
        <v>201</v>
      </c>
      <c r="D58" s="12" t="s">
        <v>201</v>
      </c>
      <c r="E58" s="28"/>
    </row>
    <row r="59" spans="1:5" x14ac:dyDescent="0.25">
      <c r="A59" s="11" t="s">
        <v>59</v>
      </c>
      <c r="B59" s="12" t="s">
        <v>186</v>
      </c>
      <c r="C59" s="12" t="s">
        <v>202</v>
      </c>
      <c r="D59" s="12" t="s">
        <v>201</v>
      </c>
      <c r="E59" s="28"/>
    </row>
    <row r="60" spans="1:5" x14ac:dyDescent="0.25">
      <c r="A60" s="11" t="s">
        <v>60</v>
      </c>
      <c r="B60" s="12" t="s">
        <v>185</v>
      </c>
      <c r="C60" s="12" t="s">
        <v>202</v>
      </c>
      <c r="D60" s="12" t="s">
        <v>207</v>
      </c>
      <c r="E60" s="28"/>
    </row>
    <row r="61" spans="1:5" x14ac:dyDescent="0.25">
      <c r="A61" s="11" t="s">
        <v>61</v>
      </c>
      <c r="B61" s="12" t="s">
        <v>184</v>
      </c>
      <c r="C61" s="12" t="s">
        <v>202</v>
      </c>
      <c r="D61" s="12" t="s">
        <v>207</v>
      </c>
      <c r="E61" s="28"/>
    </row>
    <row r="62" spans="1:5" x14ac:dyDescent="0.25">
      <c r="A62" s="11" t="s">
        <v>62</v>
      </c>
      <c r="B62" s="12" t="s">
        <v>183</v>
      </c>
      <c r="C62" s="12" t="s">
        <v>206</v>
      </c>
      <c r="D62" s="12" t="s">
        <v>201</v>
      </c>
      <c r="E62" s="28"/>
    </row>
    <row r="63" spans="1:5" x14ac:dyDescent="0.25">
      <c r="A63" s="11" t="s">
        <v>63</v>
      </c>
      <c r="B63" s="12" t="s">
        <v>182</v>
      </c>
      <c r="C63" s="12" t="s">
        <v>202</v>
      </c>
      <c r="D63" s="12" t="s">
        <v>201</v>
      </c>
      <c r="E63" s="28"/>
    </row>
    <row r="64" spans="1:5" x14ac:dyDescent="0.25">
      <c r="A64" s="11" t="s">
        <v>64</v>
      </c>
      <c r="B64" s="12" t="s">
        <v>181</v>
      </c>
      <c r="C64" s="12" t="s">
        <v>201</v>
      </c>
      <c r="D64" s="12" t="s">
        <v>208</v>
      </c>
      <c r="E64" s="28"/>
    </row>
    <row r="65" spans="1:5" x14ac:dyDescent="0.25">
      <c r="A65" s="11" t="s">
        <v>65</v>
      </c>
      <c r="B65" s="12" t="s">
        <v>180</v>
      </c>
      <c r="C65" s="12" t="s">
        <v>201</v>
      </c>
      <c r="D65" s="12" t="s">
        <v>201</v>
      </c>
      <c r="E65" s="28"/>
    </row>
    <row r="66" spans="1:5" x14ac:dyDescent="0.25">
      <c r="A66" s="11" t="s">
        <v>66</v>
      </c>
      <c r="B66" s="12" t="s">
        <v>179</v>
      </c>
      <c r="C66" s="12" t="s">
        <v>206</v>
      </c>
      <c r="D66" s="12" t="s">
        <v>201</v>
      </c>
      <c r="E66" s="28"/>
    </row>
    <row r="67" spans="1:5" x14ac:dyDescent="0.25">
      <c r="A67" s="11" t="s">
        <v>67</v>
      </c>
      <c r="B67" s="12" t="s">
        <v>178</v>
      </c>
      <c r="C67" s="12" t="s">
        <v>208</v>
      </c>
      <c r="D67" s="12" t="s">
        <v>201</v>
      </c>
      <c r="E67" s="28"/>
    </row>
    <row r="68" spans="1:5" x14ac:dyDescent="0.25">
      <c r="A68" s="11" t="s">
        <v>68</v>
      </c>
      <c r="B68" s="12" t="s">
        <v>177</v>
      </c>
      <c r="C68" s="12" t="s">
        <v>202</v>
      </c>
      <c r="D68" s="12" t="s">
        <v>201</v>
      </c>
      <c r="E68" s="28"/>
    </row>
    <row r="69" spans="1:5" x14ac:dyDescent="0.25">
      <c r="A69" s="11" t="s">
        <v>69</v>
      </c>
      <c r="B69" s="12" t="s">
        <v>176</v>
      </c>
      <c r="C69" s="12" t="s">
        <v>201</v>
      </c>
      <c r="D69" s="12" t="s">
        <v>201</v>
      </c>
      <c r="E69" s="28"/>
    </row>
    <row r="70" spans="1:5" x14ac:dyDescent="0.25">
      <c r="A70" s="11" t="s">
        <v>70</v>
      </c>
      <c r="B70" s="12" t="s">
        <v>175</v>
      </c>
      <c r="C70" s="12" t="s">
        <v>202</v>
      </c>
      <c r="D70" s="12" t="s">
        <v>201</v>
      </c>
      <c r="E70" s="28"/>
    </row>
    <row r="71" spans="1:5" x14ac:dyDescent="0.25">
      <c r="A71" s="11" t="s">
        <v>71</v>
      </c>
      <c r="B71" s="12" t="s">
        <v>174</v>
      </c>
      <c r="C71" s="12" t="s">
        <v>203</v>
      </c>
      <c r="D71" s="12" t="s">
        <v>201</v>
      </c>
      <c r="E71" s="28"/>
    </row>
    <row r="72" spans="1:5" x14ac:dyDescent="0.25">
      <c r="A72" s="11" t="s">
        <v>72</v>
      </c>
      <c r="B72" s="12" t="s">
        <v>173</v>
      </c>
      <c r="C72" s="12" t="s">
        <v>209</v>
      </c>
      <c r="D72" s="12" t="s">
        <v>201</v>
      </c>
      <c r="E72" s="28"/>
    </row>
    <row r="73" spans="1:5" x14ac:dyDescent="0.25">
      <c r="A73" s="11" t="s">
        <v>73</v>
      </c>
      <c r="B73" s="12" t="s">
        <v>172</v>
      </c>
      <c r="C73" s="12" t="s">
        <v>207</v>
      </c>
      <c r="D73" s="12" t="s">
        <v>201</v>
      </c>
      <c r="E73" s="28"/>
    </row>
    <row r="74" spans="1:5" x14ac:dyDescent="0.25">
      <c r="A74" s="11" t="s">
        <v>74</v>
      </c>
      <c r="B74" s="12" t="s">
        <v>171</v>
      </c>
      <c r="C74" s="12" t="s">
        <v>203</v>
      </c>
      <c r="D74" s="12" t="s">
        <v>201</v>
      </c>
      <c r="E74" s="28"/>
    </row>
    <row r="75" spans="1:5" x14ac:dyDescent="0.25">
      <c r="A75" s="11" t="s">
        <v>75</v>
      </c>
      <c r="B75" s="30" t="s">
        <v>170</v>
      </c>
      <c r="C75" s="12" t="s">
        <v>203</v>
      </c>
      <c r="D75" s="12" t="s">
        <v>203</v>
      </c>
      <c r="E75" s="28"/>
    </row>
    <row r="76" spans="1:5" x14ac:dyDescent="0.25">
      <c r="A76" s="11" t="s">
        <v>76</v>
      </c>
      <c r="B76" s="12" t="s">
        <v>169</v>
      </c>
      <c r="C76" s="12" t="s">
        <v>207</v>
      </c>
      <c r="D76" s="12" t="s">
        <v>206</v>
      </c>
      <c r="E76" s="28"/>
    </row>
    <row r="77" spans="1:5" x14ac:dyDescent="0.25">
      <c r="A77" s="11" t="s">
        <v>77</v>
      </c>
      <c r="B77" s="12" t="s">
        <v>168</v>
      </c>
      <c r="C77" s="12" t="s">
        <v>202</v>
      </c>
      <c r="D77" s="12" t="s">
        <v>201</v>
      </c>
      <c r="E77" s="28"/>
    </row>
    <row r="78" spans="1:5" x14ac:dyDescent="0.25">
      <c r="A78" s="11" t="s">
        <v>78</v>
      </c>
      <c r="B78" s="12" t="s">
        <v>167</v>
      </c>
      <c r="C78" s="12" t="s">
        <v>207</v>
      </c>
      <c r="D78" s="12" t="s">
        <v>207</v>
      </c>
      <c r="E78" s="28"/>
    </row>
    <row r="79" spans="1:5" x14ac:dyDescent="0.25">
      <c r="A79" s="11" t="s">
        <v>79</v>
      </c>
      <c r="B79" s="12" t="s">
        <v>166</v>
      </c>
      <c r="C79" s="12" t="s">
        <v>206</v>
      </c>
      <c r="D79" s="12" t="s">
        <v>201</v>
      </c>
      <c r="E79" s="28"/>
    </row>
    <row r="80" spans="1:5" x14ac:dyDescent="0.25">
      <c r="A80" s="11" t="s">
        <v>80</v>
      </c>
      <c r="B80" s="12" t="s">
        <v>165</v>
      </c>
      <c r="C80" s="12" t="s">
        <v>209</v>
      </c>
      <c r="D80" s="12" t="s">
        <v>207</v>
      </c>
      <c r="E80" s="28"/>
    </row>
    <row r="81" spans="1:5" x14ac:dyDescent="0.25">
      <c r="A81" s="11" t="s">
        <v>81</v>
      </c>
      <c r="B81" s="12" t="s">
        <v>164</v>
      </c>
      <c r="C81" s="12" t="s">
        <v>202</v>
      </c>
      <c r="D81" s="12" t="s">
        <v>201</v>
      </c>
      <c r="E81" s="28"/>
    </row>
    <row r="82" spans="1:5" x14ac:dyDescent="0.25">
      <c r="A82" s="11" t="s">
        <v>82</v>
      </c>
      <c r="B82" s="12" t="s">
        <v>163</v>
      </c>
      <c r="C82" s="12" t="s">
        <v>207</v>
      </c>
      <c r="D82" s="12" t="s">
        <v>208</v>
      </c>
      <c r="E82" s="28"/>
    </row>
    <row r="83" spans="1:5" x14ac:dyDescent="0.25">
      <c r="A83" s="11" t="s">
        <v>83</v>
      </c>
      <c r="B83" s="12" t="s">
        <v>162</v>
      </c>
      <c r="C83" s="12" t="s">
        <v>207</v>
      </c>
      <c r="D83" s="12" t="s">
        <v>206</v>
      </c>
      <c r="E83" s="28"/>
    </row>
    <row r="84" spans="1:5" x14ac:dyDescent="0.25">
      <c r="A84" s="11" t="s">
        <v>84</v>
      </c>
      <c r="B84" s="12" t="s">
        <v>161</v>
      </c>
      <c r="C84" s="12" t="s">
        <v>206</v>
      </c>
      <c r="D84" s="12" t="s">
        <v>201</v>
      </c>
      <c r="E84" s="28"/>
    </row>
    <row r="85" spans="1:5" x14ac:dyDescent="0.25">
      <c r="A85" s="11" t="s">
        <v>85</v>
      </c>
      <c r="B85" s="12" t="s">
        <v>160</v>
      </c>
      <c r="C85" s="12" t="s">
        <v>201</v>
      </c>
      <c r="D85" s="12" t="s">
        <v>201</v>
      </c>
      <c r="E85" s="28"/>
    </row>
    <row r="86" spans="1:5" x14ac:dyDescent="0.25">
      <c r="A86" s="11" t="s">
        <v>86</v>
      </c>
      <c r="B86" s="12" t="s">
        <v>159</v>
      </c>
      <c r="C86" s="12" t="s">
        <v>202</v>
      </c>
      <c r="D86" s="12" t="s">
        <v>201</v>
      </c>
      <c r="E86" s="28"/>
    </row>
    <row r="87" spans="1:5" x14ac:dyDescent="0.25">
      <c r="A87" s="11" t="s">
        <v>87</v>
      </c>
      <c r="B87" s="12" t="s">
        <v>158</v>
      </c>
      <c r="C87" s="12" t="s">
        <v>209</v>
      </c>
      <c r="D87" s="12" t="s">
        <v>207</v>
      </c>
      <c r="E87" s="28"/>
    </row>
    <row r="88" spans="1:5" x14ac:dyDescent="0.25">
      <c r="A88" s="11" t="s">
        <v>88</v>
      </c>
      <c r="B88" s="12" t="s">
        <v>157</v>
      </c>
      <c r="C88" s="12" t="s">
        <v>203</v>
      </c>
      <c r="D88" s="12" t="s">
        <v>201</v>
      </c>
      <c r="E88" s="28"/>
    </row>
    <row r="89" spans="1:5" x14ac:dyDescent="0.25">
      <c r="A89" s="11" t="s">
        <v>89</v>
      </c>
      <c r="B89" s="12" t="s">
        <v>156</v>
      </c>
      <c r="C89" s="12" t="s">
        <v>202</v>
      </c>
      <c r="D89" s="12" t="s">
        <v>207</v>
      </c>
      <c r="E89" s="28"/>
    </row>
    <row r="90" spans="1:5" x14ac:dyDescent="0.25">
      <c r="A90" s="11" t="s">
        <v>90</v>
      </c>
      <c r="B90" s="12" t="s">
        <v>155</v>
      </c>
      <c r="C90" s="12" t="s">
        <v>207</v>
      </c>
      <c r="D90" s="12" t="s">
        <v>201</v>
      </c>
      <c r="E90" s="28"/>
    </row>
    <row r="91" spans="1:5" x14ac:dyDescent="0.25">
      <c r="A91" s="11" t="s">
        <v>91</v>
      </c>
      <c r="B91" s="12" t="s">
        <v>154</v>
      </c>
      <c r="C91" s="12" t="s">
        <v>202</v>
      </c>
      <c r="D91" s="12" t="s">
        <v>207</v>
      </c>
      <c r="E91" s="28"/>
    </row>
    <row r="92" spans="1:5" x14ac:dyDescent="0.25">
      <c r="A92" s="11" t="s">
        <v>92</v>
      </c>
      <c r="B92" s="12" t="s">
        <v>153</v>
      </c>
      <c r="C92" s="12" t="s">
        <v>206</v>
      </c>
      <c r="D92" s="12" t="s">
        <v>201</v>
      </c>
      <c r="E92" s="13" t="s">
        <v>201</v>
      </c>
    </row>
    <row r="93" spans="1:5" x14ac:dyDescent="0.25">
      <c r="A93" s="11" t="s">
        <v>93</v>
      </c>
      <c r="B93" s="12" t="s">
        <v>152</v>
      </c>
      <c r="C93" s="12" t="s">
        <v>203</v>
      </c>
      <c r="D93" s="12" t="s">
        <v>201</v>
      </c>
      <c r="E93" s="13" t="s">
        <v>201</v>
      </c>
    </row>
    <row r="94" spans="1:5" x14ac:dyDescent="0.25">
      <c r="A94" s="11" t="s">
        <v>94</v>
      </c>
      <c r="B94" s="12" t="s">
        <v>151</v>
      </c>
      <c r="C94" s="12" t="s">
        <v>207</v>
      </c>
      <c r="D94" s="12" t="s">
        <v>201</v>
      </c>
      <c r="E94" s="13" t="s">
        <v>207</v>
      </c>
    </row>
    <row r="95" spans="1:5" x14ac:dyDescent="0.25">
      <c r="A95" s="11" t="s">
        <v>95</v>
      </c>
      <c r="B95" s="12" t="s">
        <v>150</v>
      </c>
      <c r="C95" s="12" t="s">
        <v>203</v>
      </c>
      <c r="D95" s="12" t="s">
        <v>208</v>
      </c>
      <c r="E95" s="13" t="s">
        <v>208</v>
      </c>
    </row>
    <row r="96" spans="1:5" x14ac:dyDescent="0.25">
      <c r="A96" s="11" t="s">
        <v>96</v>
      </c>
      <c r="B96" s="12" t="s">
        <v>149</v>
      </c>
      <c r="C96" s="12" t="s">
        <v>201</v>
      </c>
      <c r="D96" s="12" t="s">
        <v>207</v>
      </c>
      <c r="E96" s="13" t="s">
        <v>207</v>
      </c>
    </row>
    <row r="97" spans="1:5" x14ac:dyDescent="0.25">
      <c r="A97" s="11" t="s">
        <v>97</v>
      </c>
      <c r="B97" s="12" t="s">
        <v>138</v>
      </c>
      <c r="C97" s="12" t="s">
        <v>202</v>
      </c>
      <c r="D97" s="12" t="s">
        <v>201</v>
      </c>
      <c r="E97" s="13" t="s">
        <v>201</v>
      </c>
    </row>
    <row r="98" spans="1:5" x14ac:dyDescent="0.25">
      <c r="A98" s="11" t="s">
        <v>98</v>
      </c>
      <c r="B98" s="12" t="s">
        <v>137</v>
      </c>
      <c r="C98" s="12" t="s">
        <v>208</v>
      </c>
      <c r="D98" s="12" t="s">
        <v>201</v>
      </c>
      <c r="E98" s="13" t="s">
        <v>201</v>
      </c>
    </row>
    <row r="99" spans="1:5" x14ac:dyDescent="0.25">
      <c r="A99" s="11" t="s">
        <v>99</v>
      </c>
      <c r="B99" s="12" t="s">
        <v>136</v>
      </c>
      <c r="C99" s="12" t="s">
        <v>201</v>
      </c>
      <c r="D99" s="12" t="s">
        <v>201</v>
      </c>
      <c r="E99" s="13" t="s">
        <v>202</v>
      </c>
    </row>
    <row r="100" spans="1:5" x14ac:dyDescent="0.25">
      <c r="A100" s="11" t="s">
        <v>100</v>
      </c>
      <c r="B100" s="12" t="s">
        <v>135</v>
      </c>
      <c r="C100" s="12" t="s">
        <v>208</v>
      </c>
      <c r="D100" s="12" t="s">
        <v>201</v>
      </c>
      <c r="E100" s="13" t="s">
        <v>202</v>
      </c>
    </row>
    <row r="101" spans="1:5" x14ac:dyDescent="0.25">
      <c r="A101" s="15" t="s">
        <v>101</v>
      </c>
      <c r="B101" s="16" t="s">
        <v>134</v>
      </c>
      <c r="C101" s="16" t="s">
        <v>209</v>
      </c>
      <c r="D101" s="16" t="s">
        <v>201</v>
      </c>
      <c r="E101" s="17" t="s">
        <v>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0" sqref="D10:G1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3.85546875" bestFit="1" customWidth="1"/>
    <col min="4" max="4" width="15" bestFit="1" customWidth="1"/>
    <col min="7" max="7" width="10.140625" bestFit="1" customWidth="1"/>
    <col min="8" max="8" width="16.140625" bestFit="1" customWidth="1"/>
  </cols>
  <sheetData>
    <row r="1" spans="1:8" x14ac:dyDescent="0.25">
      <c r="A1" s="18" t="s">
        <v>212</v>
      </c>
      <c r="B1" s="19" t="s">
        <v>213</v>
      </c>
      <c r="C1" s="19" t="s">
        <v>214</v>
      </c>
      <c r="D1" s="19" t="s">
        <v>218</v>
      </c>
      <c r="E1" s="19" t="s">
        <v>215</v>
      </c>
      <c r="F1" s="19" t="s">
        <v>216</v>
      </c>
      <c r="G1" s="19" t="s">
        <v>217</v>
      </c>
      <c r="H1" s="20" t="s">
        <v>233</v>
      </c>
    </row>
    <row r="2" spans="1:8" x14ac:dyDescent="0.25">
      <c r="A2" s="9" t="s">
        <v>209</v>
      </c>
      <c r="B2" s="10">
        <v>0</v>
      </c>
      <c r="C2" s="10">
        <v>0</v>
      </c>
      <c r="D2" s="10">
        <v>4</v>
      </c>
      <c r="E2" s="10">
        <f>IF(B2=0,0,B2/(B2+C2))</f>
        <v>0</v>
      </c>
      <c r="F2" s="10">
        <f>IF(B2=0,0,B2/(B2+D2))</f>
        <v>0</v>
      </c>
      <c r="G2" s="10">
        <f>IF(OR(E2=0,F2=0),0,(2*E2*F2)/(E2+F2))</f>
        <v>0</v>
      </c>
      <c r="H2" s="46">
        <f>AVERAGE(G2:G8)</f>
        <v>0.10824175824175826</v>
      </c>
    </row>
    <row r="3" spans="1:8" x14ac:dyDescent="0.25">
      <c r="A3" s="11" t="s">
        <v>202</v>
      </c>
      <c r="B3" s="12">
        <v>0</v>
      </c>
      <c r="C3" s="12">
        <v>0</v>
      </c>
      <c r="D3" s="12">
        <v>13</v>
      </c>
      <c r="E3" s="12">
        <f t="shared" ref="E3:E8" si="0">IF(B3=0,0,B3/(B3+C3))</f>
        <v>0</v>
      </c>
      <c r="F3" s="12">
        <f t="shared" ref="F3:F8" si="1">IF(B3=0,0,B3/(B3+D3))</f>
        <v>0</v>
      </c>
      <c r="G3" s="12">
        <f t="shared" ref="G3:G8" si="2">IF(OR(E3=0,F3=0),0,(2*E3*F3)/(E3+F3))</f>
        <v>0</v>
      </c>
      <c r="H3" s="13"/>
    </row>
    <row r="4" spans="1:8" x14ac:dyDescent="0.25">
      <c r="A4" s="11" t="s">
        <v>203</v>
      </c>
      <c r="B4" s="12">
        <v>1</v>
      </c>
      <c r="C4" s="12">
        <v>0</v>
      </c>
      <c r="D4" s="12">
        <v>6</v>
      </c>
      <c r="E4" s="12">
        <f t="shared" si="0"/>
        <v>1</v>
      </c>
      <c r="F4" s="12">
        <f t="shared" si="1"/>
        <v>0.14285714285714285</v>
      </c>
      <c r="G4" s="12">
        <f t="shared" si="2"/>
        <v>0.25</v>
      </c>
      <c r="H4" s="14"/>
    </row>
    <row r="5" spans="1:8" x14ac:dyDescent="0.25">
      <c r="A5" s="11" t="s">
        <v>205</v>
      </c>
      <c r="B5" s="12">
        <v>6</v>
      </c>
      <c r="C5" s="12">
        <v>26</v>
      </c>
      <c r="D5" s="12">
        <v>1</v>
      </c>
      <c r="E5" s="12">
        <f t="shared" si="0"/>
        <v>0.1875</v>
      </c>
      <c r="F5" s="12">
        <f t="shared" si="1"/>
        <v>0.8571428571428571</v>
      </c>
      <c r="G5" s="12">
        <f t="shared" si="2"/>
        <v>0.30769230769230765</v>
      </c>
      <c r="H5" s="14"/>
    </row>
    <row r="6" spans="1:8" x14ac:dyDescent="0.25">
      <c r="A6" s="11" t="s">
        <v>208</v>
      </c>
      <c r="B6" s="12">
        <v>0</v>
      </c>
      <c r="C6" s="12">
        <v>3</v>
      </c>
      <c r="D6" s="12">
        <v>3</v>
      </c>
      <c r="E6" s="12">
        <f t="shared" si="0"/>
        <v>0</v>
      </c>
      <c r="F6" s="12">
        <f t="shared" si="1"/>
        <v>0</v>
      </c>
      <c r="G6" s="12">
        <f t="shared" si="2"/>
        <v>0</v>
      </c>
      <c r="H6" s="13"/>
    </row>
    <row r="7" spans="1:8" x14ac:dyDescent="0.25">
      <c r="A7" s="11" t="s">
        <v>206</v>
      </c>
      <c r="B7" s="12">
        <v>0</v>
      </c>
      <c r="C7" s="12">
        <v>4</v>
      </c>
      <c r="D7" s="12">
        <v>5</v>
      </c>
      <c r="E7" s="12">
        <f t="shared" si="0"/>
        <v>0</v>
      </c>
      <c r="F7" s="12">
        <f t="shared" si="1"/>
        <v>0</v>
      </c>
      <c r="G7" s="12">
        <f t="shared" si="2"/>
        <v>0</v>
      </c>
      <c r="H7" s="13"/>
    </row>
    <row r="8" spans="1:8" x14ac:dyDescent="0.25">
      <c r="A8" s="15" t="s">
        <v>207</v>
      </c>
      <c r="B8" s="16">
        <v>2</v>
      </c>
      <c r="C8" s="16">
        <v>8</v>
      </c>
      <c r="D8" s="16">
        <v>8</v>
      </c>
      <c r="E8" s="16">
        <f t="shared" si="0"/>
        <v>0.2</v>
      </c>
      <c r="F8" s="16">
        <f t="shared" si="1"/>
        <v>0.2</v>
      </c>
      <c r="G8" s="16">
        <f t="shared" si="2"/>
        <v>0.20000000000000004</v>
      </c>
      <c r="H8" s="17"/>
    </row>
    <row r="10" spans="1:8" x14ac:dyDescent="0.25">
      <c r="D10" t="s">
        <v>238</v>
      </c>
      <c r="E10" s="48">
        <f>AVERAGE(E2:E8)</f>
        <v>0.1982142857142857</v>
      </c>
      <c r="F10" s="48">
        <f>AVERAGE(F2:F8)</f>
        <v>0.17142857142857143</v>
      </c>
      <c r="G10" s="48">
        <f>AVERAGE(G2:G8)</f>
        <v>0.10824175824175826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0" sqref="D10:G1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3.85546875" bestFit="1" customWidth="1"/>
    <col min="4" max="4" width="15" bestFit="1" customWidth="1"/>
    <col min="7" max="7" width="10.140625" bestFit="1" customWidth="1"/>
    <col min="8" max="8" width="16.140625" bestFit="1" customWidth="1"/>
  </cols>
  <sheetData>
    <row r="1" spans="1:8" x14ac:dyDescent="0.25">
      <c r="A1" s="21" t="s">
        <v>212</v>
      </c>
      <c r="B1" s="22" t="s">
        <v>213</v>
      </c>
      <c r="C1" s="22" t="s">
        <v>214</v>
      </c>
      <c r="D1" s="22" t="s">
        <v>218</v>
      </c>
      <c r="E1" s="22" t="s">
        <v>215</v>
      </c>
      <c r="F1" s="22" t="s">
        <v>216</v>
      </c>
      <c r="G1" s="22" t="s">
        <v>217</v>
      </c>
      <c r="H1" s="23" t="s">
        <v>233</v>
      </c>
    </row>
    <row r="2" spans="1:8" x14ac:dyDescent="0.25">
      <c r="A2" s="11" t="s">
        <v>209</v>
      </c>
      <c r="B2" s="12">
        <v>0</v>
      </c>
      <c r="C2" s="12">
        <v>0</v>
      </c>
      <c r="D2" s="12">
        <v>1</v>
      </c>
      <c r="E2" s="12">
        <f>IF(B2=0,0,B2/(B2+C2))</f>
        <v>0</v>
      </c>
      <c r="F2" s="12">
        <f>IF(B2=0,0,B2/(B2+D2))</f>
        <v>0</v>
      </c>
      <c r="G2" s="12">
        <f>IF(OR(E2=0,F2=0),0,(2*E2*F2)/(E2+F2))</f>
        <v>0</v>
      </c>
      <c r="H2" s="47">
        <f>AVERAGE(G2:G8)</f>
        <v>7.1428571428571425E-2</v>
      </c>
    </row>
    <row r="3" spans="1:8" x14ac:dyDescent="0.25">
      <c r="A3" s="11" t="s">
        <v>202</v>
      </c>
      <c r="B3" s="12">
        <v>0</v>
      </c>
      <c r="C3" s="12">
        <v>2</v>
      </c>
      <c r="D3" s="12">
        <v>1</v>
      </c>
      <c r="E3" s="12">
        <f t="shared" ref="E3:E8" si="0">IF(B3=0,0,B3/(B3+C3))</f>
        <v>0</v>
      </c>
      <c r="F3" s="12">
        <f t="shared" ref="F3:F8" si="1">IF(B3=0,0,B3/(B3+D3))</f>
        <v>0</v>
      </c>
      <c r="G3" s="12">
        <f t="shared" ref="G3:G8" si="2">IF(OR(E3=0,F3=0),0,(2*E3*F3)/(E3+F3))</f>
        <v>0</v>
      </c>
      <c r="H3" s="13"/>
    </row>
    <row r="4" spans="1:8" x14ac:dyDescent="0.25">
      <c r="A4" s="11" t="s">
        <v>203</v>
      </c>
      <c r="B4" s="12">
        <v>0</v>
      </c>
      <c r="C4" s="12">
        <v>0</v>
      </c>
      <c r="D4" s="12">
        <v>2</v>
      </c>
      <c r="E4" s="12">
        <f t="shared" si="0"/>
        <v>0</v>
      </c>
      <c r="F4" s="12">
        <f t="shared" si="1"/>
        <v>0</v>
      </c>
      <c r="G4" s="12">
        <f t="shared" si="2"/>
        <v>0</v>
      </c>
      <c r="H4" s="14"/>
    </row>
    <row r="5" spans="1:8" x14ac:dyDescent="0.25">
      <c r="A5" s="11" t="s">
        <v>205</v>
      </c>
      <c r="B5" s="12">
        <v>0</v>
      </c>
      <c r="C5" s="12">
        <v>4</v>
      </c>
      <c r="D5" s="12">
        <v>2</v>
      </c>
      <c r="E5" s="12">
        <f t="shared" si="0"/>
        <v>0</v>
      </c>
      <c r="F5" s="12">
        <f t="shared" si="1"/>
        <v>0</v>
      </c>
      <c r="G5" s="12">
        <f t="shared" si="2"/>
        <v>0</v>
      </c>
      <c r="H5" s="14"/>
    </row>
    <row r="6" spans="1:8" x14ac:dyDescent="0.25">
      <c r="A6" s="11" t="s">
        <v>208</v>
      </c>
      <c r="B6" s="12">
        <v>0</v>
      </c>
      <c r="C6" s="12">
        <v>1</v>
      </c>
      <c r="D6" s="12">
        <v>2</v>
      </c>
      <c r="E6" s="12">
        <f t="shared" si="0"/>
        <v>0</v>
      </c>
      <c r="F6" s="12">
        <f t="shared" si="1"/>
        <v>0</v>
      </c>
      <c r="G6" s="12">
        <f t="shared" si="2"/>
        <v>0</v>
      </c>
      <c r="H6" s="13"/>
    </row>
    <row r="7" spans="1:8" x14ac:dyDescent="0.25">
      <c r="A7" s="11" t="s">
        <v>206</v>
      </c>
      <c r="B7" s="12">
        <v>0</v>
      </c>
      <c r="C7" s="12">
        <v>0</v>
      </c>
      <c r="D7" s="12">
        <v>1</v>
      </c>
      <c r="E7" s="12">
        <f t="shared" si="0"/>
        <v>0</v>
      </c>
      <c r="F7" s="12">
        <f t="shared" si="1"/>
        <v>0</v>
      </c>
      <c r="G7" s="12">
        <f t="shared" si="2"/>
        <v>0</v>
      </c>
      <c r="H7" s="13"/>
    </row>
    <row r="8" spans="1:8" x14ac:dyDescent="0.25">
      <c r="A8" s="15" t="s">
        <v>207</v>
      </c>
      <c r="B8" s="16">
        <v>1</v>
      </c>
      <c r="C8" s="16">
        <v>2</v>
      </c>
      <c r="D8" s="16">
        <v>0</v>
      </c>
      <c r="E8" s="16">
        <f t="shared" si="0"/>
        <v>0.33333333333333331</v>
      </c>
      <c r="F8" s="16">
        <f t="shared" si="1"/>
        <v>1</v>
      </c>
      <c r="G8" s="16">
        <f t="shared" si="2"/>
        <v>0.5</v>
      </c>
      <c r="H8" s="17"/>
    </row>
    <row r="10" spans="1:8" x14ac:dyDescent="0.25">
      <c r="D10" t="s">
        <v>238</v>
      </c>
      <c r="E10" s="48">
        <f>AVERAGE(E2:E8)</f>
        <v>4.7619047619047616E-2</v>
      </c>
      <c r="F10" s="48">
        <f>AVERAGE(F2:F8)</f>
        <v>0.14285714285714285</v>
      </c>
      <c r="G10" s="48">
        <f>AVERAGE(G2:G8)</f>
        <v>7.1428571428571425E-2</v>
      </c>
    </row>
    <row r="24" spans="7:8" x14ac:dyDescent="0.25">
      <c r="G24" s="1"/>
      <c r="H24" s="1"/>
    </row>
    <row r="25" spans="7:8" x14ac:dyDescent="0.25">
      <c r="G25" s="1"/>
      <c r="H25" s="1"/>
    </row>
    <row r="26" spans="7:8" x14ac:dyDescent="0.25">
      <c r="G26" s="1"/>
      <c r="H26" s="1"/>
    </row>
    <row r="27" spans="7:8" x14ac:dyDescent="0.25">
      <c r="G27" s="1"/>
      <c r="H27" s="1"/>
    </row>
    <row r="28" spans="7:8" x14ac:dyDescent="0.25">
      <c r="G28" s="1"/>
      <c r="H28" s="1"/>
    </row>
    <row r="29" spans="7:8" x14ac:dyDescent="0.25">
      <c r="G29" s="1"/>
      <c r="H29" s="1"/>
    </row>
    <row r="30" spans="7:8" x14ac:dyDescent="0.25">
      <c r="G30" s="1"/>
      <c r="H30" s="1"/>
    </row>
    <row r="31" spans="7:8" x14ac:dyDescent="0.25">
      <c r="G31" s="1"/>
      <c r="H31" s="1"/>
    </row>
    <row r="32" spans="7:8" x14ac:dyDescent="0.25">
      <c r="G32" s="1"/>
      <c r="H32" s="1"/>
    </row>
    <row r="33" spans="7:8" x14ac:dyDescent="0.25">
      <c r="G33" s="1"/>
      <c r="H3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B1" workbookViewId="0">
      <selection activeCell="H111" sqref="H111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4.140625" bestFit="1" customWidth="1"/>
    <col min="4" max="4" width="15" bestFit="1" customWidth="1"/>
    <col min="7" max="7" width="10.5703125" bestFit="1" customWidth="1"/>
    <col min="8" max="8" width="16.7109375" bestFit="1" customWidth="1"/>
    <col min="14" max="14" width="10.42578125" bestFit="1" customWidth="1"/>
    <col min="17" max="17" width="10.5703125" bestFit="1" customWidth="1"/>
    <col min="18" max="18" width="16.7109375" bestFit="1" customWidth="1"/>
  </cols>
  <sheetData>
    <row r="1" spans="1:12" x14ac:dyDescent="0.25">
      <c r="A1" s="40" t="s">
        <v>221</v>
      </c>
      <c r="B1" s="41"/>
      <c r="C1" s="41"/>
      <c r="D1" s="41"/>
      <c r="E1" s="41"/>
      <c r="F1" s="41"/>
      <c r="G1" s="41"/>
      <c r="H1" s="42"/>
      <c r="J1" s="6" t="s">
        <v>219</v>
      </c>
      <c r="K1" s="7"/>
      <c r="L1" s="6" t="s">
        <v>220</v>
      </c>
    </row>
    <row r="2" spans="1:12" x14ac:dyDescent="0.25">
      <c r="A2" s="24" t="s">
        <v>212</v>
      </c>
      <c r="B2" s="25" t="s">
        <v>213</v>
      </c>
      <c r="C2" s="25" t="s">
        <v>214</v>
      </c>
      <c r="D2" s="25" t="s">
        <v>218</v>
      </c>
      <c r="E2" s="25" t="s">
        <v>215</v>
      </c>
      <c r="F2" s="25" t="s">
        <v>216</v>
      </c>
      <c r="G2" s="25" t="s">
        <v>217</v>
      </c>
      <c r="H2" s="26" t="s">
        <v>233</v>
      </c>
      <c r="J2" s="7" t="s">
        <v>207</v>
      </c>
      <c r="K2" s="7"/>
      <c r="L2" s="7" t="s">
        <v>201</v>
      </c>
    </row>
    <row r="3" spans="1:12" x14ac:dyDescent="0.25">
      <c r="A3" s="11" t="s">
        <v>209</v>
      </c>
      <c r="B3" s="12">
        <v>0</v>
      </c>
      <c r="C3" s="12">
        <v>0</v>
      </c>
      <c r="D3" s="12">
        <v>0</v>
      </c>
      <c r="E3" s="12">
        <f>IF(B3=0,0,B3/(B3+C3))</f>
        <v>0</v>
      </c>
      <c r="F3" s="12">
        <f>IF(B3=0,0,B3/(B3+D3))</f>
        <v>0</v>
      </c>
      <c r="G3" s="12">
        <f>IF(OR(E3=0,F3=0),0,(2*E3*F3)/(E3+F3))</f>
        <v>0</v>
      </c>
      <c r="H3" s="47">
        <f>AVERAGE(G3:G9)</f>
        <v>0.29523809523809519</v>
      </c>
      <c r="J3" s="7" t="s">
        <v>201</v>
      </c>
      <c r="K3" s="7"/>
      <c r="L3" s="7" t="s">
        <v>203</v>
      </c>
    </row>
    <row r="4" spans="1:12" x14ac:dyDescent="0.25">
      <c r="A4" s="11" t="s">
        <v>202</v>
      </c>
      <c r="B4" s="12">
        <v>0</v>
      </c>
      <c r="C4" s="12">
        <v>0</v>
      </c>
      <c r="D4" s="12">
        <v>0</v>
      </c>
      <c r="E4" s="12">
        <f t="shared" ref="E4:E9" si="0">IF(B4=0,0,B4/(B4+C4))</f>
        <v>0</v>
      </c>
      <c r="F4" s="12">
        <f t="shared" ref="F4:F9" si="1">IF(B4=0,0,B4/(B4+D4))</f>
        <v>0</v>
      </c>
      <c r="G4" s="12">
        <f t="shared" ref="G4:G9" si="2">IF(OR(E4=0,F4=0),0,(2*E4*F4)/(E4+F4))</f>
        <v>0</v>
      </c>
      <c r="H4" s="13"/>
      <c r="J4" s="7" t="s">
        <v>201</v>
      </c>
      <c r="K4" s="7"/>
      <c r="L4" s="7" t="s">
        <v>206</v>
      </c>
    </row>
    <row r="5" spans="1:12" x14ac:dyDescent="0.25">
      <c r="A5" s="11" t="s">
        <v>203</v>
      </c>
      <c r="B5" s="12">
        <v>0</v>
      </c>
      <c r="C5" s="12">
        <v>0</v>
      </c>
      <c r="D5" s="12">
        <v>0</v>
      </c>
      <c r="E5" s="12">
        <f t="shared" si="0"/>
        <v>0</v>
      </c>
      <c r="F5" s="12">
        <f t="shared" si="1"/>
        <v>0</v>
      </c>
      <c r="G5" s="12">
        <f t="shared" si="2"/>
        <v>0</v>
      </c>
      <c r="H5" s="14"/>
      <c r="J5" s="7" t="s">
        <v>201</v>
      </c>
      <c r="K5" s="7"/>
      <c r="L5" s="7" t="s">
        <v>201</v>
      </c>
    </row>
    <row r="6" spans="1:12" x14ac:dyDescent="0.25">
      <c r="A6" s="11" t="s">
        <v>205</v>
      </c>
      <c r="B6" s="12">
        <v>2</v>
      </c>
      <c r="C6" s="12">
        <v>2</v>
      </c>
      <c r="D6" s="12">
        <v>4</v>
      </c>
      <c r="E6" s="12">
        <f t="shared" si="0"/>
        <v>0.5</v>
      </c>
      <c r="F6" s="12">
        <f t="shared" si="1"/>
        <v>0.33333333333333331</v>
      </c>
      <c r="G6" s="12">
        <f t="shared" si="2"/>
        <v>0.4</v>
      </c>
      <c r="H6" s="14"/>
      <c r="J6" s="7" t="s">
        <v>201</v>
      </c>
      <c r="K6" s="7"/>
      <c r="L6" s="7" t="s">
        <v>206</v>
      </c>
    </row>
    <row r="7" spans="1:12" x14ac:dyDescent="0.25">
      <c r="A7" s="11" t="s">
        <v>208</v>
      </c>
      <c r="B7" s="12">
        <v>1</v>
      </c>
      <c r="C7" s="12">
        <v>0</v>
      </c>
      <c r="D7" s="12">
        <v>0</v>
      </c>
      <c r="E7" s="12">
        <f t="shared" si="0"/>
        <v>1</v>
      </c>
      <c r="F7" s="12">
        <f t="shared" si="1"/>
        <v>1</v>
      </c>
      <c r="G7" s="12">
        <f t="shared" si="2"/>
        <v>1</v>
      </c>
      <c r="H7" s="13"/>
      <c r="J7" s="7" t="s">
        <v>201</v>
      </c>
      <c r="K7" s="7"/>
      <c r="L7" s="7" t="s">
        <v>206</v>
      </c>
    </row>
    <row r="8" spans="1:12" x14ac:dyDescent="0.25">
      <c r="A8" s="11" t="s">
        <v>206</v>
      </c>
      <c r="B8" s="12">
        <v>0</v>
      </c>
      <c r="C8" s="12">
        <v>3</v>
      </c>
      <c r="D8" s="12">
        <v>0</v>
      </c>
      <c r="E8" s="12">
        <f t="shared" si="0"/>
        <v>0</v>
      </c>
      <c r="F8" s="12">
        <f t="shared" si="1"/>
        <v>0</v>
      </c>
      <c r="G8" s="12">
        <f t="shared" si="2"/>
        <v>0</v>
      </c>
      <c r="H8" s="13"/>
      <c r="J8" s="7" t="s">
        <v>201</v>
      </c>
      <c r="K8" s="7"/>
      <c r="L8" s="7" t="s">
        <v>201</v>
      </c>
    </row>
    <row r="9" spans="1:12" x14ac:dyDescent="0.25">
      <c r="A9" s="15" t="s">
        <v>207</v>
      </c>
      <c r="B9" s="16">
        <v>1</v>
      </c>
      <c r="C9" s="16">
        <v>0</v>
      </c>
      <c r="D9" s="16">
        <v>1</v>
      </c>
      <c r="E9" s="16">
        <f t="shared" si="0"/>
        <v>1</v>
      </c>
      <c r="F9" s="16">
        <f t="shared" si="1"/>
        <v>0.5</v>
      </c>
      <c r="G9" s="16">
        <f t="shared" si="2"/>
        <v>0.66666666666666663</v>
      </c>
      <c r="H9" s="17"/>
      <c r="J9" s="7" t="s">
        <v>207</v>
      </c>
      <c r="K9" s="7"/>
      <c r="L9" s="7" t="s">
        <v>201</v>
      </c>
    </row>
    <row r="10" spans="1:12" x14ac:dyDescent="0.25">
      <c r="A10" s="1"/>
      <c r="B10" s="1"/>
      <c r="C10" s="1"/>
      <c r="E10" s="1"/>
      <c r="F10" s="1"/>
      <c r="G10" s="1"/>
      <c r="H10" s="1"/>
      <c r="J10" s="7" t="s">
        <v>207</v>
      </c>
      <c r="K10" s="7"/>
      <c r="L10" s="7" t="s">
        <v>207</v>
      </c>
    </row>
    <row r="11" spans="1:12" x14ac:dyDescent="0.25">
      <c r="J11" s="7" t="s">
        <v>208</v>
      </c>
      <c r="K11" s="7"/>
      <c r="L11" s="7" t="s">
        <v>208</v>
      </c>
    </row>
    <row r="12" spans="1:12" x14ac:dyDescent="0.25">
      <c r="J12" s="7"/>
      <c r="K12" s="7"/>
      <c r="L12" s="7"/>
    </row>
    <row r="13" spans="1:12" x14ac:dyDescent="0.25">
      <c r="A13" s="40" t="s">
        <v>222</v>
      </c>
      <c r="B13" s="41"/>
      <c r="C13" s="41"/>
      <c r="D13" s="41"/>
      <c r="E13" s="41"/>
      <c r="F13" s="41"/>
      <c r="G13" s="41"/>
      <c r="H13" s="42"/>
      <c r="J13" s="6" t="s">
        <v>219</v>
      </c>
      <c r="K13" s="7"/>
      <c r="L13" s="6" t="s">
        <v>220</v>
      </c>
    </row>
    <row r="14" spans="1:12" x14ac:dyDescent="0.25">
      <c r="A14" s="24" t="s">
        <v>212</v>
      </c>
      <c r="B14" s="25" t="s">
        <v>213</v>
      </c>
      <c r="C14" s="25" t="s">
        <v>214</v>
      </c>
      <c r="D14" s="25" t="s">
        <v>218</v>
      </c>
      <c r="E14" s="25" t="s">
        <v>215</v>
      </c>
      <c r="F14" s="25" t="s">
        <v>216</v>
      </c>
      <c r="G14" s="25" t="s">
        <v>217</v>
      </c>
      <c r="H14" s="26" t="s">
        <v>233</v>
      </c>
      <c r="J14" s="7" t="s">
        <v>207</v>
      </c>
      <c r="K14" s="8"/>
      <c r="L14" s="7" t="s">
        <v>206</v>
      </c>
    </row>
    <row r="15" spans="1:12" x14ac:dyDescent="0.25">
      <c r="A15" s="11" t="s">
        <v>209</v>
      </c>
      <c r="B15" s="12">
        <v>0</v>
      </c>
      <c r="C15" s="12">
        <v>1</v>
      </c>
      <c r="D15" s="12">
        <v>0</v>
      </c>
      <c r="E15" s="12">
        <f>IF(B15=0,0,B15/(B15+C15))</f>
        <v>0</v>
      </c>
      <c r="F15" s="12">
        <f>IF(B15=0,0,B15/(B15+D15))</f>
        <v>0</v>
      </c>
      <c r="G15" s="12">
        <f>IF(OR(E15=0,F15=0),0,(2*E15*F15)/(E15+F15))</f>
        <v>0</v>
      </c>
      <c r="H15" s="47">
        <f>AVERAGE(G15:G21)</f>
        <v>0.16666666666666666</v>
      </c>
      <c r="J15" s="7" t="s">
        <v>201</v>
      </c>
      <c r="K15" s="8"/>
      <c r="L15" s="7" t="s">
        <v>201</v>
      </c>
    </row>
    <row r="16" spans="1:12" x14ac:dyDescent="0.25">
      <c r="A16" s="11" t="s">
        <v>202</v>
      </c>
      <c r="B16" s="12">
        <v>0</v>
      </c>
      <c r="C16" s="12">
        <v>1</v>
      </c>
      <c r="D16" s="12">
        <v>1</v>
      </c>
      <c r="E16" s="12">
        <f t="shared" ref="E16:E21" si="3">IF(B16=0,0,B16/(B16+C16))</f>
        <v>0</v>
      </c>
      <c r="F16" s="12">
        <f t="shared" ref="F16:F21" si="4">IF(B16=0,0,B16/(B16+D16))</f>
        <v>0</v>
      </c>
      <c r="G16" s="12">
        <f t="shared" ref="G16:G21" si="5">IF(OR(E16=0,F16=0),0,(2*E16*F16)/(E16+F16))</f>
        <v>0</v>
      </c>
      <c r="H16" s="13"/>
      <c r="J16" s="7" t="s">
        <v>201</v>
      </c>
      <c r="K16" s="8"/>
      <c r="L16" s="7" t="s">
        <v>208</v>
      </c>
    </row>
    <row r="17" spans="1:12" x14ac:dyDescent="0.25">
      <c r="A17" s="11" t="s">
        <v>203</v>
      </c>
      <c r="B17" s="12">
        <v>0</v>
      </c>
      <c r="C17" s="12">
        <v>1</v>
      </c>
      <c r="D17" s="12">
        <v>0</v>
      </c>
      <c r="E17" s="12">
        <f t="shared" si="3"/>
        <v>0</v>
      </c>
      <c r="F17" s="12">
        <f t="shared" si="4"/>
        <v>0</v>
      </c>
      <c r="G17" s="12">
        <f t="shared" si="5"/>
        <v>0</v>
      </c>
      <c r="H17" s="14"/>
      <c r="J17" s="7" t="s">
        <v>202</v>
      </c>
      <c r="K17" s="8"/>
      <c r="L17" s="7" t="s">
        <v>207</v>
      </c>
    </row>
    <row r="18" spans="1:12" x14ac:dyDescent="0.25">
      <c r="A18" s="11" t="s">
        <v>205</v>
      </c>
      <c r="B18" s="12">
        <v>2</v>
      </c>
      <c r="C18" s="12">
        <v>0</v>
      </c>
      <c r="D18" s="12">
        <v>2</v>
      </c>
      <c r="E18" s="12">
        <f t="shared" si="3"/>
        <v>1</v>
      </c>
      <c r="F18" s="12">
        <f t="shared" si="4"/>
        <v>0.5</v>
      </c>
      <c r="G18" s="12">
        <f t="shared" si="5"/>
        <v>0.66666666666666663</v>
      </c>
      <c r="H18" s="14"/>
      <c r="J18" s="7" t="s">
        <v>208</v>
      </c>
      <c r="K18" s="8"/>
      <c r="L18" s="7" t="s">
        <v>208</v>
      </c>
    </row>
    <row r="19" spans="1:12" x14ac:dyDescent="0.25">
      <c r="A19" s="11" t="s">
        <v>208</v>
      </c>
      <c r="B19" s="12">
        <v>1</v>
      </c>
      <c r="C19" s="12">
        <v>2</v>
      </c>
      <c r="D19" s="12">
        <v>0</v>
      </c>
      <c r="E19" s="12">
        <f t="shared" si="3"/>
        <v>0.33333333333333331</v>
      </c>
      <c r="F19" s="12">
        <f t="shared" si="4"/>
        <v>1</v>
      </c>
      <c r="G19" s="12">
        <f t="shared" si="5"/>
        <v>0.5</v>
      </c>
      <c r="H19" s="13"/>
      <c r="J19" s="7" t="s">
        <v>201</v>
      </c>
      <c r="K19" s="8"/>
      <c r="L19" s="7" t="s">
        <v>201</v>
      </c>
    </row>
    <row r="20" spans="1:12" x14ac:dyDescent="0.25">
      <c r="A20" s="11" t="s">
        <v>206</v>
      </c>
      <c r="B20" s="12">
        <v>0</v>
      </c>
      <c r="C20" s="12">
        <v>1</v>
      </c>
      <c r="D20" s="12">
        <v>1</v>
      </c>
      <c r="E20" s="12">
        <f t="shared" si="3"/>
        <v>0</v>
      </c>
      <c r="F20" s="12">
        <f t="shared" si="4"/>
        <v>0</v>
      </c>
      <c r="G20" s="12">
        <f t="shared" si="5"/>
        <v>0</v>
      </c>
      <c r="H20" s="13"/>
      <c r="J20" s="7" t="s">
        <v>201</v>
      </c>
      <c r="K20" s="8"/>
      <c r="L20" s="7" t="s">
        <v>202</v>
      </c>
    </row>
    <row r="21" spans="1:12" x14ac:dyDescent="0.25">
      <c r="A21" s="15" t="s">
        <v>207</v>
      </c>
      <c r="B21" s="16">
        <v>0</v>
      </c>
      <c r="C21" s="16">
        <v>1</v>
      </c>
      <c r="D21" s="16">
        <v>3</v>
      </c>
      <c r="E21" s="16">
        <f t="shared" si="3"/>
        <v>0</v>
      </c>
      <c r="F21" s="16">
        <f t="shared" si="4"/>
        <v>0</v>
      </c>
      <c r="G21" s="16">
        <f t="shared" si="5"/>
        <v>0</v>
      </c>
      <c r="H21" s="17"/>
      <c r="J21" s="7" t="s">
        <v>206</v>
      </c>
      <c r="K21" s="8"/>
      <c r="L21" s="7" t="s">
        <v>209</v>
      </c>
    </row>
    <row r="22" spans="1:12" x14ac:dyDescent="0.25">
      <c r="J22" s="7" t="s">
        <v>207</v>
      </c>
      <c r="K22" s="8"/>
      <c r="L22" s="7" t="s">
        <v>203</v>
      </c>
    </row>
    <row r="23" spans="1:12" x14ac:dyDescent="0.25">
      <c r="J23" s="7" t="s">
        <v>207</v>
      </c>
      <c r="K23" s="8"/>
      <c r="L23" s="7" t="s">
        <v>208</v>
      </c>
    </row>
    <row r="24" spans="1:12" x14ac:dyDescent="0.25">
      <c r="J24" s="8"/>
      <c r="K24" s="8"/>
      <c r="L24" s="8"/>
    </row>
    <row r="25" spans="1:12" x14ac:dyDescent="0.25">
      <c r="A25" s="40" t="s">
        <v>223</v>
      </c>
      <c r="B25" s="41"/>
      <c r="C25" s="41"/>
      <c r="D25" s="41"/>
      <c r="E25" s="41"/>
      <c r="F25" s="41"/>
      <c r="G25" s="41"/>
      <c r="H25" s="42"/>
      <c r="J25" s="6" t="s">
        <v>219</v>
      </c>
      <c r="K25" s="7"/>
      <c r="L25" s="6" t="s">
        <v>220</v>
      </c>
    </row>
    <row r="26" spans="1:12" x14ac:dyDescent="0.25">
      <c r="A26" s="24" t="s">
        <v>212</v>
      </c>
      <c r="B26" s="25" t="s">
        <v>213</v>
      </c>
      <c r="C26" s="25" t="s">
        <v>214</v>
      </c>
      <c r="D26" s="25" t="s">
        <v>218</v>
      </c>
      <c r="E26" s="25" t="s">
        <v>215</v>
      </c>
      <c r="F26" s="25" t="s">
        <v>216</v>
      </c>
      <c r="G26" s="25" t="s">
        <v>217</v>
      </c>
      <c r="H26" s="26" t="s">
        <v>233</v>
      </c>
      <c r="J26" s="7" t="s">
        <v>202</v>
      </c>
      <c r="K26" s="8"/>
      <c r="L26" s="7" t="s">
        <v>201</v>
      </c>
    </row>
    <row r="27" spans="1:12" x14ac:dyDescent="0.25">
      <c r="A27" s="11" t="s">
        <v>209</v>
      </c>
      <c r="B27" s="12">
        <v>0</v>
      </c>
      <c r="C27" s="12">
        <v>1</v>
      </c>
      <c r="D27" s="12">
        <v>0</v>
      </c>
      <c r="E27" s="12">
        <f>IF(B27=0,0,B27/(B27+C27))</f>
        <v>0</v>
      </c>
      <c r="F27" s="12">
        <f>IF(B27=0,0,B27/(B27+D27))</f>
        <v>0</v>
      </c>
      <c r="G27" s="12">
        <f>IF(OR(E27=0,F27=0),0,(2*E27*F27)/(E27+F27))</f>
        <v>0</v>
      </c>
      <c r="H27" s="47">
        <f>AVERAGE(G27:G33)</f>
        <v>3.5714285714285712E-2</v>
      </c>
      <c r="J27" s="7" t="s">
        <v>202</v>
      </c>
      <c r="K27" s="8"/>
      <c r="L27" s="7" t="s">
        <v>206</v>
      </c>
    </row>
    <row r="28" spans="1:12" x14ac:dyDescent="0.25">
      <c r="A28" s="11" t="s">
        <v>202</v>
      </c>
      <c r="B28" s="12">
        <v>0</v>
      </c>
      <c r="C28" s="12">
        <v>1</v>
      </c>
      <c r="D28" s="12">
        <v>5</v>
      </c>
      <c r="E28" s="12">
        <f t="shared" ref="E28:E33" si="6">IF(B28=0,0,B28/(B28+C28))</f>
        <v>0</v>
      </c>
      <c r="F28" s="12">
        <f t="shared" ref="F28:F33" si="7">IF(B28=0,0,B28/(B28+D28))</f>
        <v>0</v>
      </c>
      <c r="G28" s="12">
        <f t="shared" ref="G28:G33" si="8">IF(OR(E28=0,F28=0),0,(2*E28*F28)/(E28+F28))</f>
        <v>0</v>
      </c>
      <c r="H28" s="13"/>
      <c r="J28" s="7" t="s">
        <v>201</v>
      </c>
      <c r="K28" s="8"/>
      <c r="L28" s="7" t="s">
        <v>201</v>
      </c>
    </row>
    <row r="29" spans="1:12" x14ac:dyDescent="0.25">
      <c r="A29" s="11" t="s">
        <v>203</v>
      </c>
      <c r="B29" s="12">
        <v>0</v>
      </c>
      <c r="C29" s="12">
        <v>0</v>
      </c>
      <c r="D29" s="12">
        <v>0</v>
      </c>
      <c r="E29" s="12">
        <f t="shared" si="6"/>
        <v>0</v>
      </c>
      <c r="F29" s="12">
        <f t="shared" si="7"/>
        <v>0</v>
      </c>
      <c r="G29" s="12">
        <f t="shared" si="8"/>
        <v>0</v>
      </c>
      <c r="H29" s="14"/>
      <c r="J29" s="7" t="s">
        <v>202</v>
      </c>
      <c r="K29" s="8"/>
      <c r="L29" s="7" t="s">
        <v>208</v>
      </c>
    </row>
    <row r="30" spans="1:12" x14ac:dyDescent="0.25">
      <c r="A30" s="11" t="s">
        <v>205</v>
      </c>
      <c r="B30" s="12">
        <v>1</v>
      </c>
      <c r="C30" s="12">
        <v>3</v>
      </c>
      <c r="D30" s="12">
        <v>3</v>
      </c>
      <c r="E30" s="12">
        <f t="shared" si="6"/>
        <v>0.25</v>
      </c>
      <c r="F30" s="12">
        <f t="shared" si="7"/>
        <v>0.25</v>
      </c>
      <c r="G30" s="12">
        <f t="shared" si="8"/>
        <v>0.25</v>
      </c>
      <c r="H30" s="14"/>
      <c r="J30" s="7" t="s">
        <v>206</v>
      </c>
      <c r="K30" s="8"/>
      <c r="L30" s="7" t="s">
        <v>201</v>
      </c>
    </row>
    <row r="31" spans="1:12" x14ac:dyDescent="0.25">
      <c r="A31" s="11" t="s">
        <v>208</v>
      </c>
      <c r="B31" s="12">
        <v>0</v>
      </c>
      <c r="C31" s="12">
        <v>1</v>
      </c>
      <c r="D31" s="12">
        <v>0</v>
      </c>
      <c r="E31" s="12">
        <f t="shared" si="6"/>
        <v>0</v>
      </c>
      <c r="F31" s="12">
        <f t="shared" si="7"/>
        <v>0</v>
      </c>
      <c r="G31" s="12">
        <f t="shared" si="8"/>
        <v>0</v>
      </c>
      <c r="H31" s="13"/>
      <c r="J31" s="7" t="s">
        <v>201</v>
      </c>
      <c r="K31" s="8"/>
      <c r="L31" s="7" t="s">
        <v>202</v>
      </c>
    </row>
    <row r="32" spans="1:12" x14ac:dyDescent="0.25">
      <c r="A32" s="11" t="s">
        <v>206</v>
      </c>
      <c r="B32" s="12">
        <v>0</v>
      </c>
      <c r="C32" s="12">
        <v>1</v>
      </c>
      <c r="D32" s="12">
        <v>1</v>
      </c>
      <c r="E32" s="12">
        <f t="shared" si="6"/>
        <v>0</v>
      </c>
      <c r="F32" s="12">
        <f t="shared" si="7"/>
        <v>0</v>
      </c>
      <c r="G32" s="12">
        <f t="shared" si="8"/>
        <v>0</v>
      </c>
      <c r="H32" s="13"/>
      <c r="J32" s="7" t="s">
        <v>201</v>
      </c>
      <c r="K32" s="8"/>
      <c r="L32" s="7" t="s">
        <v>207</v>
      </c>
    </row>
    <row r="33" spans="1:12" x14ac:dyDescent="0.25">
      <c r="A33" s="15" t="s">
        <v>207</v>
      </c>
      <c r="B33" s="16">
        <v>0</v>
      </c>
      <c r="C33" s="16">
        <v>2</v>
      </c>
      <c r="D33" s="16">
        <v>0</v>
      </c>
      <c r="E33" s="16">
        <f t="shared" si="6"/>
        <v>0</v>
      </c>
      <c r="F33" s="16">
        <f t="shared" si="7"/>
        <v>0</v>
      </c>
      <c r="G33" s="16">
        <f t="shared" si="8"/>
        <v>0</v>
      </c>
      <c r="H33" s="17"/>
      <c r="J33" s="7" t="s">
        <v>202</v>
      </c>
      <c r="K33" s="8"/>
      <c r="L33" s="7" t="s">
        <v>201</v>
      </c>
    </row>
    <row r="34" spans="1:12" x14ac:dyDescent="0.25">
      <c r="J34" s="7" t="s">
        <v>202</v>
      </c>
      <c r="K34" s="8"/>
      <c r="L34" s="7" t="s">
        <v>207</v>
      </c>
    </row>
    <row r="35" spans="1:12" x14ac:dyDescent="0.25">
      <c r="J35" s="7" t="s">
        <v>201</v>
      </c>
      <c r="K35" s="8"/>
      <c r="L35" s="7" t="s">
        <v>209</v>
      </c>
    </row>
    <row r="36" spans="1:12" x14ac:dyDescent="0.25">
      <c r="J36" s="8"/>
      <c r="K36" s="8"/>
      <c r="L36" s="8"/>
    </row>
    <row r="37" spans="1:12" x14ac:dyDescent="0.25">
      <c r="A37" s="40" t="s">
        <v>224</v>
      </c>
      <c r="B37" s="41"/>
      <c r="C37" s="41"/>
      <c r="D37" s="41"/>
      <c r="E37" s="41"/>
      <c r="F37" s="41"/>
      <c r="G37" s="41"/>
      <c r="H37" s="42"/>
      <c r="J37" s="6" t="s">
        <v>219</v>
      </c>
      <c r="K37" s="7"/>
      <c r="L37" s="6" t="s">
        <v>220</v>
      </c>
    </row>
    <row r="38" spans="1:12" x14ac:dyDescent="0.25">
      <c r="A38" s="24" t="s">
        <v>212</v>
      </c>
      <c r="B38" s="25" t="s">
        <v>213</v>
      </c>
      <c r="C38" s="25" t="s">
        <v>214</v>
      </c>
      <c r="D38" s="25" t="s">
        <v>218</v>
      </c>
      <c r="E38" s="25" t="s">
        <v>215</v>
      </c>
      <c r="F38" s="25" t="s">
        <v>216</v>
      </c>
      <c r="G38" s="25" t="s">
        <v>217</v>
      </c>
      <c r="H38" s="26" t="s">
        <v>233</v>
      </c>
      <c r="J38" s="7" t="s">
        <v>201</v>
      </c>
      <c r="K38" s="8"/>
      <c r="L38" s="7" t="s">
        <v>203</v>
      </c>
    </row>
    <row r="39" spans="1:12" x14ac:dyDescent="0.25">
      <c r="A39" s="11" t="s">
        <v>209</v>
      </c>
      <c r="B39" s="12">
        <v>0</v>
      </c>
      <c r="C39" s="12">
        <v>1</v>
      </c>
      <c r="D39" s="12">
        <v>0</v>
      </c>
      <c r="E39" s="12">
        <f>IF(B39=0,0,B39/(B39+C39))</f>
        <v>0</v>
      </c>
      <c r="F39" s="12">
        <f>IF(B39=0,0,B39/(B39+D39))</f>
        <v>0</v>
      </c>
      <c r="G39" s="12">
        <f>IF(OR(E39=0,F39=0),0,(2*E39*F39)/(E39+F39))</f>
        <v>0</v>
      </c>
      <c r="H39" s="47">
        <f>AVERAGE(G39:G45)</f>
        <v>0.15873015873015875</v>
      </c>
      <c r="J39" s="7" t="s">
        <v>203</v>
      </c>
      <c r="K39" s="8"/>
      <c r="L39" s="7" t="s">
        <v>203</v>
      </c>
    </row>
    <row r="40" spans="1:12" x14ac:dyDescent="0.25">
      <c r="A40" s="11" t="s">
        <v>202</v>
      </c>
      <c r="B40" s="12">
        <v>0</v>
      </c>
      <c r="C40" s="12">
        <v>2</v>
      </c>
      <c r="D40" s="12">
        <v>1</v>
      </c>
      <c r="E40" s="12">
        <f t="shared" ref="E40:E45" si="9">IF(B40=0,0,B40/(B40+C40))</f>
        <v>0</v>
      </c>
      <c r="F40" s="12">
        <f t="shared" ref="F40:F45" si="10">IF(B40=0,0,B40/(B40+D40))</f>
        <v>0</v>
      </c>
      <c r="G40" s="12">
        <f t="shared" ref="G40:G45" si="11">IF(OR(E40=0,F40=0),0,(2*E40*F40)/(E40+F40))</f>
        <v>0</v>
      </c>
      <c r="H40" s="13"/>
      <c r="J40" s="7" t="s">
        <v>201</v>
      </c>
      <c r="K40" s="8"/>
      <c r="L40" s="7" t="s">
        <v>202</v>
      </c>
    </row>
    <row r="41" spans="1:12" x14ac:dyDescent="0.25">
      <c r="A41" s="11" t="s">
        <v>203</v>
      </c>
      <c r="B41" s="12">
        <v>1</v>
      </c>
      <c r="C41" s="12">
        <v>1</v>
      </c>
      <c r="D41" s="12">
        <v>0</v>
      </c>
      <c r="E41" s="12">
        <f t="shared" si="9"/>
        <v>0.5</v>
      </c>
      <c r="F41" s="12">
        <f t="shared" si="10"/>
        <v>1</v>
      </c>
      <c r="G41" s="12">
        <f t="shared" si="11"/>
        <v>0.66666666666666663</v>
      </c>
      <c r="H41" s="14"/>
      <c r="J41" s="7" t="s">
        <v>201</v>
      </c>
      <c r="K41" s="8"/>
      <c r="L41" s="7" t="s">
        <v>208</v>
      </c>
    </row>
    <row r="42" spans="1:12" x14ac:dyDescent="0.25">
      <c r="A42" s="11" t="s">
        <v>205</v>
      </c>
      <c r="B42" s="12">
        <v>2</v>
      </c>
      <c r="C42" s="12">
        <v>0</v>
      </c>
      <c r="D42" s="12">
        <v>5</v>
      </c>
      <c r="E42" s="12">
        <f t="shared" si="9"/>
        <v>1</v>
      </c>
      <c r="F42" s="12">
        <f t="shared" si="10"/>
        <v>0.2857142857142857</v>
      </c>
      <c r="G42" s="12">
        <f t="shared" si="11"/>
        <v>0.44444444444444448</v>
      </c>
      <c r="H42" s="14"/>
      <c r="J42" s="7" t="s">
        <v>201</v>
      </c>
      <c r="K42" s="8"/>
      <c r="L42" s="7" t="s">
        <v>206</v>
      </c>
    </row>
    <row r="43" spans="1:12" x14ac:dyDescent="0.25">
      <c r="A43" s="11" t="s">
        <v>208</v>
      </c>
      <c r="B43" s="12">
        <v>0</v>
      </c>
      <c r="C43" s="12">
        <v>1</v>
      </c>
      <c r="D43" s="12">
        <v>0</v>
      </c>
      <c r="E43" s="12">
        <f t="shared" si="9"/>
        <v>0</v>
      </c>
      <c r="F43" s="12">
        <f t="shared" si="10"/>
        <v>0</v>
      </c>
      <c r="G43" s="12">
        <f t="shared" si="11"/>
        <v>0</v>
      </c>
      <c r="H43" s="13"/>
      <c r="J43" s="7" t="s">
        <v>201</v>
      </c>
      <c r="K43" s="8"/>
      <c r="L43" s="7" t="s">
        <v>201</v>
      </c>
    </row>
    <row r="44" spans="1:12" x14ac:dyDescent="0.25">
      <c r="A44" s="11" t="s">
        <v>206</v>
      </c>
      <c r="B44" s="12">
        <v>0</v>
      </c>
      <c r="C44" s="12">
        <v>2</v>
      </c>
      <c r="D44" s="12">
        <v>0</v>
      </c>
      <c r="E44" s="12">
        <f t="shared" si="9"/>
        <v>0</v>
      </c>
      <c r="F44" s="12">
        <f t="shared" si="10"/>
        <v>0</v>
      </c>
      <c r="G44" s="12">
        <f t="shared" si="11"/>
        <v>0</v>
      </c>
      <c r="H44" s="13"/>
      <c r="J44" s="7" t="s">
        <v>201</v>
      </c>
      <c r="K44" s="8"/>
      <c r="L44" s="7" t="s">
        <v>201</v>
      </c>
    </row>
    <row r="45" spans="1:12" x14ac:dyDescent="0.25">
      <c r="A45" s="15" t="s">
        <v>207</v>
      </c>
      <c r="B45" s="16">
        <v>0</v>
      </c>
      <c r="C45" s="16">
        <v>0</v>
      </c>
      <c r="D45" s="16">
        <v>1</v>
      </c>
      <c r="E45" s="16">
        <f t="shared" si="9"/>
        <v>0</v>
      </c>
      <c r="F45" s="16">
        <f t="shared" si="10"/>
        <v>0</v>
      </c>
      <c r="G45" s="16">
        <f t="shared" si="11"/>
        <v>0</v>
      </c>
      <c r="H45" s="17"/>
      <c r="J45" s="7" t="s">
        <v>202</v>
      </c>
      <c r="K45" s="8"/>
      <c r="L45" s="7" t="s">
        <v>209</v>
      </c>
    </row>
    <row r="46" spans="1:12" x14ac:dyDescent="0.25">
      <c r="J46" s="7" t="s">
        <v>207</v>
      </c>
      <c r="K46" s="8"/>
      <c r="L46" s="7" t="s">
        <v>202</v>
      </c>
    </row>
    <row r="47" spans="1:12" x14ac:dyDescent="0.25">
      <c r="J47" s="7" t="s">
        <v>201</v>
      </c>
      <c r="K47" s="8"/>
      <c r="L47" s="7" t="s">
        <v>206</v>
      </c>
    </row>
    <row r="48" spans="1:12" x14ac:dyDescent="0.25">
      <c r="J48" s="8"/>
      <c r="K48" s="8"/>
      <c r="L48" s="8"/>
    </row>
    <row r="49" spans="1:12" x14ac:dyDescent="0.25">
      <c r="A49" s="40" t="s">
        <v>225</v>
      </c>
      <c r="B49" s="41"/>
      <c r="C49" s="41"/>
      <c r="D49" s="41"/>
      <c r="E49" s="41"/>
      <c r="F49" s="41"/>
      <c r="G49" s="41"/>
      <c r="H49" s="42"/>
      <c r="J49" s="6" t="s">
        <v>219</v>
      </c>
      <c r="K49" s="7"/>
      <c r="L49" s="6" t="s">
        <v>220</v>
      </c>
    </row>
    <row r="50" spans="1:12" x14ac:dyDescent="0.25">
      <c r="A50" s="24" t="s">
        <v>212</v>
      </c>
      <c r="B50" s="25" t="s">
        <v>213</v>
      </c>
      <c r="C50" s="25" t="s">
        <v>214</v>
      </c>
      <c r="D50" s="25" t="s">
        <v>218</v>
      </c>
      <c r="E50" s="25" t="s">
        <v>215</v>
      </c>
      <c r="F50" s="25" t="s">
        <v>216</v>
      </c>
      <c r="G50" s="25" t="s">
        <v>217</v>
      </c>
      <c r="H50" s="26" t="s">
        <v>233</v>
      </c>
      <c r="J50" s="7" t="s">
        <v>201</v>
      </c>
      <c r="K50" s="8"/>
      <c r="L50" s="7" t="s">
        <v>208</v>
      </c>
    </row>
    <row r="51" spans="1:12" x14ac:dyDescent="0.25">
      <c r="A51" s="11" t="s">
        <v>209</v>
      </c>
      <c r="B51" s="12">
        <v>0</v>
      </c>
      <c r="C51" s="12">
        <v>1</v>
      </c>
      <c r="D51" s="12">
        <v>0</v>
      </c>
      <c r="E51" s="12">
        <f>IF(B51=0,0,B51/(B51+C51))</f>
        <v>0</v>
      </c>
      <c r="F51" s="12">
        <f>IF(B51=0,0,B51/(B51+D51))</f>
        <v>0</v>
      </c>
      <c r="G51" s="12">
        <f>IF(OR(E51=0,F51=0),0,(2*E51*F51)/(E51+F51))</f>
        <v>0</v>
      </c>
      <c r="H51" s="47">
        <f>AVERAGE(G51:G57)</f>
        <v>5.7142857142857148E-2</v>
      </c>
      <c r="J51" s="7" t="s">
        <v>207</v>
      </c>
      <c r="K51" s="8"/>
      <c r="L51" s="7" t="s">
        <v>203</v>
      </c>
    </row>
    <row r="52" spans="1:12" x14ac:dyDescent="0.25">
      <c r="A52" s="11" t="s">
        <v>202</v>
      </c>
      <c r="B52" s="12">
        <v>0</v>
      </c>
      <c r="C52" s="12">
        <v>1</v>
      </c>
      <c r="D52" s="12">
        <v>2</v>
      </c>
      <c r="E52" s="12">
        <f t="shared" ref="E52:E57" si="12">IF(B52=0,0,B52/(B52+C52))</f>
        <v>0</v>
      </c>
      <c r="F52" s="12">
        <f t="shared" ref="F52:F57" si="13">IF(B52=0,0,B52/(B52+D52))</f>
        <v>0</v>
      </c>
      <c r="G52" s="12">
        <f t="shared" ref="G52:G57" si="14">IF(OR(E52=0,F52=0),0,(2*E52*F52)/(E52+F52))</f>
        <v>0</v>
      </c>
      <c r="H52" s="13"/>
      <c r="J52" s="7" t="s">
        <v>202</v>
      </c>
      <c r="K52" s="8"/>
      <c r="L52" s="7" t="s">
        <v>201</v>
      </c>
    </row>
    <row r="53" spans="1:12" x14ac:dyDescent="0.25">
      <c r="A53" s="11" t="s">
        <v>203</v>
      </c>
      <c r="B53" s="12">
        <v>0</v>
      </c>
      <c r="C53" s="12">
        <v>1</v>
      </c>
      <c r="D53" s="12">
        <v>0</v>
      </c>
      <c r="E53" s="12">
        <f t="shared" si="12"/>
        <v>0</v>
      </c>
      <c r="F53" s="12">
        <f t="shared" si="13"/>
        <v>0</v>
      </c>
      <c r="G53" s="12">
        <f t="shared" si="14"/>
        <v>0</v>
      </c>
      <c r="H53" s="14"/>
      <c r="J53" s="7" t="s">
        <v>207</v>
      </c>
      <c r="K53" s="8"/>
      <c r="L53" s="7" t="s">
        <v>202</v>
      </c>
    </row>
    <row r="54" spans="1:12" x14ac:dyDescent="0.25">
      <c r="A54" s="11" t="s">
        <v>205</v>
      </c>
      <c r="B54" s="12">
        <v>0</v>
      </c>
      <c r="C54" s="12">
        <v>3</v>
      </c>
      <c r="D54" s="12">
        <v>2</v>
      </c>
      <c r="E54" s="12">
        <f t="shared" si="12"/>
        <v>0</v>
      </c>
      <c r="F54" s="12">
        <f t="shared" si="13"/>
        <v>0</v>
      </c>
      <c r="G54" s="12">
        <f t="shared" si="14"/>
        <v>0</v>
      </c>
      <c r="H54" s="14"/>
      <c r="J54" s="7" t="s">
        <v>207</v>
      </c>
      <c r="K54" s="8"/>
      <c r="L54" s="7" t="s">
        <v>206</v>
      </c>
    </row>
    <row r="55" spans="1:12" x14ac:dyDescent="0.25">
      <c r="A55" s="11" t="s">
        <v>208</v>
      </c>
      <c r="B55" s="12">
        <v>0</v>
      </c>
      <c r="C55" s="12">
        <v>2</v>
      </c>
      <c r="D55" s="12">
        <v>0</v>
      </c>
      <c r="E55" s="12">
        <f t="shared" si="12"/>
        <v>0</v>
      </c>
      <c r="F55" s="12">
        <f t="shared" si="13"/>
        <v>0</v>
      </c>
      <c r="G55" s="12">
        <f t="shared" si="14"/>
        <v>0</v>
      </c>
      <c r="H55" s="13"/>
      <c r="J55" s="7" t="s">
        <v>206</v>
      </c>
      <c r="K55" s="8"/>
      <c r="L55" s="7" t="s">
        <v>201</v>
      </c>
    </row>
    <row r="56" spans="1:12" x14ac:dyDescent="0.25">
      <c r="A56" s="11" t="s">
        <v>206</v>
      </c>
      <c r="B56" s="12">
        <v>1</v>
      </c>
      <c r="C56" s="12">
        <v>1</v>
      </c>
      <c r="D56" s="12">
        <v>2</v>
      </c>
      <c r="E56" s="12">
        <f t="shared" si="12"/>
        <v>0.5</v>
      </c>
      <c r="F56" s="12">
        <f t="shared" si="13"/>
        <v>0.33333333333333331</v>
      </c>
      <c r="G56" s="12">
        <f t="shared" si="14"/>
        <v>0.4</v>
      </c>
      <c r="H56" s="13"/>
      <c r="J56" s="7" t="s">
        <v>206</v>
      </c>
      <c r="K56" s="8"/>
      <c r="L56" s="7" t="s">
        <v>206</v>
      </c>
    </row>
    <row r="57" spans="1:12" x14ac:dyDescent="0.25">
      <c r="A57" s="15" t="s">
        <v>207</v>
      </c>
      <c r="B57" s="16">
        <v>0</v>
      </c>
      <c r="C57" s="16">
        <v>0</v>
      </c>
      <c r="D57" s="16">
        <v>3</v>
      </c>
      <c r="E57" s="16">
        <f t="shared" si="12"/>
        <v>0</v>
      </c>
      <c r="F57" s="16">
        <f t="shared" si="13"/>
        <v>0</v>
      </c>
      <c r="G57" s="16">
        <f t="shared" si="14"/>
        <v>0</v>
      </c>
      <c r="H57" s="17"/>
      <c r="J57" s="7" t="s">
        <v>206</v>
      </c>
      <c r="K57" s="8"/>
      <c r="L57" s="7" t="s">
        <v>209</v>
      </c>
    </row>
    <row r="58" spans="1:12" x14ac:dyDescent="0.25">
      <c r="J58" s="7" t="s">
        <v>202</v>
      </c>
      <c r="K58" s="8"/>
      <c r="L58" s="7" t="s">
        <v>201</v>
      </c>
    </row>
    <row r="59" spans="1:12" x14ac:dyDescent="0.25">
      <c r="J59" s="7" t="s">
        <v>201</v>
      </c>
      <c r="K59" s="8"/>
      <c r="L59" s="7" t="s">
        <v>208</v>
      </c>
    </row>
    <row r="60" spans="1:12" x14ac:dyDescent="0.25">
      <c r="J60" s="8"/>
      <c r="K60" s="8"/>
      <c r="L60" s="8"/>
    </row>
    <row r="61" spans="1:12" x14ac:dyDescent="0.25">
      <c r="A61" s="40" t="s">
        <v>226</v>
      </c>
      <c r="B61" s="41"/>
      <c r="C61" s="41"/>
      <c r="D61" s="41"/>
      <c r="E61" s="41"/>
      <c r="F61" s="41"/>
      <c r="G61" s="41"/>
      <c r="H61" s="42"/>
      <c r="J61" s="6" t="s">
        <v>219</v>
      </c>
      <c r="K61" s="7"/>
      <c r="L61" s="6" t="s">
        <v>220</v>
      </c>
    </row>
    <row r="62" spans="1:12" x14ac:dyDescent="0.25">
      <c r="A62" s="24" t="s">
        <v>212</v>
      </c>
      <c r="B62" s="25" t="s">
        <v>213</v>
      </c>
      <c r="C62" s="25" t="s">
        <v>214</v>
      </c>
      <c r="D62" s="25" t="s">
        <v>218</v>
      </c>
      <c r="E62" s="25" t="s">
        <v>215</v>
      </c>
      <c r="F62" s="25" t="s">
        <v>216</v>
      </c>
      <c r="G62" s="25" t="s">
        <v>217</v>
      </c>
      <c r="H62" s="26" t="s">
        <v>233</v>
      </c>
      <c r="J62" s="7" t="s">
        <v>207</v>
      </c>
      <c r="K62" s="8"/>
      <c r="L62" s="7" t="s">
        <v>203</v>
      </c>
    </row>
    <row r="63" spans="1:12" x14ac:dyDescent="0.25">
      <c r="A63" s="11" t="s">
        <v>209</v>
      </c>
      <c r="B63" s="12">
        <v>0</v>
      </c>
      <c r="C63" s="12">
        <v>0</v>
      </c>
      <c r="D63" s="12">
        <v>0</v>
      </c>
      <c r="E63" s="12">
        <f>IF(B63=0,0,B63/(B63+C63))</f>
        <v>0</v>
      </c>
      <c r="F63" s="12">
        <f>IF(B63=0,0,B63/(B63+D63))</f>
        <v>0</v>
      </c>
      <c r="G63" s="12">
        <f>IF(OR(E63=0,F63=0),0,(2*E63*F63)/(E63+F63))</f>
        <v>0</v>
      </c>
      <c r="H63" s="47">
        <f>AVERAGE(G63:G69)</f>
        <v>0.1142857142857143</v>
      </c>
      <c r="J63" s="7" t="s">
        <v>203</v>
      </c>
      <c r="K63" s="8"/>
      <c r="L63" s="7" t="s">
        <v>207</v>
      </c>
    </row>
    <row r="64" spans="1:12" x14ac:dyDescent="0.25">
      <c r="A64" s="11" t="s">
        <v>202</v>
      </c>
      <c r="B64" s="12">
        <v>0</v>
      </c>
      <c r="C64" s="12">
        <v>4</v>
      </c>
      <c r="D64" s="12">
        <v>0</v>
      </c>
      <c r="E64" s="12">
        <f t="shared" ref="E64:E69" si="15">IF(B64=0,0,B64/(B64+C64))</f>
        <v>0</v>
      </c>
      <c r="F64" s="12">
        <f t="shared" ref="F64:F69" si="16">IF(B64=0,0,B64/(B64+D64))</f>
        <v>0</v>
      </c>
      <c r="G64" s="12">
        <f t="shared" ref="G64:G69" si="17">IF(OR(E64=0,F64=0),0,(2*E64*F64)/(E64+F64))</f>
        <v>0</v>
      </c>
      <c r="H64" s="13"/>
      <c r="J64" s="7" t="s">
        <v>201</v>
      </c>
      <c r="K64" s="8"/>
      <c r="L64" s="7" t="s">
        <v>201</v>
      </c>
    </row>
    <row r="65" spans="1:12" x14ac:dyDescent="0.25">
      <c r="A65" s="11" t="s">
        <v>203</v>
      </c>
      <c r="B65" s="12">
        <v>0</v>
      </c>
      <c r="C65" s="12">
        <v>1</v>
      </c>
      <c r="D65" s="12">
        <v>1</v>
      </c>
      <c r="E65" s="12">
        <f t="shared" si="15"/>
        <v>0</v>
      </c>
      <c r="F65" s="12">
        <f t="shared" si="16"/>
        <v>0</v>
      </c>
      <c r="G65" s="12">
        <f t="shared" si="17"/>
        <v>0</v>
      </c>
      <c r="H65" s="14"/>
      <c r="J65" s="7" t="s">
        <v>208</v>
      </c>
      <c r="K65" s="8"/>
      <c r="L65" s="7" t="s">
        <v>202</v>
      </c>
    </row>
    <row r="66" spans="1:12" x14ac:dyDescent="0.25">
      <c r="A66" s="11" t="s">
        <v>205</v>
      </c>
      <c r="B66" s="12">
        <v>2</v>
      </c>
      <c r="C66" s="12">
        <v>0</v>
      </c>
      <c r="D66" s="12">
        <v>1</v>
      </c>
      <c r="E66" s="12">
        <f t="shared" si="15"/>
        <v>1</v>
      </c>
      <c r="F66" s="12">
        <f t="shared" si="16"/>
        <v>0.66666666666666663</v>
      </c>
      <c r="G66" s="12">
        <f t="shared" si="17"/>
        <v>0.8</v>
      </c>
      <c r="H66" s="14"/>
      <c r="J66" s="7" t="s">
        <v>206</v>
      </c>
      <c r="K66" s="8"/>
      <c r="L66" s="7" t="s">
        <v>207</v>
      </c>
    </row>
    <row r="67" spans="1:12" x14ac:dyDescent="0.25">
      <c r="A67" s="11" t="s">
        <v>208</v>
      </c>
      <c r="B67" s="12">
        <v>0</v>
      </c>
      <c r="C67" s="12">
        <v>0</v>
      </c>
      <c r="D67" s="12">
        <v>1</v>
      </c>
      <c r="E67" s="12">
        <f t="shared" si="15"/>
        <v>0</v>
      </c>
      <c r="F67" s="12">
        <f t="shared" si="16"/>
        <v>0</v>
      </c>
      <c r="G67" s="12">
        <f t="shared" si="17"/>
        <v>0</v>
      </c>
      <c r="H67" s="13"/>
      <c r="J67" s="7" t="s">
        <v>206</v>
      </c>
      <c r="K67" s="8"/>
      <c r="L67" s="7" t="s">
        <v>207</v>
      </c>
    </row>
    <row r="68" spans="1:12" x14ac:dyDescent="0.25">
      <c r="A68" s="11" t="s">
        <v>206</v>
      </c>
      <c r="B68" s="12">
        <v>0</v>
      </c>
      <c r="C68" s="12">
        <v>0</v>
      </c>
      <c r="D68" s="12">
        <v>2</v>
      </c>
      <c r="E68" s="12">
        <f t="shared" si="15"/>
        <v>0</v>
      </c>
      <c r="F68" s="12">
        <f t="shared" si="16"/>
        <v>0</v>
      </c>
      <c r="G68" s="12">
        <f t="shared" si="17"/>
        <v>0</v>
      </c>
      <c r="H68" s="13"/>
      <c r="J68" s="7" t="s">
        <v>201</v>
      </c>
      <c r="K68" s="8"/>
      <c r="L68" s="7" t="s">
        <v>201</v>
      </c>
    </row>
    <row r="69" spans="1:12" x14ac:dyDescent="0.25">
      <c r="A69" s="15" t="s">
        <v>207</v>
      </c>
      <c r="B69" s="16">
        <v>0</v>
      </c>
      <c r="C69" s="16">
        <v>3</v>
      </c>
      <c r="D69" s="16">
        <v>3</v>
      </c>
      <c r="E69" s="16">
        <f t="shared" si="15"/>
        <v>0</v>
      </c>
      <c r="F69" s="16">
        <f t="shared" si="16"/>
        <v>0</v>
      </c>
      <c r="G69" s="16">
        <f t="shared" si="17"/>
        <v>0</v>
      </c>
      <c r="H69" s="17"/>
      <c r="J69" s="7" t="s">
        <v>201</v>
      </c>
      <c r="K69" s="8"/>
      <c r="L69" s="7" t="s">
        <v>202</v>
      </c>
    </row>
    <row r="70" spans="1:12" x14ac:dyDescent="0.25">
      <c r="J70" s="7" t="s">
        <v>207</v>
      </c>
      <c r="K70" s="8"/>
      <c r="L70" s="7" t="s">
        <v>202</v>
      </c>
    </row>
    <row r="71" spans="1:12" x14ac:dyDescent="0.25">
      <c r="J71" s="7" t="s">
        <v>207</v>
      </c>
      <c r="K71" s="8"/>
      <c r="L71" s="7" t="s">
        <v>202</v>
      </c>
    </row>
    <row r="72" spans="1:12" x14ac:dyDescent="0.25">
      <c r="J72" s="8"/>
      <c r="K72" s="8"/>
      <c r="L72" s="8"/>
    </row>
    <row r="73" spans="1:12" x14ac:dyDescent="0.25">
      <c r="A73" s="40" t="s">
        <v>227</v>
      </c>
      <c r="B73" s="41"/>
      <c r="C73" s="41"/>
      <c r="D73" s="41"/>
      <c r="E73" s="41"/>
      <c r="F73" s="41"/>
      <c r="G73" s="41"/>
      <c r="H73" s="42"/>
      <c r="J73" s="6" t="s">
        <v>219</v>
      </c>
      <c r="K73" s="7"/>
      <c r="L73" s="6" t="s">
        <v>220</v>
      </c>
    </row>
    <row r="74" spans="1:12" x14ac:dyDescent="0.25">
      <c r="A74" s="24" t="s">
        <v>212</v>
      </c>
      <c r="B74" s="25" t="s">
        <v>213</v>
      </c>
      <c r="C74" s="25" t="s">
        <v>214</v>
      </c>
      <c r="D74" s="25" t="s">
        <v>218</v>
      </c>
      <c r="E74" s="25" t="s">
        <v>215</v>
      </c>
      <c r="F74" s="25" t="s">
        <v>216</v>
      </c>
      <c r="G74" s="25" t="s">
        <v>217</v>
      </c>
      <c r="H74" s="26" t="s">
        <v>233</v>
      </c>
      <c r="J74" s="7" t="s">
        <v>207</v>
      </c>
      <c r="K74" s="8"/>
      <c r="L74" s="7" t="s">
        <v>206</v>
      </c>
    </row>
    <row r="75" spans="1:12" x14ac:dyDescent="0.25">
      <c r="A75" s="11" t="s">
        <v>209</v>
      </c>
      <c r="B75" s="12">
        <v>0</v>
      </c>
      <c r="C75" s="12">
        <v>0</v>
      </c>
      <c r="D75" s="12">
        <v>0</v>
      </c>
      <c r="E75" s="12">
        <f>IF(B75=0,0,B75/(B75+C75))</f>
        <v>0</v>
      </c>
      <c r="F75" s="12">
        <f>IF(B75=0,0,B75/(B75+D75))</f>
        <v>0</v>
      </c>
      <c r="G75" s="12">
        <f>IF(OR(E75=0,F75=0),0,(2*E75*F75)/(E75+F75))</f>
        <v>0</v>
      </c>
      <c r="H75" s="47">
        <f>AVERAGE(G75:G81)</f>
        <v>6.3492063492063489E-2</v>
      </c>
      <c r="J75" s="7" t="s">
        <v>201</v>
      </c>
      <c r="K75" s="8"/>
      <c r="L75" s="7" t="s">
        <v>202</v>
      </c>
    </row>
    <row r="76" spans="1:12" x14ac:dyDescent="0.25">
      <c r="A76" s="11" t="s">
        <v>202</v>
      </c>
      <c r="B76" s="12">
        <v>0</v>
      </c>
      <c r="C76" s="12">
        <v>3</v>
      </c>
      <c r="D76" s="12">
        <v>0</v>
      </c>
      <c r="E76" s="12">
        <f t="shared" ref="E76:E81" si="18">IF(B76=0,0,B76/(B76+C76))</f>
        <v>0</v>
      </c>
      <c r="F76" s="12">
        <f t="shared" ref="F76:F81" si="19">IF(B76=0,0,B76/(B76+D76))</f>
        <v>0</v>
      </c>
      <c r="G76" s="12">
        <f t="shared" ref="G76:G81" si="20">IF(OR(E76=0,F76=0),0,(2*E76*F76)/(E76+F76))</f>
        <v>0</v>
      </c>
      <c r="H76" s="13"/>
      <c r="J76" s="7" t="s">
        <v>207</v>
      </c>
      <c r="K76" s="8"/>
      <c r="L76" s="7" t="s">
        <v>201</v>
      </c>
    </row>
    <row r="77" spans="1:12" x14ac:dyDescent="0.25">
      <c r="A77" s="11" t="s">
        <v>203</v>
      </c>
      <c r="B77" s="12">
        <v>0</v>
      </c>
      <c r="C77" s="12">
        <v>1</v>
      </c>
      <c r="D77" s="12">
        <v>0</v>
      </c>
      <c r="E77" s="12">
        <f t="shared" si="18"/>
        <v>0</v>
      </c>
      <c r="F77" s="12">
        <f t="shared" si="19"/>
        <v>0</v>
      </c>
      <c r="G77" s="12">
        <f t="shared" si="20"/>
        <v>0</v>
      </c>
      <c r="H77" s="14"/>
      <c r="J77" s="7" t="s">
        <v>201</v>
      </c>
      <c r="K77" s="8"/>
      <c r="L77" s="7" t="s">
        <v>201</v>
      </c>
    </row>
    <row r="78" spans="1:12" x14ac:dyDescent="0.25">
      <c r="A78" s="11" t="s">
        <v>205</v>
      </c>
      <c r="B78" s="12">
        <v>2</v>
      </c>
      <c r="C78" s="12">
        <v>1</v>
      </c>
      <c r="D78" s="12">
        <v>4</v>
      </c>
      <c r="E78" s="12">
        <f t="shared" si="18"/>
        <v>0.66666666666666663</v>
      </c>
      <c r="F78" s="12">
        <f t="shared" si="19"/>
        <v>0.33333333333333331</v>
      </c>
      <c r="G78" s="12">
        <f t="shared" si="20"/>
        <v>0.44444444444444442</v>
      </c>
      <c r="H78" s="14"/>
      <c r="J78" s="7" t="s">
        <v>201</v>
      </c>
      <c r="K78" s="8"/>
      <c r="L78" s="7" t="s">
        <v>206</v>
      </c>
    </row>
    <row r="79" spans="1:12" x14ac:dyDescent="0.25">
      <c r="A79" s="11" t="s">
        <v>208</v>
      </c>
      <c r="B79" s="12">
        <v>0</v>
      </c>
      <c r="C79" s="12">
        <v>1</v>
      </c>
      <c r="D79" s="12">
        <v>0</v>
      </c>
      <c r="E79" s="12">
        <f t="shared" si="18"/>
        <v>0</v>
      </c>
      <c r="F79" s="12">
        <f t="shared" si="19"/>
        <v>0</v>
      </c>
      <c r="G79" s="12">
        <f t="shared" si="20"/>
        <v>0</v>
      </c>
      <c r="H79" s="13"/>
      <c r="J79" s="7" t="s">
        <v>207</v>
      </c>
      <c r="K79" s="8"/>
      <c r="L79" s="7" t="s">
        <v>208</v>
      </c>
    </row>
    <row r="80" spans="1:12" x14ac:dyDescent="0.25">
      <c r="A80" s="11" t="s">
        <v>206</v>
      </c>
      <c r="B80" s="12">
        <v>0</v>
      </c>
      <c r="C80" s="12">
        <v>2</v>
      </c>
      <c r="D80" s="12">
        <v>0</v>
      </c>
      <c r="E80" s="12">
        <f t="shared" si="18"/>
        <v>0</v>
      </c>
      <c r="F80" s="12">
        <f t="shared" si="19"/>
        <v>0</v>
      </c>
      <c r="G80" s="12">
        <f t="shared" si="20"/>
        <v>0</v>
      </c>
      <c r="H80" s="13"/>
      <c r="J80" s="7" t="s">
        <v>207</v>
      </c>
      <c r="K80" s="8"/>
      <c r="L80" s="7" t="s">
        <v>202</v>
      </c>
    </row>
    <row r="81" spans="1:12" x14ac:dyDescent="0.25">
      <c r="A81" s="15" t="s">
        <v>207</v>
      </c>
      <c r="B81" s="16">
        <v>0</v>
      </c>
      <c r="C81" s="16">
        <v>0</v>
      </c>
      <c r="D81" s="16">
        <v>4</v>
      </c>
      <c r="E81" s="16">
        <f t="shared" si="18"/>
        <v>0</v>
      </c>
      <c r="F81" s="16">
        <f t="shared" si="19"/>
        <v>0</v>
      </c>
      <c r="G81" s="16">
        <f t="shared" si="20"/>
        <v>0</v>
      </c>
      <c r="H81" s="17"/>
      <c r="J81" s="7" t="s">
        <v>201</v>
      </c>
      <c r="K81" s="8"/>
      <c r="L81" s="7" t="s">
        <v>201</v>
      </c>
    </row>
    <row r="82" spans="1:12" x14ac:dyDescent="0.25">
      <c r="J82" s="7" t="s">
        <v>201</v>
      </c>
      <c r="K82" s="8"/>
      <c r="L82" s="7" t="s">
        <v>202</v>
      </c>
    </row>
    <row r="83" spans="1:12" x14ac:dyDescent="0.25">
      <c r="J83" s="7" t="s">
        <v>201</v>
      </c>
      <c r="K83" s="8"/>
      <c r="L83" s="7" t="s">
        <v>203</v>
      </c>
    </row>
    <row r="84" spans="1:12" x14ac:dyDescent="0.25">
      <c r="J84" s="8"/>
      <c r="K84" s="8"/>
      <c r="L84" s="8"/>
    </row>
    <row r="85" spans="1:12" x14ac:dyDescent="0.25">
      <c r="A85" s="40" t="s">
        <v>228</v>
      </c>
      <c r="B85" s="41"/>
      <c r="C85" s="41"/>
      <c r="D85" s="41"/>
      <c r="E85" s="41"/>
      <c r="F85" s="41"/>
      <c r="G85" s="41"/>
      <c r="H85" s="42"/>
      <c r="J85" s="6" t="s">
        <v>219</v>
      </c>
      <c r="K85" s="7"/>
      <c r="L85" s="6" t="s">
        <v>220</v>
      </c>
    </row>
    <row r="86" spans="1:12" x14ac:dyDescent="0.25">
      <c r="A86" s="24" t="s">
        <v>212</v>
      </c>
      <c r="B86" s="25" t="s">
        <v>213</v>
      </c>
      <c r="C86" s="25" t="s">
        <v>214</v>
      </c>
      <c r="D86" s="25" t="s">
        <v>218</v>
      </c>
      <c r="E86" s="25" t="s">
        <v>215</v>
      </c>
      <c r="F86" s="25" t="s">
        <v>216</v>
      </c>
      <c r="G86" s="25" t="s">
        <v>217</v>
      </c>
      <c r="H86" s="26" t="s">
        <v>233</v>
      </c>
      <c r="J86" s="7" t="s">
        <v>202</v>
      </c>
      <c r="K86" s="8"/>
      <c r="L86" s="7" t="s">
        <v>209</v>
      </c>
    </row>
    <row r="87" spans="1:12" x14ac:dyDescent="0.25">
      <c r="A87" s="11" t="s">
        <v>209</v>
      </c>
      <c r="B87" s="12">
        <v>0</v>
      </c>
      <c r="C87" s="12">
        <v>2</v>
      </c>
      <c r="D87" s="12">
        <v>0</v>
      </c>
      <c r="E87" s="12">
        <f>IF(B87=0,0,B87/(B87+C87))</f>
        <v>0</v>
      </c>
      <c r="F87" s="12">
        <f>IF(B87=0,0,B87/(B87+D87))</f>
        <v>0</v>
      </c>
      <c r="G87" s="12">
        <f>IF(OR(E87=0,F87=0),0,(2*E87*F87)/(E87+F87))</f>
        <v>0</v>
      </c>
      <c r="H87" s="47">
        <f>AVERAGE(G87:G93)</f>
        <v>9.5238095238095233E-2</v>
      </c>
      <c r="J87" s="7" t="s">
        <v>201</v>
      </c>
      <c r="K87" s="8"/>
      <c r="L87" s="7" t="s">
        <v>207</v>
      </c>
    </row>
    <row r="88" spans="1:12" x14ac:dyDescent="0.25">
      <c r="A88" s="11" t="s">
        <v>202</v>
      </c>
      <c r="B88" s="12">
        <v>0</v>
      </c>
      <c r="C88" s="12">
        <v>2</v>
      </c>
      <c r="D88" s="12">
        <v>1</v>
      </c>
      <c r="E88" s="12">
        <f t="shared" ref="E88:E93" si="21">IF(B88=0,0,B88/(B88+C88))</f>
        <v>0</v>
      </c>
      <c r="F88" s="12">
        <f t="shared" ref="F88:F93" si="22">IF(B88=0,0,B88/(B88+D88))</f>
        <v>0</v>
      </c>
      <c r="G88" s="12">
        <f t="shared" ref="G88:G93" si="23">IF(OR(E88=0,F88=0),0,(2*E88*F88)/(E88+F88))</f>
        <v>0</v>
      </c>
      <c r="H88" s="13"/>
      <c r="J88" s="7" t="s">
        <v>201</v>
      </c>
      <c r="K88" s="8"/>
      <c r="L88" s="7" t="s">
        <v>203</v>
      </c>
    </row>
    <row r="89" spans="1:12" x14ac:dyDescent="0.25">
      <c r="A89" s="11" t="s">
        <v>203</v>
      </c>
      <c r="B89" s="12">
        <v>0</v>
      </c>
      <c r="C89" s="12">
        <v>2</v>
      </c>
      <c r="D89" s="12">
        <v>0</v>
      </c>
      <c r="E89" s="12">
        <f t="shared" si="21"/>
        <v>0</v>
      </c>
      <c r="F89" s="12">
        <f t="shared" si="22"/>
        <v>0</v>
      </c>
      <c r="G89" s="12">
        <f t="shared" si="23"/>
        <v>0</v>
      </c>
      <c r="H89" s="14"/>
      <c r="J89" s="7" t="s">
        <v>201</v>
      </c>
      <c r="K89" s="8"/>
      <c r="L89" s="7" t="s">
        <v>203</v>
      </c>
    </row>
    <row r="90" spans="1:12" x14ac:dyDescent="0.25">
      <c r="A90" s="11" t="s">
        <v>205</v>
      </c>
      <c r="B90" s="12">
        <v>0</v>
      </c>
      <c r="C90" s="12">
        <v>0</v>
      </c>
      <c r="D90" s="12">
        <v>8</v>
      </c>
      <c r="E90" s="12">
        <f t="shared" si="21"/>
        <v>0</v>
      </c>
      <c r="F90" s="12">
        <f t="shared" si="22"/>
        <v>0</v>
      </c>
      <c r="G90" s="12">
        <f t="shared" si="23"/>
        <v>0</v>
      </c>
      <c r="H90" s="14"/>
      <c r="J90" s="7" t="s">
        <v>201</v>
      </c>
      <c r="K90" s="8"/>
      <c r="L90" s="7" t="s">
        <v>207</v>
      </c>
    </row>
    <row r="91" spans="1:12" x14ac:dyDescent="0.25">
      <c r="A91" s="11" t="s">
        <v>208</v>
      </c>
      <c r="B91" s="12">
        <v>0</v>
      </c>
      <c r="C91" s="12">
        <v>0</v>
      </c>
      <c r="D91" s="12">
        <v>0</v>
      </c>
      <c r="E91" s="12">
        <f t="shared" si="21"/>
        <v>0</v>
      </c>
      <c r="F91" s="12">
        <f t="shared" si="22"/>
        <v>0</v>
      </c>
      <c r="G91" s="12">
        <f t="shared" si="23"/>
        <v>0</v>
      </c>
      <c r="H91" s="13"/>
      <c r="J91" s="7" t="s">
        <v>201</v>
      </c>
      <c r="K91" s="8"/>
      <c r="L91" s="7" t="s">
        <v>202</v>
      </c>
    </row>
    <row r="92" spans="1:12" x14ac:dyDescent="0.25">
      <c r="A92" s="11" t="s">
        <v>206</v>
      </c>
      <c r="B92" s="12">
        <v>0</v>
      </c>
      <c r="C92" s="12">
        <v>1</v>
      </c>
      <c r="D92" s="12">
        <v>0</v>
      </c>
      <c r="E92" s="12">
        <f t="shared" si="21"/>
        <v>0</v>
      </c>
      <c r="F92" s="12">
        <f t="shared" si="22"/>
        <v>0</v>
      </c>
      <c r="G92" s="12">
        <f t="shared" si="23"/>
        <v>0</v>
      </c>
      <c r="H92" s="13"/>
      <c r="J92" s="7" t="s">
        <v>207</v>
      </c>
      <c r="K92" s="8"/>
      <c r="L92" s="7" t="s">
        <v>207</v>
      </c>
    </row>
    <row r="93" spans="1:12" x14ac:dyDescent="0.25">
      <c r="A93" s="15" t="s">
        <v>207</v>
      </c>
      <c r="B93" s="16">
        <v>1</v>
      </c>
      <c r="C93" s="16">
        <v>1</v>
      </c>
      <c r="D93" s="16">
        <v>0</v>
      </c>
      <c r="E93" s="16">
        <f t="shared" si="21"/>
        <v>0.5</v>
      </c>
      <c r="F93" s="16">
        <f t="shared" si="22"/>
        <v>1</v>
      </c>
      <c r="G93" s="16">
        <f t="shared" si="23"/>
        <v>0.66666666666666663</v>
      </c>
      <c r="H93" s="17"/>
      <c r="J93" s="7" t="s">
        <v>201</v>
      </c>
      <c r="K93" s="8"/>
      <c r="L93" s="7" t="s">
        <v>206</v>
      </c>
    </row>
    <row r="94" spans="1:12" x14ac:dyDescent="0.25">
      <c r="J94" s="7" t="s">
        <v>201</v>
      </c>
      <c r="K94" s="8"/>
      <c r="L94" s="7" t="s">
        <v>209</v>
      </c>
    </row>
    <row r="95" spans="1:12" x14ac:dyDescent="0.25">
      <c r="J95" s="7" t="s">
        <v>201</v>
      </c>
      <c r="K95" s="8"/>
      <c r="L95" s="7" t="s">
        <v>202</v>
      </c>
    </row>
    <row r="96" spans="1:12" x14ac:dyDescent="0.25">
      <c r="J96" s="8"/>
      <c r="K96" s="8"/>
      <c r="L96" s="8"/>
    </row>
    <row r="97" spans="1:12" x14ac:dyDescent="0.25">
      <c r="A97" s="40" t="s">
        <v>229</v>
      </c>
      <c r="B97" s="41"/>
      <c r="C97" s="41"/>
      <c r="D97" s="41"/>
      <c r="E97" s="41"/>
      <c r="F97" s="41"/>
      <c r="G97" s="41"/>
      <c r="H97" s="42"/>
      <c r="J97" s="6" t="s">
        <v>219</v>
      </c>
      <c r="K97" s="7"/>
      <c r="L97" s="6" t="s">
        <v>220</v>
      </c>
    </row>
    <row r="98" spans="1:12" x14ac:dyDescent="0.25">
      <c r="A98" s="24" t="s">
        <v>212</v>
      </c>
      <c r="B98" s="25" t="s">
        <v>213</v>
      </c>
      <c r="C98" s="25" t="s">
        <v>214</v>
      </c>
      <c r="D98" s="25" t="s">
        <v>218</v>
      </c>
      <c r="E98" s="25" t="s">
        <v>215</v>
      </c>
      <c r="F98" s="25" t="s">
        <v>216</v>
      </c>
      <c r="G98" s="25" t="s">
        <v>217</v>
      </c>
      <c r="H98" s="26" t="s">
        <v>233</v>
      </c>
      <c r="J98" s="7" t="s">
        <v>207</v>
      </c>
      <c r="K98" s="8"/>
      <c r="L98" s="7" t="s">
        <v>208</v>
      </c>
    </row>
    <row r="99" spans="1:12" x14ac:dyDescent="0.25">
      <c r="A99" s="11" t="s">
        <v>209</v>
      </c>
      <c r="B99" s="12">
        <v>0</v>
      </c>
      <c r="C99" s="12">
        <v>0</v>
      </c>
      <c r="D99" s="12">
        <v>1</v>
      </c>
      <c r="E99" s="12">
        <f>IF(B99=0,0,B99/(B99+C99))</f>
        <v>0</v>
      </c>
      <c r="F99" s="12">
        <f>IF(B99=0,0,B99/(B99+D99))</f>
        <v>0</v>
      </c>
      <c r="G99" s="12">
        <f>IF(OR(E99=0,F99=0),0,(2*E99*F99)/(E99+F99))</f>
        <v>0</v>
      </c>
      <c r="H99" s="47">
        <f>AVERAGE(G99:G105)</f>
        <v>5.7142857142857148E-2</v>
      </c>
      <c r="J99" s="7" t="s">
        <v>207</v>
      </c>
      <c r="K99" s="8"/>
      <c r="L99" s="7" t="s">
        <v>206</v>
      </c>
    </row>
    <row r="100" spans="1:12" x14ac:dyDescent="0.25">
      <c r="A100" s="11" t="s">
        <v>202</v>
      </c>
      <c r="B100" s="12">
        <v>1</v>
      </c>
      <c r="C100" s="12">
        <v>1</v>
      </c>
      <c r="D100" s="12">
        <v>2</v>
      </c>
      <c r="E100" s="12">
        <f t="shared" ref="E100:E105" si="24">IF(B100=0,0,B100/(B100+C100))</f>
        <v>0.5</v>
      </c>
      <c r="F100" s="12">
        <f t="shared" ref="F100:F105" si="25">IF(B100=0,0,B100/(B100+D100))</f>
        <v>0.33333333333333331</v>
      </c>
      <c r="G100" s="12">
        <f t="shared" ref="G100:G105" si="26">IF(OR(E100=0,F100=0),0,(2*E100*F100)/(E100+F100))</f>
        <v>0.4</v>
      </c>
      <c r="H100" s="13"/>
      <c r="J100" s="7" t="s">
        <v>206</v>
      </c>
      <c r="K100" s="8"/>
      <c r="L100" s="7" t="s">
        <v>201</v>
      </c>
    </row>
    <row r="101" spans="1:12" x14ac:dyDescent="0.25">
      <c r="A101" s="11" t="s">
        <v>203</v>
      </c>
      <c r="B101" s="12">
        <v>0</v>
      </c>
      <c r="C101" s="12">
        <v>0</v>
      </c>
      <c r="D101" s="12">
        <v>1</v>
      </c>
      <c r="E101" s="12">
        <f t="shared" si="24"/>
        <v>0</v>
      </c>
      <c r="F101" s="12">
        <f t="shared" si="25"/>
        <v>0</v>
      </c>
      <c r="G101" s="12">
        <f t="shared" si="26"/>
        <v>0</v>
      </c>
      <c r="H101" s="14"/>
      <c r="J101" s="7" t="s">
        <v>201</v>
      </c>
      <c r="K101" s="8"/>
      <c r="L101" s="7" t="s">
        <v>202</v>
      </c>
    </row>
    <row r="102" spans="1:12" x14ac:dyDescent="0.25">
      <c r="A102" s="11" t="s">
        <v>205</v>
      </c>
      <c r="B102" s="12">
        <v>0</v>
      </c>
      <c r="C102" s="12">
        <v>5</v>
      </c>
      <c r="D102" s="12">
        <v>1</v>
      </c>
      <c r="E102" s="12">
        <f t="shared" si="24"/>
        <v>0</v>
      </c>
      <c r="F102" s="12">
        <f t="shared" si="25"/>
        <v>0</v>
      </c>
      <c r="G102" s="12">
        <f t="shared" si="26"/>
        <v>0</v>
      </c>
      <c r="H102" s="14"/>
      <c r="J102" s="7" t="s">
        <v>202</v>
      </c>
      <c r="K102" s="8"/>
      <c r="L102" s="7" t="s">
        <v>202</v>
      </c>
    </row>
    <row r="103" spans="1:12" x14ac:dyDescent="0.25">
      <c r="A103" s="11" t="s">
        <v>208</v>
      </c>
      <c r="B103" s="12">
        <v>0</v>
      </c>
      <c r="C103" s="12">
        <v>1</v>
      </c>
      <c r="D103" s="12">
        <v>0</v>
      </c>
      <c r="E103" s="12">
        <f t="shared" si="24"/>
        <v>0</v>
      </c>
      <c r="F103" s="12">
        <f t="shared" si="25"/>
        <v>0</v>
      </c>
      <c r="G103" s="12">
        <f t="shared" si="26"/>
        <v>0</v>
      </c>
      <c r="H103" s="13"/>
      <c r="J103" s="7" t="s">
        <v>209</v>
      </c>
      <c r="K103" s="8"/>
      <c r="L103" s="7" t="s">
        <v>201</v>
      </c>
    </row>
    <row r="104" spans="1:12" x14ac:dyDescent="0.25">
      <c r="A104" s="11" t="s">
        <v>206</v>
      </c>
      <c r="B104" s="12">
        <v>0</v>
      </c>
      <c r="C104" s="12">
        <v>1</v>
      </c>
      <c r="D104" s="12">
        <v>1</v>
      </c>
      <c r="E104" s="12">
        <f t="shared" si="24"/>
        <v>0</v>
      </c>
      <c r="F104" s="12">
        <f t="shared" si="25"/>
        <v>0</v>
      </c>
      <c r="G104" s="12">
        <f t="shared" si="26"/>
        <v>0</v>
      </c>
      <c r="H104" s="13"/>
      <c r="J104" s="7" t="s">
        <v>203</v>
      </c>
      <c r="K104" s="8"/>
      <c r="L104" s="7" t="s">
        <v>201</v>
      </c>
    </row>
    <row r="105" spans="1:12" x14ac:dyDescent="0.25">
      <c r="A105" s="15" t="s">
        <v>207</v>
      </c>
      <c r="B105" s="16">
        <v>0</v>
      </c>
      <c r="C105" s="16">
        <v>1</v>
      </c>
      <c r="D105" s="16">
        <v>3</v>
      </c>
      <c r="E105" s="16">
        <f t="shared" si="24"/>
        <v>0</v>
      </c>
      <c r="F105" s="16">
        <f t="shared" si="25"/>
        <v>0</v>
      </c>
      <c r="G105" s="16">
        <f t="shared" si="26"/>
        <v>0</v>
      </c>
      <c r="H105" s="17"/>
      <c r="J105" s="7" t="s">
        <v>202</v>
      </c>
      <c r="K105" s="8"/>
      <c r="L105" s="7" t="s">
        <v>207</v>
      </c>
    </row>
    <row r="106" spans="1:12" x14ac:dyDescent="0.25">
      <c r="J106" s="7" t="s">
        <v>207</v>
      </c>
      <c r="K106" s="8"/>
      <c r="L106" s="7" t="s">
        <v>201</v>
      </c>
    </row>
    <row r="107" spans="1:12" x14ac:dyDescent="0.25">
      <c r="J107" s="7" t="s">
        <v>202</v>
      </c>
      <c r="K107" s="8"/>
      <c r="L107" s="7" t="s">
        <v>201</v>
      </c>
    </row>
    <row r="108" spans="1:12" x14ac:dyDescent="0.25">
      <c r="J108" s="8"/>
      <c r="K108" s="8"/>
      <c r="L108" s="8"/>
    </row>
    <row r="109" spans="1:12" x14ac:dyDescent="0.25">
      <c r="A109" s="40" t="s">
        <v>230</v>
      </c>
      <c r="B109" s="41"/>
      <c r="C109" s="41"/>
      <c r="D109" s="41"/>
      <c r="E109" s="41"/>
      <c r="F109" s="41"/>
      <c r="G109" s="41"/>
      <c r="H109" s="42"/>
      <c r="J109" s="6" t="s">
        <v>219</v>
      </c>
      <c r="K109" s="7"/>
      <c r="L109" s="6" t="s">
        <v>220</v>
      </c>
    </row>
    <row r="110" spans="1:12" x14ac:dyDescent="0.25">
      <c r="A110" s="24" t="s">
        <v>212</v>
      </c>
      <c r="B110" s="25" t="s">
        <v>213</v>
      </c>
      <c r="C110" s="25" t="s">
        <v>214</v>
      </c>
      <c r="D110" s="25" t="s">
        <v>218</v>
      </c>
      <c r="E110" s="25" t="s">
        <v>215</v>
      </c>
      <c r="F110" s="25" t="s">
        <v>216</v>
      </c>
      <c r="G110" s="25" t="s">
        <v>217</v>
      </c>
      <c r="H110" s="26" t="s">
        <v>233</v>
      </c>
      <c r="J110" s="7" t="s">
        <v>201</v>
      </c>
      <c r="K110" s="8"/>
      <c r="L110" s="7" t="s">
        <v>206</v>
      </c>
    </row>
    <row r="111" spans="1:12" x14ac:dyDescent="0.25">
      <c r="A111" s="11" t="s">
        <v>209</v>
      </c>
      <c r="B111" s="12">
        <v>0</v>
      </c>
      <c r="C111" s="12">
        <v>1</v>
      </c>
      <c r="D111" s="12">
        <v>0</v>
      </c>
      <c r="E111" s="12">
        <f>IF(B111=0,0,B111/(B111+C111))</f>
        <v>0</v>
      </c>
      <c r="F111" s="12">
        <f>IF(B111=0,0,B111/(B111+D111))</f>
        <v>0</v>
      </c>
      <c r="G111" s="12">
        <f>IF(OR(E111=0,F111=0),0,(2*E111*F111)/(E111+F111))</f>
        <v>0</v>
      </c>
      <c r="H111" s="47">
        <f>AVERAGE(G111:G117)</f>
        <v>7.1428571428571425E-2</v>
      </c>
      <c r="J111" s="7" t="s">
        <v>201</v>
      </c>
      <c r="K111" s="8"/>
      <c r="L111" s="7" t="s">
        <v>203</v>
      </c>
    </row>
    <row r="112" spans="1:12" x14ac:dyDescent="0.25">
      <c r="A112" s="11" t="s">
        <v>202</v>
      </c>
      <c r="B112" s="12">
        <v>0</v>
      </c>
      <c r="C112" s="12">
        <v>1</v>
      </c>
      <c r="D112" s="12">
        <v>2</v>
      </c>
      <c r="E112" s="12">
        <f t="shared" ref="E112:E117" si="27">IF(B112=0,0,B112/(B112+C112))</f>
        <v>0</v>
      </c>
      <c r="F112" s="12">
        <f t="shared" ref="F112:F117" si="28">IF(B112=0,0,B112/(B112+D112))</f>
        <v>0</v>
      </c>
      <c r="G112" s="12">
        <f t="shared" ref="G112:G117" si="29">IF(OR(E112=0,F112=0),0,(2*E112*F112)/(E112+F112))</f>
        <v>0</v>
      </c>
      <c r="H112" s="13"/>
      <c r="J112" s="7" t="s">
        <v>207</v>
      </c>
      <c r="K112" s="8"/>
      <c r="L112" s="7" t="s">
        <v>207</v>
      </c>
    </row>
    <row r="113" spans="1:12" x14ac:dyDescent="0.25">
      <c r="A113" s="11" t="s">
        <v>203</v>
      </c>
      <c r="B113" s="12">
        <v>0</v>
      </c>
      <c r="C113" s="12">
        <v>2</v>
      </c>
      <c r="D113" s="12">
        <v>0</v>
      </c>
      <c r="E113" s="12">
        <f t="shared" si="27"/>
        <v>0</v>
      </c>
      <c r="F113" s="12">
        <f t="shared" si="28"/>
        <v>0</v>
      </c>
      <c r="G113" s="12">
        <f t="shared" si="29"/>
        <v>0</v>
      </c>
      <c r="H113" s="14"/>
      <c r="J113" s="7" t="s">
        <v>208</v>
      </c>
      <c r="K113" s="8"/>
      <c r="L113" s="7" t="s">
        <v>203</v>
      </c>
    </row>
    <row r="114" spans="1:12" x14ac:dyDescent="0.25">
      <c r="A114" s="11" t="s">
        <v>205</v>
      </c>
      <c r="B114" s="12">
        <v>0</v>
      </c>
      <c r="C114" s="12">
        <v>2</v>
      </c>
      <c r="D114" s="12">
        <v>4</v>
      </c>
      <c r="E114" s="12">
        <f t="shared" si="27"/>
        <v>0</v>
      </c>
      <c r="F114" s="12">
        <f t="shared" si="28"/>
        <v>0</v>
      </c>
      <c r="G114" s="12">
        <f t="shared" si="29"/>
        <v>0</v>
      </c>
      <c r="H114" s="14"/>
      <c r="J114" s="7" t="s">
        <v>207</v>
      </c>
      <c r="K114" s="8"/>
      <c r="L114" s="7" t="s">
        <v>201</v>
      </c>
    </row>
    <row r="115" spans="1:12" x14ac:dyDescent="0.25">
      <c r="A115" s="11" t="s">
        <v>208</v>
      </c>
      <c r="B115" s="12">
        <v>0</v>
      </c>
      <c r="C115" s="12">
        <v>2</v>
      </c>
      <c r="D115" s="12">
        <v>1</v>
      </c>
      <c r="E115" s="12">
        <f t="shared" si="27"/>
        <v>0</v>
      </c>
      <c r="F115" s="12">
        <f t="shared" si="28"/>
        <v>0</v>
      </c>
      <c r="G115" s="12">
        <f t="shared" si="29"/>
        <v>0</v>
      </c>
      <c r="H115" s="13"/>
      <c r="J115" s="7" t="s">
        <v>201</v>
      </c>
      <c r="K115" s="8"/>
      <c r="L115" s="7" t="s">
        <v>202</v>
      </c>
    </row>
    <row r="116" spans="1:12" x14ac:dyDescent="0.25">
      <c r="A116" s="11" t="s">
        <v>206</v>
      </c>
      <c r="B116" s="12">
        <v>0</v>
      </c>
      <c r="C116" s="12">
        <v>1</v>
      </c>
      <c r="D116" s="12">
        <v>0</v>
      </c>
      <c r="E116" s="12">
        <f t="shared" si="27"/>
        <v>0</v>
      </c>
      <c r="F116" s="12">
        <f t="shared" si="28"/>
        <v>0</v>
      </c>
      <c r="G116" s="12">
        <f t="shared" si="29"/>
        <v>0</v>
      </c>
      <c r="H116" s="13"/>
      <c r="J116" s="7" t="s">
        <v>201</v>
      </c>
      <c r="K116" s="8"/>
      <c r="L116" s="7" t="s">
        <v>208</v>
      </c>
    </row>
    <row r="117" spans="1:12" x14ac:dyDescent="0.25">
      <c r="A117" s="15" t="s">
        <v>207</v>
      </c>
      <c r="B117" s="16">
        <v>1</v>
      </c>
      <c r="C117" s="16">
        <v>0</v>
      </c>
      <c r="D117" s="16">
        <v>2</v>
      </c>
      <c r="E117" s="16">
        <f t="shared" si="27"/>
        <v>1</v>
      </c>
      <c r="F117" s="16">
        <f t="shared" si="28"/>
        <v>0.33333333333333331</v>
      </c>
      <c r="G117" s="16">
        <f t="shared" si="29"/>
        <v>0.5</v>
      </c>
      <c r="H117" s="17"/>
      <c r="J117" s="7" t="s">
        <v>202</v>
      </c>
      <c r="K117" s="8"/>
      <c r="L117" s="7" t="s">
        <v>201</v>
      </c>
    </row>
    <row r="118" spans="1:12" x14ac:dyDescent="0.25">
      <c r="J118" s="7" t="s">
        <v>202</v>
      </c>
      <c r="K118" s="8"/>
      <c r="L118" s="7" t="s">
        <v>208</v>
      </c>
    </row>
    <row r="119" spans="1:12" x14ac:dyDescent="0.25">
      <c r="J119" s="7" t="s">
        <v>207</v>
      </c>
      <c r="K119" s="8"/>
      <c r="L119" s="7" t="s">
        <v>209</v>
      </c>
    </row>
  </sheetData>
  <mergeCells count="10">
    <mergeCell ref="A73:H73"/>
    <mergeCell ref="A85:H85"/>
    <mergeCell ref="A97:H97"/>
    <mergeCell ref="A109:H109"/>
    <mergeCell ref="A1:H1"/>
    <mergeCell ref="A13:H13"/>
    <mergeCell ref="A25:H25"/>
    <mergeCell ref="A37:H37"/>
    <mergeCell ref="A49:H49"/>
    <mergeCell ref="A61:H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6" sqref="I6"/>
    </sheetView>
  </sheetViews>
  <sheetFormatPr defaultRowHeight="15" x14ac:dyDescent="0.25"/>
  <cols>
    <col min="1" max="1" width="10.42578125" bestFit="1" customWidth="1"/>
    <col min="2" max="4" width="12" bestFit="1" customWidth="1"/>
    <col min="5" max="5" width="16.7109375" bestFit="1" customWidth="1"/>
  </cols>
  <sheetData>
    <row r="1" spans="1:5" x14ac:dyDescent="0.25">
      <c r="A1" s="43" t="s">
        <v>234</v>
      </c>
      <c r="B1" s="44"/>
      <c r="C1" s="44"/>
      <c r="D1" s="44"/>
      <c r="E1" s="45"/>
    </row>
    <row r="2" spans="1:5" x14ac:dyDescent="0.25">
      <c r="A2" s="31" t="s">
        <v>212</v>
      </c>
      <c r="B2" s="32" t="s">
        <v>215</v>
      </c>
      <c r="C2" s="32" t="s">
        <v>216</v>
      </c>
      <c r="D2" s="32" t="s">
        <v>217</v>
      </c>
      <c r="E2" s="26" t="s">
        <v>233</v>
      </c>
    </row>
    <row r="3" spans="1:5" x14ac:dyDescent="0.25">
      <c r="A3" s="33" t="s">
        <v>209</v>
      </c>
      <c r="B3" s="34">
        <f>('Q4'!E3+'Q4'!E15+'Q4'!E27+'Q4'!E39+'Q4'!E51+'Q4'!E63+'Q4'!E75+'Q4'!E87+'Q4'!E99+'Q4'!E111)/10</f>
        <v>0</v>
      </c>
      <c r="C3" s="34">
        <f>('Q4'!F3+'Q4'!F15+'Q4'!F27+'Q4'!F39+'Q4'!F51+'Q4'!F63+'Q4'!F75+'Q4'!F87+'Q4'!F99+'Q4'!F111)/10</f>
        <v>0</v>
      </c>
      <c r="D3" s="34">
        <f t="shared" ref="D3:D9" si="0">IF(OR(B3=0,C3=0),0,(2*B3*C3)/(B3+C3))</f>
        <v>0</v>
      </c>
      <c r="E3" s="35">
        <f>AVERAGE(D3:D9)</f>
        <v>0.11808527729580362</v>
      </c>
    </row>
    <row r="4" spans="1:5" x14ac:dyDescent="0.25">
      <c r="A4" s="33" t="s">
        <v>202</v>
      </c>
      <c r="B4" s="34">
        <f>('Q4'!E4+'Q4'!E16+'Q4'!E28+'Q4'!E40+'Q4'!E52+'Q4'!E64+'Q4'!E76+'Q4'!E88+'Q4'!E100+'Q4'!E112)/10</f>
        <v>0.05</v>
      </c>
      <c r="C4" s="34">
        <f>('Q4'!F4+'Q4'!F16+'Q4'!F28+'Q4'!F40+'Q4'!F52+'Q4'!F64+'Q4'!F76+'Q4'!F88+'Q4'!F100+'Q4'!F112)/10</f>
        <v>3.3333333333333333E-2</v>
      </c>
      <c r="D4" s="34">
        <f t="shared" si="0"/>
        <v>0.04</v>
      </c>
      <c r="E4" s="35"/>
    </row>
    <row r="5" spans="1:5" x14ac:dyDescent="0.25">
      <c r="A5" s="33" t="s">
        <v>203</v>
      </c>
      <c r="B5" s="34">
        <f>('Q4'!E5+'Q4'!E17+'Q4'!E29+'Q4'!E41+'Q4'!E53+'Q4'!E65+'Q4'!E77+'Q4'!E89+'Q4'!E101+'Q4'!E113)/10</f>
        <v>0.05</v>
      </c>
      <c r="C5" s="34">
        <f>('Q4'!F5+'Q4'!F17+'Q4'!F29+'Q4'!F41+'Q4'!F53+'Q4'!F65+'Q4'!F77+'Q4'!F89+'Q4'!F101+'Q4'!F113)/10</f>
        <v>0.1</v>
      </c>
      <c r="D5" s="34">
        <f t="shared" si="0"/>
        <v>6.6666666666666666E-2</v>
      </c>
      <c r="E5" s="36"/>
    </row>
    <row r="6" spans="1:5" x14ac:dyDescent="0.25">
      <c r="A6" s="33" t="s">
        <v>205</v>
      </c>
      <c r="B6" s="34">
        <f>('Q4'!E6+'Q4'!E18+'Q4'!E30+'Q4'!E42+'Q4'!E54+'Q4'!E66+'Q4'!E78+'Q4'!E90+'Q4'!E102+'Q4'!E114)/10</f>
        <v>0.44166666666666671</v>
      </c>
      <c r="C6" s="34">
        <f>('Q4'!F6+'Q4'!F18+'Q4'!F30+'Q4'!F42+'Q4'!F54+'Q4'!F66+'Q4'!F78+'Q4'!F90+'Q4'!F102+'Q4'!F114)/10</f>
        <v>0.2369047619047619</v>
      </c>
      <c r="D6" s="34">
        <f t="shared" si="0"/>
        <v>0.30839181286549705</v>
      </c>
      <c r="E6" s="36"/>
    </row>
    <row r="7" spans="1:5" x14ac:dyDescent="0.25">
      <c r="A7" s="33" t="s">
        <v>208</v>
      </c>
      <c r="B7" s="34">
        <f>('Q4'!E7+'Q4'!E19+'Q4'!E31+'Q4'!E43+'Q4'!E55+'Q4'!E67+'Q4'!E79+'Q4'!E91+'Q4'!E103+'Q4'!E115)/10</f>
        <v>0.13333333333333333</v>
      </c>
      <c r="C7" s="34">
        <f>('Q4'!F7+'Q4'!F19+'Q4'!F31+'Q4'!F43+'Q4'!F55+'Q4'!F67+'Q4'!F79+'Q4'!F91+'Q4'!F103+'Q4'!F115)/10</f>
        <v>0.2</v>
      </c>
      <c r="D7" s="34">
        <f t="shared" si="0"/>
        <v>0.16</v>
      </c>
      <c r="E7" s="35"/>
    </row>
    <row r="8" spans="1:5" x14ac:dyDescent="0.25">
      <c r="A8" s="33" t="s">
        <v>206</v>
      </c>
      <c r="B8" s="34">
        <f>('Q4'!E8+'Q4'!E20+'Q4'!E32+'Q4'!E44+'Q4'!E56+'Q4'!E68+'Q4'!E80+'Q4'!E92+'Q4'!E104+'Q4'!E116)/10</f>
        <v>0.05</v>
      </c>
      <c r="C8" s="34">
        <f>('Q4'!F8+'Q4'!F20+'Q4'!F32+'Q4'!F44+'Q4'!F56+'Q4'!F68+'Q4'!F80+'Q4'!F92+'Q4'!F104+'Q4'!F116)/10</f>
        <v>3.3333333333333333E-2</v>
      </c>
      <c r="D8" s="34">
        <f t="shared" si="0"/>
        <v>0.04</v>
      </c>
      <c r="E8" s="35"/>
    </row>
    <row r="9" spans="1:5" x14ac:dyDescent="0.25">
      <c r="A9" s="37" t="s">
        <v>207</v>
      </c>
      <c r="B9" s="38">
        <f>('Q4'!E9+'Q4'!E21+'Q4'!E33+'Q4'!E45+'Q4'!E57+'Q4'!E69+'Q4'!E81+'Q4'!E93+'Q4'!E105+'Q4'!E117)/10</f>
        <v>0.25</v>
      </c>
      <c r="C9" s="38">
        <f>('Q4'!F9+'Q4'!F21+'Q4'!F33+'Q4'!F45+'Q4'!F57+'Q4'!F69+'Q4'!F81+'Q4'!F93+'Q4'!F105+'Q4'!F117)/10</f>
        <v>0.18333333333333332</v>
      </c>
      <c r="D9" s="38">
        <f t="shared" si="0"/>
        <v>0.21153846153846151</v>
      </c>
      <c r="E9" s="39"/>
    </row>
    <row r="11" spans="1:5" x14ac:dyDescent="0.25">
      <c r="A11" t="s">
        <v>238</v>
      </c>
      <c r="B11" s="48">
        <f>AVERAGE(B3:B9)</f>
        <v>0.13928571428571429</v>
      </c>
      <c r="C11" s="48">
        <f>AVERAGE(C3:C9)</f>
        <v>0.11241496598639455</v>
      </c>
      <c r="D11" s="48">
        <f>AVERAGE(D3:D9)</f>
        <v>0.11808527729580362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6" sqref="G26"/>
    </sheetView>
  </sheetViews>
  <sheetFormatPr defaultRowHeight="15" x14ac:dyDescent="0.25"/>
  <cols>
    <col min="1" max="1" width="15.42578125" bestFit="1" customWidth="1"/>
    <col min="2" max="2" width="9.42578125" customWidth="1"/>
    <col min="3" max="3" width="6.28515625" bestFit="1" customWidth="1"/>
    <col min="4" max="4" width="10.42578125" bestFit="1" customWidth="1"/>
    <col min="5" max="5" width="14.28515625" bestFit="1" customWidth="1"/>
  </cols>
  <sheetData>
    <row r="1" spans="1:6" x14ac:dyDescent="0.25">
      <c r="A1" s="1"/>
      <c r="B1" s="5" t="s">
        <v>215</v>
      </c>
      <c r="C1" s="5" t="s">
        <v>216</v>
      </c>
      <c r="D1" s="5" t="s">
        <v>217</v>
      </c>
      <c r="E1" s="5" t="s">
        <v>233</v>
      </c>
      <c r="F1" s="1"/>
    </row>
    <row r="2" spans="1:6" x14ac:dyDescent="0.25">
      <c r="A2" s="5" t="s">
        <v>235</v>
      </c>
      <c r="B2" s="49">
        <v>0.1982142857142857</v>
      </c>
      <c r="C2" s="49">
        <v>0.17142857142857143</v>
      </c>
      <c r="D2" s="49">
        <v>0.10824175824175826</v>
      </c>
      <c r="E2" s="49">
        <v>0.10824175824175826</v>
      </c>
      <c r="F2" s="1"/>
    </row>
    <row r="3" spans="1:6" x14ac:dyDescent="0.25">
      <c r="A3" s="5" t="s">
        <v>236</v>
      </c>
      <c r="B3" s="49">
        <v>4.7619047619047616E-2</v>
      </c>
      <c r="C3" s="49">
        <v>0.14285714285714285</v>
      </c>
      <c r="D3" s="49">
        <v>7.1428571428571425E-2</v>
      </c>
      <c r="E3" s="49">
        <v>7.1428571428571425E-2</v>
      </c>
      <c r="F3" s="1"/>
    </row>
    <row r="4" spans="1:6" x14ac:dyDescent="0.25">
      <c r="A4" s="5" t="s">
        <v>237</v>
      </c>
      <c r="B4" s="50">
        <v>0.13928571428571429</v>
      </c>
      <c r="C4" s="50">
        <v>0.11241496598639455</v>
      </c>
      <c r="D4" s="50">
        <v>0.11808527729580362</v>
      </c>
      <c r="E4" s="49">
        <v>0.11808527729580362</v>
      </c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Ground Truth Table</vt:lpstr>
      <vt:lpstr>50 </vt:lpstr>
      <vt:lpstr>10</vt:lpstr>
      <vt:lpstr>Q4</vt:lpstr>
      <vt:lpstr>Final Accuracy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Graham</dc:creator>
  <cp:lastModifiedBy>mgraha</cp:lastModifiedBy>
  <dcterms:created xsi:type="dcterms:W3CDTF">2017-04-25T06:49:16Z</dcterms:created>
  <dcterms:modified xsi:type="dcterms:W3CDTF">2017-05-01T04:56:04Z</dcterms:modified>
</cp:coreProperties>
</file>