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ah\Documents\"/>
    </mc:Choice>
  </mc:AlternateContent>
  <bookViews>
    <workbookView xWindow="0" yWindow="0" windowWidth="21570" windowHeight="8355"/>
  </bookViews>
  <sheets>
    <sheet name="TD-IDF" sheetId="1" r:id="rId1"/>
    <sheet name="Page Rank" sheetId="2" r:id="rId2"/>
    <sheet name="Alexa" sheetId="3" r:id="rId3"/>
    <sheet name="Kendal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4" l="1"/>
  <c r="D15" i="4"/>
  <c r="D1" i="3"/>
  <c r="C2" i="1" l="1"/>
  <c r="B3" i="1" l="1"/>
  <c r="A3" i="1" s="1"/>
  <c r="B4" i="1"/>
  <c r="A4" i="1" s="1"/>
  <c r="B5" i="1"/>
  <c r="A5" i="1" s="1"/>
  <c r="B6" i="1"/>
  <c r="A6" i="1" s="1"/>
  <c r="B7" i="1"/>
  <c r="A7" i="1" s="1"/>
  <c r="B8" i="1"/>
  <c r="A8" i="1" s="1"/>
  <c r="B9" i="1"/>
  <c r="A9" i="1" s="1"/>
  <c r="B10" i="1"/>
  <c r="A10" i="1" s="1"/>
  <c r="B11" i="1"/>
  <c r="A11" i="1" s="1"/>
  <c r="B2" i="1"/>
  <c r="A2" i="1" s="1"/>
</calcChain>
</file>

<file path=xl/sharedStrings.xml><?xml version="1.0" encoding="utf-8"?>
<sst xmlns="http://schemas.openxmlformats.org/spreadsheetml/2006/main" count="108" uniqueCount="57">
  <si>
    <t xml:space="preserve">TFIDF </t>
  </si>
  <si>
    <t>TF</t>
  </si>
  <si>
    <t>IDF</t>
  </si>
  <si>
    <t>URI</t>
  </si>
  <si>
    <t>Document Name</t>
  </si>
  <si>
    <t>processed_105.txt</t>
  </si>
  <si>
    <t>processed_132.txt</t>
  </si>
  <si>
    <t>processed_135.txt</t>
  </si>
  <si>
    <t>processed_14.txt</t>
  </si>
  <si>
    <t>processed_143.txt</t>
  </si>
  <si>
    <t>processed_145.txt</t>
  </si>
  <si>
    <t>processed_151.txt</t>
  </si>
  <si>
    <t>processed_158.txt</t>
  </si>
  <si>
    <t>processed_159.txt</t>
  </si>
  <si>
    <t>processed_164.txt</t>
  </si>
  <si>
    <t>WC</t>
  </si>
  <si>
    <t>Term Frequency</t>
  </si>
  <si>
    <t>http://www.bbc.co.uk/news/uk-politics-39064149%0A</t>
  </si>
  <si>
    <t>http://www.truth-out.org/news/item/39601-trump-s-anti-trans-action-affects-way-more-than-bathroom-access%0A</t>
  </si>
  <si>
    <t>http://www.independent.co.uk/news/world/americas/keith-ellison-calls-for-impeachment-investigations-of-donald-trump-a7594671.html</t>
  </si>
  <si>
    <t>http://news.sky.com/story/stoke-central-by-election-labour-beats-ukip-leader-paul-nuttall-10779400%0A</t>
  </si>
  <si>
    <t>http://www.bbc.co.uk/news/business-39049889%0A</t>
  </si>
  <si>
    <t>http://www.dailymail.co.uk/news/article-4254246/amp/Trump-wants-expand-U-S-nuclear-arsenal-make-pack.html</t>
  </si>
  <si>
    <t>http://www.bbc.co.uk/news/world-asia-39073389%0A</t>
  </si>
  <si>
    <t>http://www.someecards.com/news/weird-news/witches-donald-trump-spell-curse-hex-ritual/%0A</t>
  </si>
  <si>
    <t>http://www.4-traders.com/news/Yale-University-Fructose-is-generated-in-the-human-brain--23935730/</t>
  </si>
  <si>
    <t>Total Documents</t>
  </si>
  <si>
    <t>Doc_hits</t>
  </si>
  <si>
    <t>Page Rank</t>
  </si>
  <si>
    <t>https://www.washingtonpost.com/news/morning-mix/wp/2017/02/23/how-an-ohio-blogger-discovered-a-runner-a-harvard-grad-cheating-in-a-half-marathon-across-the-county/?tid=sm_fb&amp;utm_term=.987daf88eb64%0A</t>
  </si>
  <si>
    <t>Global Rank</t>
  </si>
  <si>
    <t>US or UK Rank</t>
  </si>
  <si>
    <t>http://www.bbc.co.uk</t>
  </si>
  <si>
    <t>https://www.washingtonpost.com</t>
  </si>
  <si>
    <t>http://www.truth-out.org</t>
  </si>
  <si>
    <t>http://www.independent.co.uk</t>
  </si>
  <si>
    <t>http://news.sky.com</t>
  </si>
  <si>
    <t>http://www.dailymail.co.uk</t>
  </si>
  <si>
    <t>http://www.someecards.com</t>
  </si>
  <si>
    <t>http://www.4-traders.com</t>
  </si>
  <si>
    <t>Alexa Rank</t>
  </si>
  <si>
    <t>Rank in Order</t>
  </si>
  <si>
    <t>http://www.washingpost.com</t>
  </si>
  <si>
    <t>URI  in Order</t>
  </si>
  <si>
    <t>URI in Order</t>
  </si>
  <si>
    <t>Rank</t>
  </si>
  <si>
    <t>TF-IDF</t>
  </si>
  <si>
    <t xml:space="preserve">http://www.4-traders.com </t>
  </si>
  <si>
    <t xml:space="preserve">http://www.bbc.co.uk </t>
  </si>
  <si>
    <t>PR</t>
  </si>
  <si>
    <t>C</t>
  </si>
  <si>
    <t>D</t>
  </si>
  <si>
    <t>Normalize</t>
  </si>
  <si>
    <t>Kendall:</t>
  </si>
  <si>
    <t xml:space="preserve">Total: </t>
  </si>
  <si>
    <t xml:space="preserve">Kandall: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</si>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</sst>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4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/>
    <xf numFmtId="0" fontId="5" fillId="4" borderId="0" xfId="4" applyAlignment="1">
      <alignment horizontal="center" vertical="center"/>
    </xf>
    <xf numFmtId="0" fontId="5" fillId="4" borderId="0" xfId="4" applyAlignment="1">
      <alignment horizontal="left" vertical="center"/>
    </xf>
    <xf numFmtId="0" fontId="5" fillId="4" borderId="0" xfId="4" applyAlignment="1">
      <alignment horizontal="left" vertical="center" wrapText="1"/>
    </xf>
    <xf numFmtId="0" fontId="5" fillId="4" borderId="0" xfId="4"/>
    <xf numFmtId="49" fontId="5" fillId="5" borderId="0" xfId="5" applyNumberFormat="1"/>
    <xf numFmtId="0" fontId="5" fillId="5" borderId="0" xfId="5"/>
    <xf numFmtId="0" fontId="5" fillId="5" borderId="0" xfId="5" applyAlignment="1">
      <alignment horizontal="left"/>
    </xf>
    <xf numFmtId="0" fontId="6" fillId="2" borderId="0" xfId="2"/>
    <xf numFmtId="0" fontId="7" fillId="3" borderId="0" xfId="3"/>
    <xf numFmtId="0" fontId="4" fillId="0" borderId="0" xfId="1" applyAlignment="1">
      <alignment horizontal="left"/>
    </xf>
    <xf numFmtId="3" fontId="3" fillId="0" borderId="0" xfId="0" applyNumberFormat="1" applyFont="1"/>
  </cellXfs>
  <cellStyles count="6">
    <cellStyle name="20% - Accent5" xfId="5" builtinId="46"/>
    <cellStyle name="40% - Accent3" xfId="4" builtinId="39"/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meecards.com/news/weird-news/witches-donald-trump-spell-curse-hex-ritual/%0A" TargetMode="External"/><Relationship Id="rId13" Type="http://schemas.openxmlformats.org/officeDocument/2006/relationships/hyperlink" Target="http://www.bbc.co.uk/" TargetMode="External"/><Relationship Id="rId3" Type="http://schemas.openxmlformats.org/officeDocument/2006/relationships/hyperlink" Target="http://www.truth-out.org/news/item/39601-trump-s-anti-trans-action-affects-way-more-than-bathroom-access%0A" TargetMode="External"/><Relationship Id="rId7" Type="http://schemas.openxmlformats.org/officeDocument/2006/relationships/hyperlink" Target="http://www.bbc.co.uk/news/world-asia-39073389%0A" TargetMode="External"/><Relationship Id="rId12" Type="http://schemas.openxmlformats.org/officeDocument/2006/relationships/hyperlink" Target="https://www.washingtonpost.com/news/morning-mix/wp/2017/02/23/how-an-ohio-blogger-discovered-a-runner-a-harvard-grad-cheating-in-a-half-marathon-across-the-county/?tid=sm_fb&amp;utm_term=.987daf88eb64%0A" TargetMode="External"/><Relationship Id="rId2" Type="http://schemas.openxmlformats.org/officeDocument/2006/relationships/hyperlink" Target="http://www.dailymail.co.uk/news/article-4254246/amp/Trump-wants-expand-U-S-nuclear-arsenal-make-pack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bbc.co.uk/news/uk-politics-39064149%0A" TargetMode="External"/><Relationship Id="rId6" Type="http://schemas.openxmlformats.org/officeDocument/2006/relationships/hyperlink" Target="http://www.bbc.co.uk/news/business-39049889%0A" TargetMode="External"/><Relationship Id="rId11" Type="http://schemas.openxmlformats.org/officeDocument/2006/relationships/hyperlink" Target="https://www.washingtonpost.com/" TargetMode="External"/><Relationship Id="rId5" Type="http://schemas.openxmlformats.org/officeDocument/2006/relationships/hyperlink" Target="http://news.sky.com/story/stoke-central-by-election-labour-beats-ukip-leader-paul-nuttall-10779400%0A" TargetMode="External"/><Relationship Id="rId15" Type="http://schemas.openxmlformats.org/officeDocument/2006/relationships/hyperlink" Target="http://www.bbc.co.uk/" TargetMode="External"/><Relationship Id="rId10" Type="http://schemas.openxmlformats.org/officeDocument/2006/relationships/hyperlink" Target="http://www.someecards.com/" TargetMode="External"/><Relationship Id="rId4" Type="http://schemas.openxmlformats.org/officeDocument/2006/relationships/hyperlink" Target="http://www.independent.co.uk/news/world/americas/keith-ellison-calls-for-impeachment-investigations-of-donald-trump-a7594671.html" TargetMode="External"/><Relationship Id="rId9" Type="http://schemas.openxmlformats.org/officeDocument/2006/relationships/hyperlink" Target="http://www.4-traders.com/news/Yale-University-Fructose-is-generated-in-the-human-brain--23935730/" TargetMode="External"/><Relationship Id="rId14" Type="http://schemas.openxmlformats.org/officeDocument/2006/relationships/hyperlink" Target="http://www.4-trader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meecards.com/" TargetMode="External"/><Relationship Id="rId13" Type="http://schemas.openxmlformats.org/officeDocument/2006/relationships/hyperlink" Target="http://www.bbc.co.uk/" TargetMode="External"/><Relationship Id="rId18" Type="http://schemas.openxmlformats.org/officeDocument/2006/relationships/hyperlink" Target="http://www.bbc.co.uk/" TargetMode="External"/><Relationship Id="rId3" Type="http://schemas.openxmlformats.org/officeDocument/2006/relationships/hyperlink" Target="http://www.truth-out.org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www.bbc.co.uk/" TargetMode="External"/><Relationship Id="rId12" Type="http://schemas.openxmlformats.org/officeDocument/2006/relationships/hyperlink" Target="http://www.someecards.com/" TargetMode="External"/><Relationship Id="rId17" Type="http://schemas.openxmlformats.org/officeDocument/2006/relationships/hyperlink" Target="http://www.independent.co.uk/" TargetMode="External"/><Relationship Id="rId2" Type="http://schemas.openxmlformats.org/officeDocument/2006/relationships/hyperlink" Target="http://www.dailymail.co.uk/" TargetMode="External"/><Relationship Id="rId16" Type="http://schemas.openxmlformats.org/officeDocument/2006/relationships/hyperlink" Target="http://www.dailymail.co.uk/" TargetMode="External"/><Relationship Id="rId20" Type="http://schemas.openxmlformats.org/officeDocument/2006/relationships/hyperlink" Target="https://www.washingtonpost.com/" TargetMode="External"/><Relationship Id="rId1" Type="http://schemas.openxmlformats.org/officeDocument/2006/relationships/hyperlink" Target="http://www.bbc.co.uk/" TargetMode="External"/><Relationship Id="rId6" Type="http://schemas.openxmlformats.org/officeDocument/2006/relationships/hyperlink" Target="http://www.bbc.co.uk/" TargetMode="External"/><Relationship Id="rId11" Type="http://schemas.openxmlformats.org/officeDocument/2006/relationships/hyperlink" Target="http://www.4-traders.com/" TargetMode="External"/><Relationship Id="rId5" Type="http://schemas.openxmlformats.org/officeDocument/2006/relationships/hyperlink" Target="http://news.sky.com/" TargetMode="External"/><Relationship Id="rId15" Type="http://schemas.openxmlformats.org/officeDocument/2006/relationships/hyperlink" Target="http://news.sky.com/" TargetMode="External"/><Relationship Id="rId10" Type="http://schemas.openxmlformats.org/officeDocument/2006/relationships/hyperlink" Target="https://www.washingtonpost.com/" TargetMode="External"/><Relationship Id="rId19" Type="http://schemas.openxmlformats.org/officeDocument/2006/relationships/hyperlink" Target="http://www.bbc.co.uk/" TargetMode="External"/><Relationship Id="rId4" Type="http://schemas.openxmlformats.org/officeDocument/2006/relationships/hyperlink" Target="http://www.independent.co.uk/" TargetMode="External"/><Relationship Id="rId9" Type="http://schemas.openxmlformats.org/officeDocument/2006/relationships/hyperlink" Target="http://www.4-traders.com/" TargetMode="External"/><Relationship Id="rId14" Type="http://schemas.openxmlformats.org/officeDocument/2006/relationships/hyperlink" Target="http://www.truth-out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meecards.com/" TargetMode="External"/><Relationship Id="rId13" Type="http://schemas.openxmlformats.org/officeDocument/2006/relationships/hyperlink" Target="http://www.bbc.co.uk/" TargetMode="External"/><Relationship Id="rId18" Type="http://schemas.openxmlformats.org/officeDocument/2006/relationships/hyperlink" Target="http://www.someecards.com/" TargetMode="External"/><Relationship Id="rId3" Type="http://schemas.openxmlformats.org/officeDocument/2006/relationships/hyperlink" Target="http://www.truth-out.org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://www.bbc.co.uk/" TargetMode="External"/><Relationship Id="rId12" Type="http://schemas.openxmlformats.org/officeDocument/2006/relationships/hyperlink" Target="http://www.bbc.co.uk/" TargetMode="External"/><Relationship Id="rId17" Type="http://schemas.openxmlformats.org/officeDocument/2006/relationships/hyperlink" Target="http://news.sky.com/" TargetMode="External"/><Relationship Id="rId2" Type="http://schemas.openxmlformats.org/officeDocument/2006/relationships/hyperlink" Target="http://www.dailymail.co.uk/" TargetMode="External"/><Relationship Id="rId16" Type="http://schemas.openxmlformats.org/officeDocument/2006/relationships/hyperlink" Target="http://www.independent.co.uk/" TargetMode="External"/><Relationship Id="rId20" Type="http://schemas.openxmlformats.org/officeDocument/2006/relationships/hyperlink" Target="http://www.4-traders.com/" TargetMode="External"/><Relationship Id="rId1" Type="http://schemas.openxmlformats.org/officeDocument/2006/relationships/hyperlink" Target="http://www.bbc.co.uk/" TargetMode="External"/><Relationship Id="rId6" Type="http://schemas.openxmlformats.org/officeDocument/2006/relationships/hyperlink" Target="http://www.bbc.co.uk/" TargetMode="External"/><Relationship Id="rId11" Type="http://schemas.openxmlformats.org/officeDocument/2006/relationships/hyperlink" Target="http://www.bbc.co.uk/" TargetMode="External"/><Relationship Id="rId5" Type="http://schemas.openxmlformats.org/officeDocument/2006/relationships/hyperlink" Target="http://news.sky.com/" TargetMode="External"/><Relationship Id="rId15" Type="http://schemas.openxmlformats.org/officeDocument/2006/relationships/hyperlink" Target="http://www.washingpost.com/" TargetMode="External"/><Relationship Id="rId10" Type="http://schemas.openxmlformats.org/officeDocument/2006/relationships/hyperlink" Target="https://www.washingtonpost.com/" TargetMode="External"/><Relationship Id="rId19" Type="http://schemas.openxmlformats.org/officeDocument/2006/relationships/hyperlink" Target="http://www.truth-out.org/" TargetMode="External"/><Relationship Id="rId4" Type="http://schemas.openxmlformats.org/officeDocument/2006/relationships/hyperlink" Target="http://www.independent.co.uk/" TargetMode="External"/><Relationship Id="rId9" Type="http://schemas.openxmlformats.org/officeDocument/2006/relationships/hyperlink" Target="http://www.4-traders.com/" TargetMode="External"/><Relationship Id="rId14" Type="http://schemas.openxmlformats.org/officeDocument/2006/relationships/hyperlink" Target="http://www.dailymail.co.u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22" sqref="I22"/>
    </sheetView>
  </sheetViews>
  <sheetFormatPr defaultRowHeight="15" x14ac:dyDescent="0.25"/>
  <cols>
    <col min="4" max="4" width="60.85546875" customWidth="1"/>
    <col min="5" max="5" width="17.28515625" bestFit="1" customWidth="1"/>
    <col min="6" max="6" width="5.28515625" customWidth="1"/>
    <col min="7" max="7" width="3.28515625" customWidth="1"/>
    <col min="8" max="8" width="13.140625" bestFit="1" customWidth="1"/>
    <col min="9" max="9" width="32.28515625" bestFit="1" customWidth="1"/>
    <col min="10" max="10" width="16" bestFit="1" customWidth="1"/>
    <col min="12" max="12" width="15.42578125" bestFit="1" customWidth="1"/>
    <col min="13" max="13" width="1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23"/>
      <c r="H1" s="1" t="s">
        <v>41</v>
      </c>
      <c r="I1" s="1" t="s">
        <v>44</v>
      </c>
      <c r="K1" s="2" t="s">
        <v>15</v>
      </c>
      <c r="L1" s="4" t="s">
        <v>16</v>
      </c>
      <c r="M1" s="4" t="s">
        <v>26</v>
      </c>
      <c r="N1" s="4" t="s">
        <v>27</v>
      </c>
    </row>
    <row r="2" spans="1:14" x14ac:dyDescent="0.25">
      <c r="A2" s="11">
        <f>(B2*C2)</f>
        <v>2.1226068744191272E-2</v>
      </c>
      <c r="B2" s="11">
        <f>(L2/K2)</f>
        <v>2.8625954198473282E-3</v>
      </c>
      <c r="C2" s="11">
        <f>(LOG(M2/N2))</f>
        <v>7.4149733479708182</v>
      </c>
      <c r="D2" s="5" t="s">
        <v>17</v>
      </c>
      <c r="E2" s="7" t="s">
        <v>5</v>
      </c>
      <c r="F2" s="12">
        <v>10</v>
      </c>
      <c r="G2" s="23"/>
      <c r="H2" s="12">
        <v>1</v>
      </c>
      <c r="I2" t="s">
        <v>34</v>
      </c>
      <c r="K2" s="3">
        <v>1048</v>
      </c>
      <c r="L2" s="9">
        <v>3</v>
      </c>
      <c r="M2" s="25">
        <v>2990000000</v>
      </c>
      <c r="N2" s="8">
        <v>115</v>
      </c>
    </row>
    <row r="3" spans="1:14" ht="56.25" customHeight="1" x14ac:dyDescent="0.25">
      <c r="A3" s="11">
        <f t="shared" ref="A3:A11" si="0">(B3*C3)</f>
        <v>9.0929332042594395E-4</v>
      </c>
      <c r="B3" s="11">
        <f>(L3/K3)</f>
        <v>9.6805421103581804E-4</v>
      </c>
      <c r="C3" s="11">
        <v>0.93930000000000002</v>
      </c>
      <c r="D3" s="6" t="s">
        <v>29</v>
      </c>
      <c r="E3" s="7" t="s">
        <v>6</v>
      </c>
      <c r="F3" s="12">
        <v>3</v>
      </c>
      <c r="G3" s="23"/>
      <c r="H3" s="12">
        <v>2</v>
      </c>
      <c r="I3" t="s">
        <v>32</v>
      </c>
      <c r="K3" s="3">
        <v>1033</v>
      </c>
      <c r="L3" s="9">
        <v>1</v>
      </c>
    </row>
    <row r="4" spans="1:14" x14ac:dyDescent="0.25">
      <c r="A4" s="11">
        <f t="shared" si="0"/>
        <v>6.6997146932952923E-4</v>
      </c>
      <c r="B4" s="11">
        <f>(L4/K4)</f>
        <v>7.1326676176890159E-4</v>
      </c>
      <c r="C4" s="11">
        <v>0.93930000000000002</v>
      </c>
      <c r="D4" s="5" t="s">
        <v>18</v>
      </c>
      <c r="E4" s="7" t="s">
        <v>7</v>
      </c>
      <c r="F4" s="12">
        <v>1</v>
      </c>
      <c r="G4" s="23"/>
      <c r="H4" s="12">
        <v>3</v>
      </c>
      <c r="I4" s="14" t="s">
        <v>33</v>
      </c>
      <c r="K4" s="3">
        <v>1402</v>
      </c>
      <c r="L4" s="9">
        <v>1</v>
      </c>
    </row>
    <row r="5" spans="1:14" x14ac:dyDescent="0.25">
      <c r="A5" s="11">
        <f t="shared" si="0"/>
        <v>1.5720502092050209E-3</v>
      </c>
      <c r="B5" s="11">
        <f>(L5/K5)</f>
        <v>1.6736401673640166E-3</v>
      </c>
      <c r="C5" s="11">
        <v>0.93930000000000002</v>
      </c>
      <c r="D5" s="5" t="s">
        <v>19</v>
      </c>
      <c r="E5" s="7" t="s">
        <v>8</v>
      </c>
      <c r="F5" s="12">
        <v>8</v>
      </c>
      <c r="G5" s="23"/>
      <c r="H5" s="12">
        <v>4</v>
      </c>
      <c r="I5" s="14" t="s">
        <v>48</v>
      </c>
      <c r="K5" s="3">
        <v>1195</v>
      </c>
      <c r="L5" s="9">
        <v>2</v>
      </c>
    </row>
    <row r="6" spans="1:14" x14ac:dyDescent="0.25">
      <c r="A6" s="11">
        <f t="shared" si="0"/>
        <v>9.9819341126461208E-4</v>
      </c>
      <c r="B6" s="11">
        <f>(L6/K6)</f>
        <v>1.0626992561105207E-3</v>
      </c>
      <c r="C6" s="11">
        <v>0.93930000000000002</v>
      </c>
      <c r="D6" s="5" t="s">
        <v>20</v>
      </c>
      <c r="E6" s="7" t="s">
        <v>9</v>
      </c>
      <c r="F6" s="12">
        <v>5</v>
      </c>
      <c r="G6" s="23"/>
      <c r="H6" s="12">
        <v>5</v>
      </c>
      <c r="I6" t="s">
        <v>36</v>
      </c>
      <c r="K6" s="3">
        <v>941</v>
      </c>
      <c r="L6" s="9">
        <v>1</v>
      </c>
    </row>
    <row r="7" spans="1:14" x14ac:dyDescent="0.25">
      <c r="A7" s="11">
        <f t="shared" si="0"/>
        <v>8.3271276595744677E-4</v>
      </c>
      <c r="B7" s="11">
        <f>(L7/K7)</f>
        <v>8.8652482269503544E-4</v>
      </c>
      <c r="C7" s="11">
        <v>0.93930000000000002</v>
      </c>
      <c r="D7" s="5" t="s">
        <v>21</v>
      </c>
      <c r="E7" s="7" t="s">
        <v>10</v>
      </c>
      <c r="F7" s="12">
        <v>2</v>
      </c>
      <c r="G7" s="23"/>
      <c r="H7" s="12">
        <v>6</v>
      </c>
      <c r="I7" s="14" t="s">
        <v>38</v>
      </c>
      <c r="K7" s="3">
        <v>1128</v>
      </c>
      <c r="L7" s="9">
        <v>1</v>
      </c>
    </row>
    <row r="8" spans="1:14" x14ac:dyDescent="0.25">
      <c r="A8" s="11">
        <f t="shared" si="0"/>
        <v>1.2973756906077348E-3</v>
      </c>
      <c r="B8" s="11">
        <f>(L8/K8)</f>
        <v>1.3812154696132596E-3</v>
      </c>
      <c r="C8" s="11">
        <v>0.93930000000000002</v>
      </c>
      <c r="D8" s="5" t="s">
        <v>22</v>
      </c>
      <c r="E8" s="7" t="s">
        <v>11</v>
      </c>
      <c r="F8" s="12">
        <v>7</v>
      </c>
      <c r="G8" s="23"/>
      <c r="H8" s="12">
        <v>7</v>
      </c>
      <c r="I8" t="s">
        <v>37</v>
      </c>
      <c r="K8" s="3">
        <v>724</v>
      </c>
      <c r="L8" s="9">
        <v>1</v>
      </c>
    </row>
    <row r="9" spans="1:14" x14ac:dyDescent="0.25">
      <c r="A9" s="11">
        <f t="shared" si="0"/>
        <v>8.6651291512915133E-4</v>
      </c>
      <c r="B9" s="11">
        <f>(L9/K9)</f>
        <v>9.225092250922509E-4</v>
      </c>
      <c r="C9" s="11">
        <v>0.93930000000000002</v>
      </c>
      <c r="D9" s="5" t="s">
        <v>23</v>
      </c>
      <c r="E9" s="7" t="s">
        <v>12</v>
      </c>
      <c r="F9" s="12">
        <v>4</v>
      </c>
      <c r="G9" s="23"/>
      <c r="H9" s="12">
        <v>8</v>
      </c>
      <c r="I9" t="s">
        <v>35</v>
      </c>
      <c r="K9" s="3">
        <v>1084</v>
      </c>
      <c r="L9" s="9">
        <v>1</v>
      </c>
    </row>
    <row r="10" spans="1:14" x14ac:dyDescent="0.25">
      <c r="A10" s="11">
        <f t="shared" si="0"/>
        <v>1.2424603174603175E-3</v>
      </c>
      <c r="B10" s="11">
        <f>(L10/K10)</f>
        <v>1.3227513227513227E-3</v>
      </c>
      <c r="C10" s="11">
        <v>0.93930000000000002</v>
      </c>
      <c r="D10" s="5" t="s">
        <v>24</v>
      </c>
      <c r="E10" s="7" t="s">
        <v>13</v>
      </c>
      <c r="F10" s="12">
        <v>6</v>
      </c>
      <c r="G10" s="23"/>
      <c r="H10" s="12">
        <v>9</v>
      </c>
      <c r="I10" s="14" t="s">
        <v>47</v>
      </c>
      <c r="K10" s="3">
        <v>756</v>
      </c>
      <c r="L10" s="9">
        <v>1</v>
      </c>
    </row>
    <row r="11" spans="1:14" x14ac:dyDescent="0.25">
      <c r="A11" s="11">
        <f t="shared" si="0"/>
        <v>4.2406320541760719E-3</v>
      </c>
      <c r="B11" s="11">
        <f>(L11/K11)</f>
        <v>4.5146726862302479E-3</v>
      </c>
      <c r="C11" s="11">
        <v>0.93930000000000002</v>
      </c>
      <c r="D11" s="5" t="s">
        <v>25</v>
      </c>
      <c r="E11" s="7" t="s">
        <v>14</v>
      </c>
      <c r="F11" s="12">
        <v>9</v>
      </c>
      <c r="G11" s="23"/>
      <c r="H11" s="12">
        <v>10</v>
      </c>
      <c r="I11" s="14" t="s">
        <v>32</v>
      </c>
      <c r="K11" s="3">
        <v>443</v>
      </c>
      <c r="L11" s="9">
        <v>2</v>
      </c>
    </row>
    <row r="12" spans="1:14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</sheetData>
  <hyperlinks>
    <hyperlink ref="D2" r:id="rId1"/>
    <hyperlink ref="D8" r:id="rId2"/>
    <hyperlink ref="D4" r:id="rId3"/>
    <hyperlink ref="D5" r:id="rId4"/>
    <hyperlink ref="D6" r:id="rId5"/>
    <hyperlink ref="D7" r:id="rId6"/>
    <hyperlink ref="D9" r:id="rId7"/>
    <hyperlink ref="D10" r:id="rId8"/>
    <hyperlink ref="D11" r:id="rId9"/>
    <hyperlink ref="I7" r:id="rId10"/>
    <hyperlink ref="I4" r:id="rId11"/>
    <hyperlink ref="D3" r:id="rId12"/>
    <hyperlink ref="I11" r:id="rId13"/>
    <hyperlink ref="I10" r:id="rId14"/>
    <hyperlink ref="I5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:C11"/>
    </sheetView>
  </sheetViews>
  <sheetFormatPr defaultRowHeight="15" x14ac:dyDescent="0.25"/>
  <cols>
    <col min="1" max="1" width="10.140625" customWidth="1"/>
    <col min="2" max="2" width="32.28515625" bestFit="1" customWidth="1"/>
    <col min="3" max="3" width="13.140625" customWidth="1"/>
    <col min="4" max="4" width="3.85546875" customWidth="1"/>
    <col min="5" max="5" width="13.140625" bestFit="1" customWidth="1"/>
    <col min="6" max="6" width="32.28515625" bestFit="1" customWidth="1"/>
  </cols>
  <sheetData>
    <row r="1" spans="1:6" x14ac:dyDescent="0.25">
      <c r="A1" s="1" t="s">
        <v>28</v>
      </c>
      <c r="B1" s="1" t="s">
        <v>3</v>
      </c>
      <c r="C1" s="1" t="s">
        <v>49</v>
      </c>
      <c r="D1" s="20"/>
      <c r="E1" s="1" t="s">
        <v>41</v>
      </c>
      <c r="F1" s="1" t="s">
        <v>44</v>
      </c>
    </row>
    <row r="2" spans="1:6" x14ac:dyDescent="0.25">
      <c r="A2" s="10">
        <v>0.7</v>
      </c>
      <c r="B2" s="5" t="s">
        <v>32</v>
      </c>
      <c r="C2" s="12">
        <v>4</v>
      </c>
      <c r="D2" s="21"/>
      <c r="E2" s="12">
        <v>1</v>
      </c>
      <c r="F2" s="24" t="s">
        <v>33</v>
      </c>
    </row>
    <row r="3" spans="1:6" x14ac:dyDescent="0.25">
      <c r="A3" s="10">
        <v>0</v>
      </c>
      <c r="B3" s="6" t="s">
        <v>33</v>
      </c>
      <c r="C3" s="12">
        <v>1</v>
      </c>
      <c r="D3" s="21"/>
      <c r="E3" s="12">
        <v>2</v>
      </c>
      <c r="F3" s="5" t="s">
        <v>39</v>
      </c>
    </row>
    <row r="4" spans="1:6" x14ac:dyDescent="0.25">
      <c r="A4" s="10">
        <v>0.7</v>
      </c>
      <c r="B4" s="5" t="s">
        <v>34</v>
      </c>
      <c r="C4" s="12">
        <v>5</v>
      </c>
      <c r="D4" s="21"/>
      <c r="E4" s="12">
        <v>3</v>
      </c>
      <c r="F4" s="5" t="s">
        <v>38</v>
      </c>
    </row>
    <row r="5" spans="1:6" x14ac:dyDescent="0.25">
      <c r="A5" s="10">
        <v>0.8</v>
      </c>
      <c r="B5" s="5" t="s">
        <v>35</v>
      </c>
      <c r="C5" s="12">
        <v>8</v>
      </c>
      <c r="D5" s="21"/>
      <c r="E5" s="12">
        <v>4</v>
      </c>
      <c r="F5" s="5" t="s">
        <v>32</v>
      </c>
    </row>
    <row r="6" spans="1:6" x14ac:dyDescent="0.25">
      <c r="A6" s="10">
        <v>0.7</v>
      </c>
      <c r="B6" s="5" t="s">
        <v>36</v>
      </c>
      <c r="C6" s="12">
        <v>6</v>
      </c>
      <c r="D6" s="21"/>
      <c r="E6" s="12">
        <v>5</v>
      </c>
      <c r="F6" s="5" t="s">
        <v>34</v>
      </c>
    </row>
    <row r="7" spans="1:6" x14ac:dyDescent="0.25">
      <c r="A7" s="10">
        <v>0.9</v>
      </c>
      <c r="B7" s="5" t="s">
        <v>32</v>
      </c>
      <c r="C7" s="12">
        <v>9</v>
      </c>
      <c r="D7" s="21"/>
      <c r="E7" s="12">
        <v>6</v>
      </c>
      <c r="F7" s="5" t="s">
        <v>36</v>
      </c>
    </row>
    <row r="8" spans="1:6" x14ac:dyDescent="0.25">
      <c r="A8" s="10">
        <v>0.7</v>
      </c>
      <c r="B8" s="5" t="s">
        <v>37</v>
      </c>
      <c r="C8" s="12">
        <v>7</v>
      </c>
      <c r="D8" s="21"/>
      <c r="E8" s="12">
        <v>7</v>
      </c>
      <c r="F8" s="5" t="s">
        <v>37</v>
      </c>
    </row>
    <row r="9" spans="1:6" x14ac:dyDescent="0.25">
      <c r="A9" s="10">
        <v>0.9</v>
      </c>
      <c r="B9" s="5" t="s">
        <v>32</v>
      </c>
      <c r="C9" s="12">
        <v>10</v>
      </c>
      <c r="D9" s="21"/>
      <c r="E9" s="12">
        <v>8</v>
      </c>
      <c r="F9" s="5" t="s">
        <v>35</v>
      </c>
    </row>
    <row r="10" spans="1:6" x14ac:dyDescent="0.25">
      <c r="A10" s="10">
        <v>0.6</v>
      </c>
      <c r="B10" s="5" t="s">
        <v>38</v>
      </c>
      <c r="C10" s="12">
        <v>3</v>
      </c>
      <c r="D10" s="21"/>
      <c r="E10" s="12">
        <v>9</v>
      </c>
      <c r="F10" s="5" t="s">
        <v>32</v>
      </c>
    </row>
    <row r="11" spans="1:6" x14ac:dyDescent="0.25">
      <c r="A11" s="10">
        <v>0.5</v>
      </c>
      <c r="B11" s="5" t="s">
        <v>39</v>
      </c>
      <c r="C11" s="12">
        <v>2</v>
      </c>
      <c r="D11" s="21"/>
      <c r="E11" s="12">
        <v>10</v>
      </c>
      <c r="F11" s="5" t="s">
        <v>32</v>
      </c>
    </row>
    <row r="12" spans="1:6" x14ac:dyDescent="0.25">
      <c r="A12" s="19"/>
      <c r="B12" s="20"/>
      <c r="C12" s="20"/>
      <c r="D12" s="20"/>
      <c r="E12" s="20"/>
      <c r="F12" s="20"/>
    </row>
    <row r="22" spans="2:2" x14ac:dyDescent="0.25">
      <c r="B22" s="5"/>
    </row>
  </sheetData>
  <hyperlinks>
    <hyperlink ref="B2" r:id="rId1"/>
    <hyperlink ref="B8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3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F2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8" sqref="E18"/>
    </sheetView>
  </sheetViews>
  <sheetFormatPr defaultRowHeight="15" x14ac:dyDescent="0.25"/>
  <cols>
    <col min="1" max="1" width="3" customWidth="1"/>
    <col min="2" max="2" width="13.28515625" bestFit="1" customWidth="1"/>
    <col min="3" max="3" width="13.140625" bestFit="1" customWidth="1"/>
    <col min="4" max="4" width="32.28515625" bestFit="1" customWidth="1"/>
    <col min="5" max="5" width="10.7109375" customWidth="1"/>
    <col min="6" max="6" width="3.140625" customWidth="1"/>
    <col min="7" max="7" width="13.140625" bestFit="1" customWidth="1"/>
    <col min="8" max="8" width="28.28515625" bestFit="1" customWidth="1"/>
    <col min="9" max="9" width="3.7109375" customWidth="1"/>
  </cols>
  <sheetData>
    <row r="1" spans="1:9" x14ac:dyDescent="0.25">
      <c r="A1" s="18"/>
      <c r="B1" s="1" t="s">
        <v>31</v>
      </c>
      <c r="C1" s="1" t="s">
        <v>30</v>
      </c>
      <c r="D1" s="1" t="str">
        <f>'Page Rank'!B1</f>
        <v>URI</v>
      </c>
      <c r="E1" s="1" t="s">
        <v>40</v>
      </c>
      <c r="F1" s="15"/>
      <c r="G1" s="1" t="s">
        <v>41</v>
      </c>
      <c r="H1" s="1" t="s">
        <v>43</v>
      </c>
      <c r="I1" s="18"/>
    </row>
    <row r="2" spans="1:9" x14ac:dyDescent="0.25">
      <c r="A2" s="18"/>
      <c r="B2" s="12">
        <v>5</v>
      </c>
      <c r="C2" s="12">
        <v>105</v>
      </c>
      <c r="D2" s="5" t="s">
        <v>32</v>
      </c>
      <c r="E2" s="12">
        <v>1</v>
      </c>
      <c r="F2" s="16"/>
      <c r="G2">
        <v>1</v>
      </c>
      <c r="H2" s="5" t="s">
        <v>32</v>
      </c>
      <c r="I2" s="18"/>
    </row>
    <row r="3" spans="1:9" x14ac:dyDescent="0.25">
      <c r="A3" s="18"/>
      <c r="B3" s="12">
        <v>42</v>
      </c>
      <c r="C3" s="12">
        <v>217</v>
      </c>
      <c r="D3" s="6" t="s">
        <v>33</v>
      </c>
      <c r="E3" s="12">
        <v>5</v>
      </c>
      <c r="F3" s="17"/>
      <c r="G3">
        <v>2</v>
      </c>
      <c r="H3" s="5" t="s">
        <v>32</v>
      </c>
      <c r="I3" s="18"/>
    </row>
    <row r="4" spans="1:9" x14ac:dyDescent="0.25">
      <c r="A4" s="18"/>
      <c r="B4" s="12">
        <v>7671</v>
      </c>
      <c r="C4" s="12">
        <v>27277</v>
      </c>
      <c r="D4" s="5" t="s">
        <v>34</v>
      </c>
      <c r="E4" s="12">
        <v>9</v>
      </c>
      <c r="F4" s="16"/>
      <c r="G4">
        <v>3</v>
      </c>
      <c r="H4" s="5" t="s">
        <v>32</v>
      </c>
      <c r="I4" s="18"/>
    </row>
    <row r="5" spans="1:9" x14ac:dyDescent="0.25">
      <c r="A5" s="18"/>
      <c r="B5" s="12">
        <v>254</v>
      </c>
      <c r="C5" s="12">
        <v>478</v>
      </c>
      <c r="D5" s="5" t="s">
        <v>35</v>
      </c>
      <c r="E5" s="12">
        <v>6</v>
      </c>
      <c r="F5" s="16"/>
      <c r="G5">
        <v>4</v>
      </c>
      <c r="H5" s="5" t="s">
        <v>37</v>
      </c>
      <c r="I5" s="18"/>
    </row>
    <row r="6" spans="1:9" x14ac:dyDescent="0.25">
      <c r="A6" s="18"/>
      <c r="B6" s="12">
        <v>61</v>
      </c>
      <c r="C6" s="12">
        <v>1391</v>
      </c>
      <c r="D6" s="5" t="s">
        <v>36</v>
      </c>
      <c r="E6" s="12">
        <v>7</v>
      </c>
      <c r="F6" s="16"/>
      <c r="G6">
        <v>5</v>
      </c>
      <c r="H6" s="14" t="s">
        <v>42</v>
      </c>
      <c r="I6" s="18"/>
    </row>
    <row r="7" spans="1:9" x14ac:dyDescent="0.25">
      <c r="A7" s="18"/>
      <c r="B7" s="12">
        <v>5</v>
      </c>
      <c r="C7" s="12">
        <v>105</v>
      </c>
      <c r="D7" s="5" t="s">
        <v>32</v>
      </c>
      <c r="E7" s="12">
        <v>2</v>
      </c>
      <c r="F7" s="16"/>
      <c r="G7">
        <v>6</v>
      </c>
      <c r="H7" s="5" t="s">
        <v>35</v>
      </c>
      <c r="I7" s="18"/>
    </row>
    <row r="8" spans="1:9" x14ac:dyDescent="0.25">
      <c r="A8" s="18"/>
      <c r="B8" s="12">
        <v>101</v>
      </c>
      <c r="C8" s="12">
        <v>161</v>
      </c>
      <c r="D8" s="5" t="s">
        <v>37</v>
      </c>
      <c r="E8" s="12">
        <v>4</v>
      </c>
      <c r="F8" s="16"/>
      <c r="G8">
        <v>7</v>
      </c>
      <c r="H8" s="5" t="s">
        <v>36</v>
      </c>
      <c r="I8" s="18"/>
    </row>
    <row r="9" spans="1:9" x14ac:dyDescent="0.25">
      <c r="A9" s="18"/>
      <c r="B9" s="12">
        <v>5</v>
      </c>
      <c r="C9" s="12">
        <v>105</v>
      </c>
      <c r="D9" s="5" t="s">
        <v>32</v>
      </c>
      <c r="E9" s="12">
        <v>3</v>
      </c>
      <c r="F9" s="16"/>
      <c r="G9">
        <v>8</v>
      </c>
      <c r="H9" s="5" t="s">
        <v>38</v>
      </c>
      <c r="I9" s="18"/>
    </row>
    <row r="10" spans="1:9" x14ac:dyDescent="0.25">
      <c r="A10" s="18"/>
      <c r="B10" s="12">
        <v>2290</v>
      </c>
      <c r="C10" s="12">
        <v>8495</v>
      </c>
      <c r="D10" s="5" t="s">
        <v>38</v>
      </c>
      <c r="E10" s="12">
        <v>8</v>
      </c>
      <c r="F10" s="16"/>
      <c r="G10">
        <v>9</v>
      </c>
      <c r="H10" s="5" t="s">
        <v>34</v>
      </c>
      <c r="I10" s="18"/>
    </row>
    <row r="11" spans="1:9" x14ac:dyDescent="0.25">
      <c r="A11" s="18"/>
      <c r="B11" s="12">
        <v>25919</v>
      </c>
      <c r="C11" s="12">
        <v>33620</v>
      </c>
      <c r="D11" s="5" t="s">
        <v>39</v>
      </c>
      <c r="E11" s="12">
        <v>10</v>
      </c>
      <c r="F11" s="16"/>
      <c r="G11">
        <v>10</v>
      </c>
      <c r="H11" s="5" t="s">
        <v>39</v>
      </c>
      <c r="I11" s="18"/>
    </row>
    <row r="12" spans="1:9" x14ac:dyDescent="0.25">
      <c r="A12" s="18"/>
      <c r="B12" s="18"/>
      <c r="C12" s="18"/>
      <c r="D12" s="18"/>
      <c r="E12" s="18"/>
      <c r="F12" s="18"/>
      <c r="G12" s="18"/>
      <c r="H12" s="18"/>
      <c r="I12" s="18"/>
    </row>
  </sheetData>
  <hyperlinks>
    <hyperlink ref="D2" r:id="rId1"/>
    <hyperlink ref="D8" r:id="rId2"/>
    <hyperlink ref="D4" r:id="rId3"/>
    <hyperlink ref="D5" r:id="rId4"/>
    <hyperlink ref="D6" r:id="rId5"/>
    <hyperlink ref="D7" r:id="rId6"/>
    <hyperlink ref="D9" r:id="rId7"/>
    <hyperlink ref="D10" r:id="rId8"/>
    <hyperlink ref="D11" r:id="rId9"/>
    <hyperlink ref="D3" r:id="rId10"/>
    <hyperlink ref="H2" r:id="rId11"/>
    <hyperlink ref="H3" r:id="rId12"/>
    <hyperlink ref="H4" r:id="rId13"/>
    <hyperlink ref="H5" r:id="rId14"/>
    <hyperlink ref="H6" r:id="rId15"/>
    <hyperlink ref="H7" r:id="rId16"/>
    <hyperlink ref="H8" r:id="rId17"/>
    <hyperlink ref="H9" r:id="rId18"/>
    <hyperlink ref="H10" r:id="rId19"/>
    <hyperlink ref="H11" r:id="rId20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2" sqref="M2"/>
    </sheetView>
  </sheetViews>
  <sheetFormatPr defaultRowHeight="15" x14ac:dyDescent="0.25"/>
  <cols>
    <col min="1" max="1" width="10.140625" bestFit="1" customWidth="1"/>
    <col min="5" max="5" width="3.5703125" customWidth="1"/>
    <col min="6" max="6" width="10.140625" bestFit="1" customWidth="1"/>
    <col min="10" max="10" width="3.85546875" customWidth="1"/>
  </cols>
  <sheetData>
    <row r="1" spans="1:14" x14ac:dyDescent="0.25">
      <c r="A1" s="1" t="s">
        <v>52</v>
      </c>
      <c r="B1" s="1" t="s">
        <v>49</v>
      </c>
      <c r="C1" s="1" t="s">
        <v>50</v>
      </c>
      <c r="D1" s="1" t="s">
        <v>51</v>
      </c>
      <c r="E1" s="22"/>
      <c r="F1" s="1" t="s">
        <v>52</v>
      </c>
      <c r="G1" s="1" t="s">
        <v>46</v>
      </c>
      <c r="H1" s="1" t="s">
        <v>50</v>
      </c>
      <c r="I1" s="1" t="s">
        <v>51</v>
      </c>
      <c r="J1" s="22"/>
      <c r="K1" s="1" t="s">
        <v>49</v>
      </c>
      <c r="L1" s="1" t="s">
        <v>46</v>
      </c>
      <c r="M1" s="1" t="s">
        <v>50</v>
      </c>
      <c r="N1" s="1" t="s">
        <v>51</v>
      </c>
    </row>
    <row r="2" spans="1:14" x14ac:dyDescent="0.25">
      <c r="A2" s="12">
        <v>1</v>
      </c>
      <c r="B2" s="12">
        <v>4</v>
      </c>
      <c r="C2" s="12">
        <v>6</v>
      </c>
      <c r="D2" s="12">
        <v>3</v>
      </c>
      <c r="E2" s="22"/>
      <c r="F2" s="12">
        <v>1</v>
      </c>
      <c r="G2" s="12">
        <v>10</v>
      </c>
      <c r="H2" s="12">
        <v>0</v>
      </c>
      <c r="I2" s="12">
        <v>9</v>
      </c>
      <c r="J2" s="22"/>
      <c r="K2" s="12">
        <v>4</v>
      </c>
      <c r="L2" s="12">
        <v>10</v>
      </c>
      <c r="N2" s="12"/>
    </row>
    <row r="3" spans="1:14" x14ac:dyDescent="0.25">
      <c r="A3" s="12">
        <v>2</v>
      </c>
      <c r="B3" s="12">
        <v>1</v>
      </c>
      <c r="C3" s="12">
        <v>8</v>
      </c>
      <c r="D3" s="12">
        <v>0</v>
      </c>
      <c r="E3" s="22"/>
      <c r="F3" s="12">
        <v>2</v>
      </c>
      <c r="G3" s="12">
        <v>3</v>
      </c>
      <c r="H3" s="12">
        <v>6</v>
      </c>
      <c r="I3" s="12">
        <v>2</v>
      </c>
      <c r="J3" s="22"/>
      <c r="K3" s="12">
        <v>1</v>
      </c>
      <c r="L3" s="12">
        <v>3</v>
      </c>
    </row>
    <row r="4" spans="1:14" x14ac:dyDescent="0.25">
      <c r="A4" s="12">
        <v>3</v>
      </c>
      <c r="B4" s="12">
        <v>5</v>
      </c>
      <c r="C4" s="12">
        <v>5</v>
      </c>
      <c r="D4" s="12">
        <v>2</v>
      </c>
      <c r="E4" s="22"/>
      <c r="F4" s="12">
        <v>3</v>
      </c>
      <c r="G4" s="12">
        <v>1</v>
      </c>
      <c r="H4" s="12">
        <v>7</v>
      </c>
      <c r="I4" s="12">
        <v>0</v>
      </c>
      <c r="J4" s="22"/>
      <c r="K4" s="12">
        <v>5</v>
      </c>
      <c r="L4" s="12">
        <v>1</v>
      </c>
    </row>
    <row r="5" spans="1:14" x14ac:dyDescent="0.25">
      <c r="A5" s="12">
        <v>4</v>
      </c>
      <c r="B5" s="12">
        <v>8</v>
      </c>
      <c r="C5" s="12">
        <v>2</v>
      </c>
      <c r="D5" s="12">
        <v>4</v>
      </c>
      <c r="E5" s="22"/>
      <c r="F5" s="12">
        <v>4</v>
      </c>
      <c r="G5" s="12">
        <v>8</v>
      </c>
      <c r="H5" s="12">
        <v>1</v>
      </c>
      <c r="I5" s="12">
        <v>5</v>
      </c>
      <c r="J5" s="22"/>
      <c r="K5" s="12">
        <v>8</v>
      </c>
      <c r="L5" s="12">
        <v>8</v>
      </c>
    </row>
    <row r="6" spans="1:14" x14ac:dyDescent="0.25">
      <c r="A6" s="12">
        <v>5</v>
      </c>
      <c r="B6" s="12">
        <v>6</v>
      </c>
      <c r="C6" s="12">
        <v>3</v>
      </c>
      <c r="D6" s="12">
        <v>2</v>
      </c>
      <c r="E6" s="22"/>
      <c r="F6" s="12">
        <v>5</v>
      </c>
      <c r="G6" s="12">
        <v>5</v>
      </c>
      <c r="H6" s="12">
        <v>3</v>
      </c>
      <c r="I6" s="12">
        <v>2</v>
      </c>
      <c r="J6" s="22"/>
      <c r="K6" s="12">
        <v>6</v>
      </c>
      <c r="L6" s="12">
        <v>5</v>
      </c>
    </row>
    <row r="7" spans="1:14" x14ac:dyDescent="0.25">
      <c r="A7" s="12">
        <v>6</v>
      </c>
      <c r="B7" s="12">
        <v>9</v>
      </c>
      <c r="C7" s="12">
        <v>1</v>
      </c>
      <c r="D7" s="12">
        <v>3</v>
      </c>
      <c r="E7" s="22"/>
      <c r="F7" s="12">
        <v>6</v>
      </c>
      <c r="G7" s="12">
        <v>2</v>
      </c>
      <c r="H7" s="12">
        <v>0</v>
      </c>
      <c r="I7" s="12">
        <v>4</v>
      </c>
      <c r="J7" s="22"/>
      <c r="K7" s="12">
        <v>9</v>
      </c>
      <c r="L7" s="12">
        <v>2</v>
      </c>
    </row>
    <row r="8" spans="1:14" x14ac:dyDescent="0.25">
      <c r="A8" s="12">
        <v>7</v>
      </c>
      <c r="B8" s="12">
        <v>7</v>
      </c>
      <c r="C8" s="12">
        <v>1</v>
      </c>
      <c r="D8" s="12">
        <v>2</v>
      </c>
      <c r="E8" s="22"/>
      <c r="F8" s="12">
        <v>7</v>
      </c>
      <c r="G8" s="12">
        <v>7</v>
      </c>
      <c r="H8" s="12">
        <v>1</v>
      </c>
      <c r="I8" s="12">
        <v>2</v>
      </c>
      <c r="J8" s="22"/>
      <c r="K8" s="12">
        <v>7</v>
      </c>
      <c r="L8" s="12">
        <v>7</v>
      </c>
    </row>
    <row r="9" spans="1:14" x14ac:dyDescent="0.25">
      <c r="A9" s="12">
        <v>8</v>
      </c>
      <c r="B9" s="12">
        <v>10</v>
      </c>
      <c r="C9" s="12">
        <v>0</v>
      </c>
      <c r="D9" s="12">
        <v>2</v>
      </c>
      <c r="E9" s="22"/>
      <c r="F9" s="12">
        <v>8</v>
      </c>
      <c r="G9" s="12">
        <v>4</v>
      </c>
      <c r="H9" s="12">
        <v>2</v>
      </c>
      <c r="I9" s="12">
        <v>0</v>
      </c>
      <c r="J9" s="22"/>
      <c r="K9" s="12">
        <v>10</v>
      </c>
      <c r="L9" s="12">
        <v>4</v>
      </c>
    </row>
    <row r="10" spans="1:14" x14ac:dyDescent="0.25">
      <c r="A10" s="12">
        <v>9</v>
      </c>
      <c r="B10" s="12">
        <v>3</v>
      </c>
      <c r="C10" s="12">
        <v>0</v>
      </c>
      <c r="D10" s="12">
        <v>1</v>
      </c>
      <c r="E10" s="22"/>
      <c r="F10" s="12">
        <v>9</v>
      </c>
      <c r="G10" s="12">
        <v>6</v>
      </c>
      <c r="H10" s="12">
        <v>1</v>
      </c>
      <c r="I10" s="12">
        <v>0</v>
      </c>
      <c r="J10" s="22"/>
      <c r="K10" s="12">
        <v>3</v>
      </c>
      <c r="L10" s="12">
        <v>6</v>
      </c>
    </row>
    <row r="11" spans="1:14" x14ac:dyDescent="0.25">
      <c r="A11" s="12">
        <v>10</v>
      </c>
      <c r="B11" s="12">
        <v>2</v>
      </c>
      <c r="C11" s="12"/>
      <c r="D11" s="12"/>
      <c r="E11" s="22"/>
      <c r="F11" s="12">
        <v>10</v>
      </c>
      <c r="G11" s="12">
        <v>9</v>
      </c>
      <c r="H11" s="12"/>
      <c r="I11" s="12"/>
      <c r="J11" s="22"/>
      <c r="K11" s="12">
        <v>2</v>
      </c>
      <c r="L11" s="12">
        <v>9</v>
      </c>
    </row>
    <row r="12" spans="1:14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4" x14ac:dyDescent="0.25">
      <c r="B13" s="13" t="s">
        <v>54</v>
      </c>
      <c r="C13" s="12">
        <v>26</v>
      </c>
      <c r="D13" s="12">
        <v>19</v>
      </c>
      <c r="G13" s="13" t="s">
        <v>56</v>
      </c>
      <c r="H13" s="12">
        <v>21</v>
      </c>
      <c r="I13" s="12">
        <v>24</v>
      </c>
    </row>
    <row r="15" spans="1:14" x14ac:dyDescent="0.25">
      <c r="C15" s="13" t="s">
        <v>55</v>
      </c>
      <c r="D15">
        <f>((C13-D13)/(C13+D13))</f>
        <v>0.15555555555555556</v>
      </c>
      <c r="H15" s="13" t="s">
        <v>53</v>
      </c>
      <c r="I15">
        <f>-((H13-I13)/(H13+I13))</f>
        <v>6.6666666666666666E-2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TD-IDF</vt:lpstr>
      <vt:lpstr>Page Rank</vt:lpstr>
      <vt:lpstr>Alexa</vt:lpstr>
      <vt:lpstr>Kendall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Graham</dc:creator>
  <cp:lastModifiedBy>Michelle Graham</cp:lastModifiedBy>
  <dcterms:created xsi:type="dcterms:W3CDTF">2017-03-12T03:25:14Z</dcterms:created>
  <dcterms:modified xsi:type="dcterms:W3CDTF">2017-03-13T02:09:47Z</dcterms:modified>
</cp:coreProperties>
</file>