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ssiaroth/Documents/GitHub/MADARoth/Roth-ML-project/data/raw-data/"/>
    </mc:Choice>
  </mc:AlternateContent>
  <xr:revisionPtr revIDLastSave="0" documentId="13_ncr:1_{48B91565-550C-0B40-9861-8A6B0AB10112}" xr6:coauthVersionLast="47" xr6:coauthVersionMax="47" xr10:uidLastSave="{00000000-0000-0000-0000-000000000000}"/>
  <bookViews>
    <workbookView xWindow="16880" yWindow="2100" windowWidth="28040" windowHeight="17440" xr2:uid="{F6C733A8-DB5D-8845-852A-945F7C5E41CD}"/>
  </bookViews>
  <sheets>
    <sheet name="All" sheetId="5" r:id="rId1"/>
    <sheet name="RJ" sheetId="1" r:id="rId2"/>
    <sheet name="São Paulo" sheetId="2" r:id="rId3"/>
    <sheet name="Brazil" sheetId="3" r:id="rId4"/>
    <sheet name="Sour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C3" i="1"/>
  <c r="D22" i="5"/>
  <c r="D21" i="5"/>
  <c r="D20" i="5"/>
  <c r="D19" i="5"/>
  <c r="D18" i="5"/>
  <c r="D17" i="5"/>
  <c r="D15" i="5"/>
  <c r="D14" i="5"/>
  <c r="D13" i="5"/>
  <c r="D12" i="5"/>
  <c r="D11" i="5"/>
  <c r="D10" i="5"/>
  <c r="D8" i="5"/>
  <c r="D7" i="5"/>
  <c r="D6" i="5"/>
  <c r="D5" i="5"/>
  <c r="D4" i="5"/>
  <c r="D3" i="5"/>
  <c r="C4" i="3"/>
  <c r="C10" i="3" s="1"/>
  <c r="C12" i="3" s="1"/>
  <c r="C5" i="3"/>
  <c r="C6" i="3"/>
  <c r="C7" i="3"/>
  <c r="C8" i="3"/>
  <c r="C3" i="3"/>
  <c r="C4" i="2"/>
  <c r="C5" i="2"/>
  <c r="C6" i="2"/>
  <c r="C7" i="2"/>
  <c r="C8" i="2"/>
  <c r="C3" i="2"/>
  <c r="C10" i="2" s="1"/>
  <c r="C12" i="2" s="1"/>
  <c r="C4" i="1"/>
  <c r="C5" i="1"/>
  <c r="C6" i="1"/>
  <c r="C7" i="1"/>
  <c r="C8" i="1"/>
</calcChain>
</file>

<file path=xl/sharedStrings.xml><?xml version="1.0" encoding="utf-8"?>
<sst xmlns="http://schemas.openxmlformats.org/spreadsheetml/2006/main" count="84" uniqueCount="20">
  <si>
    <t>Age Group</t>
  </si>
  <si>
    <t>Cumulative Rate</t>
  </si>
  <si>
    <t>Age-Specific Rate (difference)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</si>
  <si>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</si>
  <si>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</si>
  <si>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</si>
  <si>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</si>
  <si>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</si>
  <si>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</si>
  <si>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</si>
  <si>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</si>
  <si>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TFR</t>
  </si>
  <si>
    <t xml:space="preserve">Source: </t>
  </si>
  <si>
    <t>Estudos sobre a natalidade em algumas grandes cidades do Brasil. Estudos de Estatística Teórica e Aplicada. Estatística Demográfica n. 15. Rio de Janeiro: Serviço Gráfico do Instituto Brasileiro de Geografia e Estatística, 1952</t>
  </si>
  <si>
    <t>Region</t>
  </si>
  <si>
    <t>Rio de Janeiro</t>
  </si>
  <si>
    <t>São Paulo</t>
  </si>
  <si>
    <t>Brazil</t>
  </si>
  <si>
    <t>Cumulative Age Rate</t>
  </si>
  <si>
    <t>Age-Specific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</si>
</sst>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2D2D2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1C4-3280-E240-8715-CF12D2FF1E51}">
  <dimension ref="A1:D22"/>
  <sheetViews>
    <sheetView tabSelected="1" workbookViewId="0">
      <selection activeCell="C27" sqref="C27"/>
    </sheetView>
  </sheetViews>
  <sheetFormatPr baseColWidth="10" defaultRowHeight="16" x14ac:dyDescent="0.2"/>
  <cols>
    <col min="1" max="1" width="12.33203125" bestFit="1" customWidth="1"/>
    <col min="3" max="3" width="18" bestFit="1" customWidth="1"/>
    <col min="4" max="4" width="18.6640625" bestFit="1" customWidth="1"/>
  </cols>
  <sheetData>
    <row r="1" spans="1:4" x14ac:dyDescent="0.2">
      <c r="A1" t="s">
        <v>14</v>
      </c>
      <c r="B1" t="s">
        <v>0</v>
      </c>
      <c r="C1" t="s">
        <v>18</v>
      </c>
      <c r="D1" t="s">
        <v>19</v>
      </c>
    </row>
    <row r="2" spans="1:4" x14ac:dyDescent="0.2">
      <c r="A2" t="s">
        <v>15</v>
      </c>
      <c r="B2" t="s">
        <v>3</v>
      </c>
      <c r="C2">
        <v>9.1</v>
      </c>
      <c r="D2">
        <v>9.1</v>
      </c>
    </row>
    <row r="3" spans="1:4" x14ac:dyDescent="0.2">
      <c r="A3" t="s">
        <v>15</v>
      </c>
      <c r="B3" t="s">
        <v>4</v>
      </c>
      <c r="C3">
        <v>67.2</v>
      </c>
      <c r="D3">
        <f>C3-C2</f>
        <v>58.1</v>
      </c>
    </row>
    <row r="4" spans="1:4" x14ac:dyDescent="0.2">
      <c r="A4" t="s">
        <v>15</v>
      </c>
      <c r="B4" t="s">
        <v>5</v>
      </c>
      <c r="C4">
        <v>146.80000000000001</v>
      </c>
      <c r="D4">
        <f t="shared" ref="D4:D8" si="0">C4-C3</f>
        <v>79.600000000000009</v>
      </c>
    </row>
    <row r="5" spans="1:4" x14ac:dyDescent="0.2">
      <c r="A5" t="s">
        <v>15</v>
      </c>
      <c r="B5" t="s">
        <v>6</v>
      </c>
      <c r="C5">
        <v>221</v>
      </c>
      <c r="D5">
        <f t="shared" si="0"/>
        <v>74.199999999999989</v>
      </c>
    </row>
    <row r="6" spans="1:4" x14ac:dyDescent="0.2">
      <c r="A6" t="s">
        <v>15</v>
      </c>
      <c r="B6" t="s">
        <v>7</v>
      </c>
      <c r="C6">
        <v>286.3</v>
      </c>
      <c r="D6">
        <f t="shared" si="0"/>
        <v>65.300000000000011</v>
      </c>
    </row>
    <row r="7" spans="1:4" x14ac:dyDescent="0.2">
      <c r="A7" t="s">
        <v>15</v>
      </c>
      <c r="B7" t="s">
        <v>8</v>
      </c>
      <c r="C7">
        <v>338.4</v>
      </c>
      <c r="D7">
        <f t="shared" si="0"/>
        <v>52.099999999999966</v>
      </c>
    </row>
    <row r="8" spans="1:4" x14ac:dyDescent="0.2">
      <c r="A8" t="s">
        <v>15</v>
      </c>
      <c r="B8" t="s">
        <v>9</v>
      </c>
      <c r="C8">
        <v>384.8</v>
      </c>
      <c r="D8">
        <f t="shared" si="0"/>
        <v>46.400000000000034</v>
      </c>
    </row>
    <row r="9" spans="1:4" x14ac:dyDescent="0.2">
      <c r="A9" t="s">
        <v>16</v>
      </c>
      <c r="B9" t="s">
        <v>3</v>
      </c>
      <c r="C9">
        <v>6</v>
      </c>
      <c r="D9">
        <v>6</v>
      </c>
    </row>
    <row r="10" spans="1:4" x14ac:dyDescent="0.2">
      <c r="A10" t="s">
        <v>16</v>
      </c>
      <c r="B10" t="s">
        <v>4</v>
      </c>
      <c r="C10">
        <v>56.3</v>
      </c>
      <c r="D10">
        <f>C10-C9</f>
        <v>50.3</v>
      </c>
    </row>
    <row r="11" spans="1:4" x14ac:dyDescent="0.2">
      <c r="A11" t="s">
        <v>16</v>
      </c>
      <c r="B11" t="s">
        <v>5</v>
      </c>
      <c r="C11">
        <v>136.6</v>
      </c>
      <c r="D11">
        <f t="shared" ref="D11:D15" si="1">C11-C10</f>
        <v>80.3</v>
      </c>
    </row>
    <row r="12" spans="1:4" x14ac:dyDescent="0.2">
      <c r="A12" t="s">
        <v>16</v>
      </c>
      <c r="B12" t="s">
        <v>6</v>
      </c>
      <c r="C12">
        <v>219.7</v>
      </c>
      <c r="D12">
        <f t="shared" si="1"/>
        <v>83.1</v>
      </c>
    </row>
    <row r="13" spans="1:4" x14ac:dyDescent="0.2">
      <c r="A13" t="s">
        <v>16</v>
      </c>
      <c r="B13" t="s">
        <v>7</v>
      </c>
      <c r="C13">
        <v>305.2</v>
      </c>
      <c r="D13">
        <f t="shared" si="1"/>
        <v>85.5</v>
      </c>
    </row>
    <row r="14" spans="1:4" x14ac:dyDescent="0.2">
      <c r="A14" t="s">
        <v>16</v>
      </c>
      <c r="B14" t="s">
        <v>8</v>
      </c>
      <c r="C14">
        <v>388.3</v>
      </c>
      <c r="D14">
        <f t="shared" si="1"/>
        <v>83.100000000000023</v>
      </c>
    </row>
    <row r="15" spans="1:4" x14ac:dyDescent="0.2">
      <c r="A15" t="s">
        <v>16</v>
      </c>
      <c r="B15" t="s">
        <v>9</v>
      </c>
      <c r="C15">
        <v>466.1</v>
      </c>
      <c r="D15">
        <f t="shared" si="1"/>
        <v>77.800000000000011</v>
      </c>
    </row>
    <row r="16" spans="1:4" x14ac:dyDescent="0.2">
      <c r="A16" t="s">
        <v>17</v>
      </c>
      <c r="B16" t="s">
        <v>3</v>
      </c>
      <c r="C16">
        <v>12.2</v>
      </c>
      <c r="D16">
        <v>12.2</v>
      </c>
    </row>
    <row r="17" spans="1:4" x14ac:dyDescent="0.2">
      <c r="A17" t="s">
        <v>17</v>
      </c>
      <c r="B17" t="s">
        <v>4</v>
      </c>
      <c r="C17">
        <v>103</v>
      </c>
      <c r="D17">
        <f>C17-C16</f>
        <v>90.8</v>
      </c>
    </row>
    <row r="18" spans="1:4" x14ac:dyDescent="0.2">
      <c r="A18" t="s">
        <v>17</v>
      </c>
      <c r="B18" t="s">
        <v>5</v>
      </c>
      <c r="C18">
        <v>245.3</v>
      </c>
      <c r="D18">
        <f t="shared" ref="D18:D22" si="2">C18-C17</f>
        <v>142.30000000000001</v>
      </c>
    </row>
    <row r="19" spans="1:4" x14ac:dyDescent="0.2">
      <c r="A19" t="s">
        <v>17</v>
      </c>
      <c r="B19" t="s">
        <v>6</v>
      </c>
      <c r="C19">
        <v>385.1</v>
      </c>
      <c r="D19">
        <f t="shared" si="2"/>
        <v>139.80000000000001</v>
      </c>
    </row>
    <row r="20" spans="1:4" x14ac:dyDescent="0.2">
      <c r="A20" t="s">
        <v>17</v>
      </c>
      <c r="B20" t="s">
        <v>7</v>
      </c>
      <c r="C20">
        <v>508.8</v>
      </c>
      <c r="D20">
        <f t="shared" si="2"/>
        <v>123.69999999999999</v>
      </c>
    </row>
    <row r="21" spans="1:4" x14ac:dyDescent="0.2">
      <c r="A21" t="s">
        <v>17</v>
      </c>
      <c r="B21" t="s">
        <v>8</v>
      </c>
      <c r="C21">
        <v>587.20000000000005</v>
      </c>
      <c r="D21">
        <f t="shared" si="2"/>
        <v>78.400000000000034</v>
      </c>
    </row>
    <row r="22" spans="1:4" x14ac:dyDescent="0.2">
      <c r="A22" t="s">
        <v>17</v>
      </c>
      <c r="B22" t="s">
        <v>9</v>
      </c>
      <c r="C22">
        <v>638.70000000000005</v>
      </c>
      <c r="D22">
        <f t="shared" si="2"/>
        <v>51.5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7121-9389-DB48-AF39-DD10C65A3681}">
  <dimension ref="A1:C12"/>
  <sheetViews>
    <sheetView zoomScale="160" zoomScaleNormal="160" workbookViewId="0">
      <selection activeCell="D12" sqref="D12"/>
    </sheetView>
  </sheetViews>
  <sheetFormatPr baseColWidth="10" defaultRowHeight="16" x14ac:dyDescent="0.2"/>
  <cols>
    <col min="2" max="2" width="20" customWidth="1"/>
    <col min="3" max="3" width="22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9.1</v>
      </c>
      <c r="C2">
        <v>9.1</v>
      </c>
    </row>
    <row r="3" spans="1:3" x14ac:dyDescent="0.2">
      <c r="A3" t="s">
        <v>4</v>
      </c>
      <c r="B3">
        <v>67.2</v>
      </c>
      <c r="C3">
        <f>B3-B2</f>
        <v>58.1</v>
      </c>
    </row>
    <row r="4" spans="1:3" x14ac:dyDescent="0.2">
      <c r="A4" t="s">
        <v>5</v>
      </c>
      <c r="B4">
        <v>146.80000000000001</v>
      </c>
      <c r="C4">
        <f t="shared" ref="C4:C8" si="0">B4-B3</f>
        <v>79.600000000000009</v>
      </c>
    </row>
    <row r="5" spans="1:3" x14ac:dyDescent="0.2">
      <c r="A5" t="s">
        <v>6</v>
      </c>
      <c r="B5">
        <v>221</v>
      </c>
      <c r="C5">
        <f t="shared" si="0"/>
        <v>74.199999999999989</v>
      </c>
    </row>
    <row r="6" spans="1:3" x14ac:dyDescent="0.2">
      <c r="A6" t="s">
        <v>7</v>
      </c>
      <c r="B6">
        <v>286.3</v>
      </c>
      <c r="C6">
        <f t="shared" si="0"/>
        <v>65.300000000000011</v>
      </c>
    </row>
    <row r="7" spans="1:3" x14ac:dyDescent="0.2">
      <c r="A7" t="s">
        <v>8</v>
      </c>
      <c r="B7">
        <v>338.4</v>
      </c>
      <c r="C7">
        <f t="shared" si="0"/>
        <v>52.099999999999966</v>
      </c>
    </row>
    <row r="8" spans="1:3" x14ac:dyDescent="0.2">
      <c r="A8" t="s">
        <v>9</v>
      </c>
      <c r="B8">
        <v>384.8</v>
      </c>
      <c r="C8">
        <f t="shared" si="0"/>
        <v>46.400000000000034</v>
      </c>
    </row>
    <row r="10" spans="1:3" x14ac:dyDescent="0.2">
      <c r="A10" t="s">
        <v>10</v>
      </c>
      <c r="C10">
        <f>SUM(C2:C8)</f>
        <v>384.8</v>
      </c>
    </row>
    <row r="12" spans="1:3" x14ac:dyDescent="0.2">
      <c r="A12" t="s">
        <v>11</v>
      </c>
      <c r="C12">
        <f>C10/100</f>
        <v>3.8480000000000003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D564-EAD9-6148-A2DD-41D8640ED5D8}">
  <dimension ref="A1:C12"/>
  <sheetViews>
    <sheetView workbookViewId="0">
      <selection activeCell="B2" sqref="B2:C8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6</v>
      </c>
      <c r="C2" s="1">
        <v>6</v>
      </c>
    </row>
    <row r="3" spans="1:3" x14ac:dyDescent="0.2">
      <c r="A3" t="s">
        <v>4</v>
      </c>
      <c r="B3" s="2">
        <v>56.3</v>
      </c>
      <c r="C3" s="1">
        <f>B3-B2</f>
        <v>50.3</v>
      </c>
    </row>
    <row r="4" spans="1:3" x14ac:dyDescent="0.2">
      <c r="A4" t="s">
        <v>5</v>
      </c>
      <c r="B4" s="2">
        <v>136.6</v>
      </c>
      <c r="C4" s="1">
        <f t="shared" ref="C4:C8" si="0">B4-B3</f>
        <v>80.3</v>
      </c>
    </row>
    <row r="5" spans="1:3" x14ac:dyDescent="0.2">
      <c r="A5" t="s">
        <v>6</v>
      </c>
      <c r="B5" s="2">
        <v>219.7</v>
      </c>
      <c r="C5" s="1">
        <f t="shared" si="0"/>
        <v>83.1</v>
      </c>
    </row>
    <row r="6" spans="1:3" x14ac:dyDescent="0.2">
      <c r="A6" t="s">
        <v>7</v>
      </c>
      <c r="B6" s="2">
        <v>305.2</v>
      </c>
      <c r="C6" s="1">
        <f t="shared" si="0"/>
        <v>85.5</v>
      </c>
    </row>
    <row r="7" spans="1:3" x14ac:dyDescent="0.2">
      <c r="A7" t="s">
        <v>8</v>
      </c>
      <c r="B7" s="2">
        <v>388.3</v>
      </c>
      <c r="C7" s="1">
        <f t="shared" si="0"/>
        <v>83.100000000000023</v>
      </c>
    </row>
    <row r="8" spans="1:3" x14ac:dyDescent="0.2">
      <c r="A8" t="s">
        <v>9</v>
      </c>
      <c r="B8" s="2">
        <v>466.1</v>
      </c>
      <c r="C8" s="1">
        <f t="shared" si="0"/>
        <v>77.800000000000011</v>
      </c>
    </row>
    <row r="9" spans="1:3" x14ac:dyDescent="0.2">
      <c r="A9"/>
    </row>
    <row r="10" spans="1:3" x14ac:dyDescent="0.2">
      <c r="A10" t="s">
        <v>10</v>
      </c>
      <c r="C10" s="1">
        <f>SUM(C2:C8)</f>
        <v>466.1</v>
      </c>
    </row>
    <row r="11" spans="1:3" x14ac:dyDescent="0.2">
      <c r="A11"/>
    </row>
    <row r="12" spans="1:3" x14ac:dyDescent="0.2">
      <c r="A12" t="s">
        <v>11</v>
      </c>
      <c r="C12" s="1">
        <f>C10/100</f>
        <v>4.6610000000000005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01A0-1080-A840-A82A-0FE0531E3BA4}">
  <dimension ref="A1:C12"/>
  <sheetViews>
    <sheetView zoomScale="150" zoomScaleNormal="150" workbookViewId="0">
      <selection activeCell="B2" sqref="B2:C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12.2</v>
      </c>
      <c r="C2">
        <v>12.2</v>
      </c>
    </row>
    <row r="3" spans="1:3" x14ac:dyDescent="0.2">
      <c r="A3" t="s">
        <v>4</v>
      </c>
      <c r="B3" s="2">
        <v>103</v>
      </c>
      <c r="C3">
        <f>B3-B2</f>
        <v>90.8</v>
      </c>
    </row>
    <row r="4" spans="1:3" x14ac:dyDescent="0.2">
      <c r="A4" t="s">
        <v>5</v>
      </c>
      <c r="B4" s="2">
        <v>245.3</v>
      </c>
      <c r="C4">
        <f t="shared" ref="C4:C8" si="0">B4-B3</f>
        <v>142.30000000000001</v>
      </c>
    </row>
    <row r="5" spans="1:3" x14ac:dyDescent="0.2">
      <c r="A5" t="s">
        <v>6</v>
      </c>
      <c r="B5" s="2">
        <v>385.1</v>
      </c>
      <c r="C5">
        <f t="shared" si="0"/>
        <v>139.80000000000001</v>
      </c>
    </row>
    <row r="6" spans="1:3" x14ac:dyDescent="0.2">
      <c r="A6" t="s">
        <v>7</v>
      </c>
      <c r="B6" s="2">
        <v>508.8</v>
      </c>
      <c r="C6">
        <f t="shared" si="0"/>
        <v>123.69999999999999</v>
      </c>
    </row>
    <row r="7" spans="1:3" x14ac:dyDescent="0.2">
      <c r="A7" t="s">
        <v>8</v>
      </c>
      <c r="B7" s="2">
        <v>587.20000000000005</v>
      </c>
      <c r="C7">
        <f t="shared" si="0"/>
        <v>78.400000000000034</v>
      </c>
    </row>
    <row r="8" spans="1:3" x14ac:dyDescent="0.2">
      <c r="A8" t="s">
        <v>9</v>
      </c>
      <c r="B8" s="2">
        <v>638.70000000000005</v>
      </c>
      <c r="C8">
        <f t="shared" si="0"/>
        <v>51.5</v>
      </c>
    </row>
    <row r="10" spans="1:3" x14ac:dyDescent="0.2">
      <c r="A10" t="s">
        <v>10</v>
      </c>
      <c r="C10">
        <f>SUM(C2:C8)</f>
        <v>638.70000000000005</v>
      </c>
    </row>
    <row r="12" spans="1:3" x14ac:dyDescent="0.2">
      <c r="A12" t="s">
        <v>11</v>
      </c>
      <c r="C12">
        <f>C10/100</f>
        <v>6.3870000000000005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62B0-2CEE-8D4C-977C-C1213BE7A6AF}">
  <dimension ref="A1:A3"/>
  <sheetViews>
    <sheetView workbookViewId="0">
      <selection activeCell="B3" sqref="B3"/>
    </sheetView>
  </sheetViews>
  <sheetFormatPr baseColWidth="10" defaultRowHeight="16" x14ac:dyDescent="0.2"/>
  <sheetData>
    <row r="1" spans="1:1" x14ac:dyDescent="0.2">
      <c r="A1" t="s">
        <v>12</v>
      </c>
    </row>
    <row r="3" spans="1:1" x14ac:dyDescent="0.2">
      <c r="A3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RJ</vt:lpstr>
      <vt:lpstr>São Paulo</vt:lpstr>
      <vt:lpstr>Brazil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 P Roth</dc:creator>
  <cp:lastModifiedBy>Cassia P Roth</cp:lastModifiedBy>
  <dcterms:created xsi:type="dcterms:W3CDTF">2024-11-08T18:39:42Z</dcterms:created>
  <dcterms:modified xsi:type="dcterms:W3CDTF">2024-11-11T22:21:22Z</dcterms:modified>
</cp:coreProperties>
</file>