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rc5561_ox_ac_uk/Documents/Coding/Offshore_Wind_model/PowerData/"/>
    </mc:Choice>
  </mc:AlternateContent>
  <xr:revisionPtr revIDLastSave="8" documentId="13_ncr:40009_{BE65B9FB-FE5E-4FE5-B6CA-5A1CBF047EDB}" xr6:coauthVersionLast="47" xr6:coauthVersionMax="47" xr10:uidLastSave="{10A98B71-AB4B-497B-9C61-4D27C8A17F5B}"/>
  <bookViews>
    <workbookView xWindow="-120" yWindow="-120" windowWidth="29040" windowHeight="15840" xr2:uid="{00000000-000D-0000-FFFF-FFFF00000000}"/>
  </bookViews>
  <sheets>
    <sheet name="median_tech_costs_Slow_Transi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1" l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E18" i="1"/>
  <c r="C15" i="1"/>
  <c r="C14" i="1"/>
  <c r="D12" i="1"/>
  <c r="C12" i="1"/>
  <c r="B7" i="1"/>
  <c r="C7" i="1"/>
  <c r="D7" i="1"/>
  <c r="D14" i="1" s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B9" i="1"/>
  <c r="C9" i="1"/>
  <c r="D9" i="1"/>
  <c r="E9" i="1"/>
  <c r="E12" i="1" s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E14" i="1" l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F12" i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D15" i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tc={D68BB17C-CC10-4883-87F7-DA561A6BFBD3}</author>
    <author>tc={C28794BC-D1DD-483B-BCE3-0FD151102657}</author>
    <author>tc={03836A53-42E2-4E45-9EA2-88BD9A109606}</author>
  </authors>
  <commentList>
    <comment ref="A1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anchored to known cost in 2020; assumed to fall at same rate as storage for batteries</t>
      </text>
    </comment>
    <comment ref="A14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Anchored to 2020 installation costs from IRENA</t>
      </text>
    </comment>
    <comment ref="A15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Anchored to 2020 installation costs from IRENA</t>
      </text>
    </comment>
  </commentList>
</comments>
</file>

<file path=xl/sharedStrings.xml><?xml version="1.0" encoding="utf-8"?>
<sst xmlns="http://schemas.openxmlformats.org/spreadsheetml/2006/main" count="13" uniqueCount="13">
  <si>
    <t>Wind electricity, $(2018)/MWh</t>
  </si>
  <si>
    <t>Solar PV electricity, $(2018)/MWh</t>
  </si>
  <si>
    <t>batteries_ST_electricity, $(2018)/kWh</t>
  </si>
  <si>
    <t>Hydrogen electrolysers, $(2018)/kW</t>
  </si>
  <si>
    <t>Wind electricity, $(2022)/MWh</t>
  </si>
  <si>
    <t>Solar PV electricity, $(2022)/MWh</t>
  </si>
  <si>
    <t>batteries_ST_electricity, $(2022)/kWh</t>
  </si>
  <si>
    <t>Hydrogen electrolysers, $(2022)/kW</t>
  </si>
  <si>
    <t>Batteries (Power), $(2022)/kW</t>
  </si>
  <si>
    <t>Wind installation, $(2022)/kW</t>
  </si>
  <si>
    <t>Solar installation, $(2022)/kW</t>
  </si>
  <si>
    <t>For Single-Axis tracking, assume 50 USD/kW more (Rodríguez-Gallegos, Carlos D, 2020)</t>
  </si>
  <si>
    <t>Fuel Cell (Assumed to match trajectory of electrolyser)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</si>
</sst>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holas Salmon" id="{493E4E12-6B28-480F-8D7C-6B759C51233D}" userId="Nicholas Salm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2-05-04T11:06:39.08" personId="{493E4E12-6B28-480F-8D7C-6B759C51233D}" id="{D68BB17C-CC10-4883-87F7-DA561A6BFBD3}">
    <text>Note anchored to known cost in 2020; assumed to fall at same rate as storage for batteries</text>
  </threadedComment>
  <threadedComment ref="A14" dT="2022-05-04T11:09:40.85" personId="{493E4E12-6B28-480F-8D7C-6B759C51233D}" id="{C28794BC-D1DD-483B-BCE3-0FD151102657}">
    <text>Anchored to 2020 installation costs from IRENA</text>
  </threadedComment>
  <threadedComment ref="A15" dT="2022-05-04T11:09:40.85" personId="{493E4E12-6B28-480F-8D7C-6B759C51233D}" id="{03836A53-42E2-4E45-9EA2-88BD9A109606}">
    <text>Anchored to 2020 installation costs from IRENA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"/>
  <sheetViews>
    <sheetView tabSelected="1" workbookViewId="0">
      <selection activeCell="M2" sqref="M2"/>
    </sheetView>
  </sheetViews>
  <sheetFormatPr defaultRowHeight="15" x14ac:dyDescent="0.25"/>
  <cols>
    <col min="1" max="1" width="78.85546875" bestFit="1" customWidth="1"/>
    <col min="6" max="12" width="9.140625" hidden="1" customWidth="1"/>
    <col min="14" max="22" width="0" hidden="1" customWidth="1"/>
    <col min="24" max="32" width="0" hidden="1" customWidth="1"/>
  </cols>
  <sheetData>
    <row r="1" spans="1:53" x14ac:dyDescent="0.25"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  <c r="AR1">
        <v>2061</v>
      </c>
      <c r="AS1">
        <v>2062</v>
      </c>
      <c r="AT1">
        <v>2063</v>
      </c>
      <c r="AU1">
        <v>2064</v>
      </c>
      <c r="AV1">
        <v>2065</v>
      </c>
      <c r="AW1">
        <v>2066</v>
      </c>
      <c r="AX1">
        <v>2067</v>
      </c>
      <c r="AY1">
        <v>2068</v>
      </c>
      <c r="AZ1">
        <v>2069</v>
      </c>
      <c r="BA1">
        <v>2070</v>
      </c>
    </row>
    <row r="2" spans="1:53" x14ac:dyDescent="0.25">
      <c r="A2" t="s">
        <v>0</v>
      </c>
      <c r="B2">
        <v>53.670785033390501</v>
      </c>
      <c r="C2">
        <v>52.3589653374436</v>
      </c>
      <c r="D2">
        <v>51.1294970260018</v>
      </c>
      <c r="E2">
        <v>49.970902237220699</v>
      </c>
      <c r="F2">
        <v>48.874266865465501</v>
      </c>
      <c r="G2">
        <v>47.832563913698699</v>
      </c>
      <c r="H2">
        <v>46.8401825215416</v>
      </c>
      <c r="I2">
        <v>45.892591128617603</v>
      </c>
      <c r="J2">
        <v>44.986090567625702</v>
      </c>
      <c r="K2">
        <v>44.117628980589799</v>
      </c>
      <c r="L2">
        <v>43.284660247136998</v>
      </c>
      <c r="M2">
        <v>42.4850337759773</v>
      </c>
      <c r="N2">
        <v>41.716907461161597</v>
      </c>
      <c r="O2">
        <v>40.978678232212197</v>
      </c>
      <c r="P2">
        <v>40.268926352452198</v>
      </c>
      <c r="Q2">
        <v>39.586370791037503</v>
      </c>
      <c r="R2">
        <v>38.929833748509701</v>
      </c>
      <c r="S2">
        <v>38.298212909607599</v>
      </c>
      <c r="T2">
        <v>37.690460291225001</v>
      </c>
      <c r="U2">
        <v>37.105566726567503</v>
      </c>
      <c r="V2">
        <v>36.542551117420203</v>
      </c>
      <c r="W2">
        <v>36.000453638509498</v>
      </c>
      <c r="X2">
        <v>35.478332119579299</v>
      </c>
      <c r="Y2">
        <v>34.975260875243499</v>
      </c>
      <c r="Z2">
        <v>34.490331312049399</v>
      </c>
      <c r="AA2">
        <v>34.022653721199099</v>
      </c>
      <c r="AB2">
        <v>33.571359751516098</v>
      </c>
      <c r="AC2">
        <v>33.135605155891497</v>
      </c>
      <c r="AD2">
        <v>32.714572500203097</v>
      </c>
      <c r="AE2">
        <v>32.307473612151099</v>
      </c>
      <c r="AF2">
        <v>31.916943531406801</v>
      </c>
      <c r="AG2">
        <v>31.5413680487299</v>
      </c>
      <c r="AH2">
        <v>31.179357208502001</v>
      </c>
      <c r="AI2">
        <v>30.829706134252898</v>
      </c>
      <c r="AJ2">
        <v>30.491364010548899</v>
      </c>
      <c r="AK2">
        <v>30.163409270210199</v>
      </c>
      <c r="AL2">
        <v>29.845029558938801</v>
      </c>
      <c r="AM2">
        <v>29.535505417225199</v>
      </c>
      <c r="AN2">
        <v>29.234196883828499</v>
      </c>
      <c r="AO2">
        <v>28.940532416681201</v>
      </c>
      <c r="AP2">
        <v>28.653999667251401</v>
      </c>
      <c r="AQ2">
        <v>28.3741377494303</v>
      </c>
      <c r="AR2">
        <v>28.100530722321999</v>
      </c>
      <c r="AS2">
        <v>27.8328020656311</v>
      </c>
      <c r="AT2">
        <v>27.570609972047901</v>
      </c>
      <c r="AU2">
        <v>27.313643316322999</v>
      </c>
      <c r="AV2">
        <v>27.061618187635201</v>
      </c>
      <c r="AW2">
        <v>26.815307067690199</v>
      </c>
      <c r="AX2">
        <v>26.578089956367901</v>
      </c>
      <c r="AY2">
        <v>26.349246504058101</v>
      </c>
      <c r="AZ2">
        <v>26.1280944273296</v>
      </c>
      <c r="BA2">
        <v>25.914083394728099</v>
      </c>
    </row>
    <row r="3" spans="1:53" x14ac:dyDescent="0.25">
      <c r="A3" t="s">
        <v>1</v>
      </c>
      <c r="B3">
        <v>64.483964491187194</v>
      </c>
      <c r="C3">
        <v>59.862393923900498</v>
      </c>
      <c r="D3">
        <v>55.873004289262603</v>
      </c>
      <c r="E3">
        <v>52.361384390656099</v>
      </c>
      <c r="F3">
        <v>49.224816573715799</v>
      </c>
      <c r="G3">
        <v>46.391775833927497</v>
      </c>
      <c r="H3">
        <v>43.810606718272901</v>
      </c>
      <c r="I3">
        <v>41.442868310614301</v>
      </c>
      <c r="J3">
        <v>39.259221669360301</v>
      </c>
      <c r="K3">
        <v>37.2367811062879</v>
      </c>
      <c r="L3">
        <v>35.357347909237397</v>
      </c>
      <c r="M3">
        <v>33.606196986752799</v>
      </c>
      <c r="N3">
        <v>31.971221614622401</v>
      </c>
      <c r="O3">
        <v>30.442316783374601</v>
      </c>
      <c r="P3">
        <v>29.0109255510718</v>
      </c>
      <c r="Q3">
        <v>27.6696993159781</v>
      </c>
      <c r="R3">
        <v>26.4122393675786</v>
      </c>
      <c r="S3">
        <v>25.232897660412402</v>
      </c>
      <c r="T3">
        <v>24.1266216506224</v>
      </c>
      <c r="U3">
        <v>23.088832675002799</v>
      </c>
      <c r="V3">
        <v>22.115330473138702</v>
      </c>
      <c r="W3">
        <v>21.202218578529699</v>
      </c>
      <c r="X3">
        <v>20.345846722134201</v>
      </c>
      <c r="Y3">
        <v>19.542767318837001</v>
      </c>
      <c r="Z3">
        <v>18.789703682206099</v>
      </c>
      <c r="AA3">
        <v>18.083527952880502</v>
      </c>
      <c r="AB3">
        <v>17.421246918880001</v>
      </c>
      <c r="AC3">
        <v>16.799994028845902</v>
      </c>
      <c r="AD3">
        <v>16.217026007321401</v>
      </c>
      <c r="AE3">
        <v>15.669722607969801</v>
      </c>
      <c r="AF3">
        <v>15.1555882089094</v>
      </c>
      <c r="AG3">
        <v>14.672254159986901</v>
      </c>
      <c r="AH3">
        <v>14.2174810237769</v>
      </c>
      <c r="AI3">
        <v>13.7891600927141</v>
      </c>
      <c r="AJ3">
        <v>13.3853137928024</v>
      </c>
      <c r="AK3">
        <v>13.0040947841498</v>
      </c>
      <c r="AL3">
        <v>12.643783730175</v>
      </c>
      <c r="AM3">
        <v>12.3027858263307</v>
      </c>
      <c r="AN3">
        <v>11.979626257126601</v>
      </c>
      <c r="AO3">
        <v>11.6729447924649</v>
      </c>
      <c r="AP3">
        <v>11.381489747788899</v>
      </c>
      <c r="AQ3">
        <v>11.1041115258452</v>
      </c>
      <c r="AR3">
        <v>10.8424042438296</v>
      </c>
      <c r="AS3">
        <v>10.597062850578199</v>
      </c>
      <c r="AT3">
        <v>10.366197979266699</v>
      </c>
      <c r="AU3">
        <v>10.14913976261</v>
      </c>
      <c r="AV3">
        <v>9.9447974433744903</v>
      </c>
      <c r="AW3">
        <v>9.7518308381277592</v>
      </c>
      <c r="AX3">
        <v>9.5690859957284502</v>
      </c>
      <c r="AY3">
        <v>9.3955624450328497</v>
      </c>
      <c r="AZ3">
        <v>9.2303642949797293</v>
      </c>
      <c r="BA3">
        <v>9.0727562227366008</v>
      </c>
    </row>
    <row r="4" spans="1:53" x14ac:dyDescent="0.25">
      <c r="A4" t="s">
        <v>2</v>
      </c>
      <c r="B4">
        <v>338.56754410003799</v>
      </c>
      <c r="C4">
        <v>326.20061404106002</v>
      </c>
      <c r="D4">
        <v>310.40673284133601</v>
      </c>
      <c r="E4">
        <v>290.93518593974102</v>
      </c>
      <c r="F4">
        <v>268.10877331006498</v>
      </c>
      <c r="G4">
        <v>242.872329028384</v>
      </c>
      <c r="H4">
        <v>216.57433290636601</v>
      </c>
      <c r="I4">
        <v>190.59120143255899</v>
      </c>
      <c r="J4">
        <v>167.41298034901899</v>
      </c>
      <c r="K4">
        <v>161.77157374042201</v>
      </c>
      <c r="L4">
        <v>156.32402719441399</v>
      </c>
      <c r="M4">
        <v>150.429626194268</v>
      </c>
      <c r="N4">
        <v>144.25429760216699</v>
      </c>
      <c r="O4">
        <v>137.56141418355199</v>
      </c>
      <c r="P4">
        <v>130.14999748157501</v>
      </c>
      <c r="Q4">
        <v>121.23167770011401</v>
      </c>
      <c r="R4">
        <v>111.720727357351</v>
      </c>
      <c r="S4">
        <v>106.334315178944</v>
      </c>
      <c r="T4">
        <v>101.01318367309</v>
      </c>
      <c r="U4">
        <v>97.929286341762193</v>
      </c>
      <c r="V4">
        <v>95.030602799729706</v>
      </c>
      <c r="W4">
        <v>92.224518964287995</v>
      </c>
      <c r="X4">
        <v>89.532376465837899</v>
      </c>
      <c r="Y4">
        <v>86.916982218914299</v>
      </c>
      <c r="Z4">
        <v>84.332877546609197</v>
      </c>
      <c r="AA4">
        <v>81.586147373130302</v>
      </c>
      <c r="AB4">
        <v>78.760686827086602</v>
      </c>
      <c r="AC4">
        <v>75.771030639414107</v>
      </c>
      <c r="AD4">
        <v>72.573234937594904</v>
      </c>
      <c r="AE4">
        <v>70.7321902709879</v>
      </c>
      <c r="AF4">
        <v>69.000353110324198</v>
      </c>
      <c r="AG4">
        <v>67.355455146569199</v>
      </c>
      <c r="AH4">
        <v>65.797028593788298</v>
      </c>
      <c r="AI4">
        <v>64.309738826525603</v>
      </c>
      <c r="AJ4">
        <v>62.877036013491598</v>
      </c>
      <c r="AK4">
        <v>61.435171642622301</v>
      </c>
      <c r="AL4">
        <v>60.0074127655366</v>
      </c>
      <c r="AM4">
        <v>58.5629757472405</v>
      </c>
      <c r="AN4">
        <v>57.083207688718502</v>
      </c>
      <c r="AO4">
        <v>55.806191496625701</v>
      </c>
      <c r="AP4">
        <v>54.480683174213503</v>
      </c>
      <c r="AQ4">
        <v>53.419549482489202</v>
      </c>
      <c r="AR4">
        <v>52.460827198376101</v>
      </c>
      <c r="AS4">
        <v>51.571196748322002</v>
      </c>
      <c r="AT4">
        <v>50.7079866213288</v>
      </c>
      <c r="AU4">
        <v>49.858796019036298</v>
      </c>
      <c r="AV4">
        <v>49.025900328071899</v>
      </c>
      <c r="AW4">
        <v>48.196122006109299</v>
      </c>
      <c r="AX4">
        <v>47.377470179053198</v>
      </c>
      <c r="AY4">
        <v>46.667905093473799</v>
      </c>
      <c r="AZ4">
        <v>45.955299715398901</v>
      </c>
      <c r="BA4">
        <v>45.239412375650197</v>
      </c>
    </row>
    <row r="5" spans="1:53" x14ac:dyDescent="0.25">
      <c r="A5" t="s">
        <v>3</v>
      </c>
      <c r="B5">
        <v>977.36748408921801</v>
      </c>
      <c r="C5">
        <v>939.10049869203101</v>
      </c>
      <c r="D5">
        <v>899.81788953203397</v>
      </c>
      <c r="E5">
        <v>859.58606545228395</v>
      </c>
      <c r="F5">
        <v>818.64305516714705</v>
      </c>
      <c r="G5">
        <v>777.34619167109599</v>
      </c>
      <c r="H5">
        <v>736.11203204916103</v>
      </c>
      <c r="I5">
        <v>695.36137482103004</v>
      </c>
      <c r="J5">
        <v>655.47621312395199</v>
      </c>
      <c r="K5">
        <v>616.77402800105995</v>
      </c>
      <c r="L5">
        <v>579.51602732760296</v>
      </c>
      <c r="M5">
        <v>542.92513010859898</v>
      </c>
      <c r="N5">
        <v>508.40440641465602</v>
      </c>
      <c r="O5">
        <v>460.11767203788901</v>
      </c>
      <c r="P5">
        <v>431.10279301062798</v>
      </c>
      <c r="Q5">
        <v>403.75711494109697</v>
      </c>
      <c r="R5">
        <v>378.09918840464098</v>
      </c>
      <c r="S5">
        <v>354.07025927067298</v>
      </c>
      <c r="T5">
        <v>331.623887887075</v>
      </c>
      <c r="U5">
        <v>310.73234219508402</v>
      </c>
      <c r="V5">
        <v>291.39447352921798</v>
      </c>
      <c r="W5">
        <v>273.62839462440598</v>
      </c>
      <c r="X5">
        <v>257.51902808023402</v>
      </c>
      <c r="Y5">
        <v>242.87115106160101</v>
      </c>
      <c r="Z5">
        <v>230.31143106857101</v>
      </c>
      <c r="AA5">
        <v>219.51593861236799</v>
      </c>
      <c r="AB5">
        <v>210.32147314159701</v>
      </c>
      <c r="AC5">
        <v>202.44351494554999</v>
      </c>
      <c r="AD5">
        <v>195.55519853215699</v>
      </c>
      <c r="AE5">
        <v>189.36699151365701</v>
      </c>
      <c r="AF5">
        <v>183.65454608101601</v>
      </c>
      <c r="AG5">
        <v>178.29650525413601</v>
      </c>
      <c r="AH5">
        <v>173.22178415347801</v>
      </c>
      <c r="AI5">
        <v>168.376029766231</v>
      </c>
      <c r="AJ5">
        <v>163.819548683573</v>
      </c>
      <c r="AK5">
        <v>159.54401386183201</v>
      </c>
      <c r="AL5">
        <v>155.55588063391801</v>
      </c>
      <c r="AM5">
        <v>151.83605366715</v>
      </c>
      <c r="AN5">
        <v>148.34374215535101</v>
      </c>
      <c r="AO5">
        <v>145.03097706164101</v>
      </c>
      <c r="AP5">
        <v>141.853343166271</v>
      </c>
      <c r="AQ5">
        <v>138.78151928396801</v>
      </c>
      <c r="AR5">
        <v>135.796511556105</v>
      </c>
      <c r="AS5">
        <v>132.883252399844</v>
      </c>
      <c r="AT5">
        <v>130.054635180091</v>
      </c>
      <c r="AU5">
        <v>127.947754591098</v>
      </c>
      <c r="AV5">
        <v>126.15223007191599</v>
      </c>
      <c r="AW5">
        <v>124.374734624895</v>
      </c>
      <c r="AX5">
        <v>122.6134071667</v>
      </c>
      <c r="AY5">
        <v>120.861701957516</v>
      </c>
      <c r="AZ5">
        <v>119.10046661417999</v>
      </c>
      <c r="BA5">
        <v>117.34974731553299</v>
      </c>
    </row>
    <row r="7" spans="1:53" x14ac:dyDescent="0.25">
      <c r="A7" t="s">
        <v>4</v>
      </c>
      <c r="B7">
        <f t="shared" ref="B7:AG7" si="0">B2*1.14</f>
        <v>61.184694938065164</v>
      </c>
      <c r="C7">
        <f t="shared" si="0"/>
        <v>59.689220484685698</v>
      </c>
      <c r="D7">
        <f t="shared" si="0"/>
        <v>58.287626609642047</v>
      </c>
      <c r="E7">
        <f t="shared" si="0"/>
        <v>56.966828550431593</v>
      </c>
      <c r="F7">
        <f t="shared" si="0"/>
        <v>55.716664226630662</v>
      </c>
      <c r="G7">
        <f t="shared" si="0"/>
        <v>54.529122861616514</v>
      </c>
      <c r="H7">
        <f t="shared" si="0"/>
        <v>53.397808074557418</v>
      </c>
      <c r="I7">
        <f t="shared" si="0"/>
        <v>52.317553886624061</v>
      </c>
      <c r="J7">
        <f t="shared" si="0"/>
        <v>51.284143247093297</v>
      </c>
      <c r="K7">
        <f t="shared" si="0"/>
        <v>50.294097037872369</v>
      </c>
      <c r="L7">
        <f t="shared" si="0"/>
        <v>49.34451268173617</v>
      </c>
      <c r="M7">
        <f t="shared" si="0"/>
        <v>48.432938504614114</v>
      </c>
      <c r="N7">
        <f t="shared" si="0"/>
        <v>47.557274505724216</v>
      </c>
      <c r="O7">
        <f t="shared" si="0"/>
        <v>46.7156931847219</v>
      </c>
      <c r="P7">
        <f t="shared" si="0"/>
        <v>45.906576041795503</v>
      </c>
      <c r="Q7">
        <f t="shared" si="0"/>
        <v>45.128462701782752</v>
      </c>
      <c r="R7">
        <f t="shared" si="0"/>
        <v>44.380010473301056</v>
      </c>
      <c r="S7">
        <f t="shared" si="0"/>
        <v>43.659962716952663</v>
      </c>
      <c r="T7">
        <f t="shared" si="0"/>
        <v>42.967124731996499</v>
      </c>
      <c r="U7">
        <f t="shared" si="0"/>
        <v>42.300346068286949</v>
      </c>
      <c r="V7">
        <f t="shared" si="0"/>
        <v>41.658508273859027</v>
      </c>
      <c r="W7">
        <f t="shared" si="0"/>
        <v>41.040517147900822</v>
      </c>
      <c r="X7">
        <f t="shared" si="0"/>
        <v>40.4452986163204</v>
      </c>
      <c r="Y7">
        <f t="shared" si="0"/>
        <v>39.871797397777584</v>
      </c>
      <c r="Z7">
        <f t="shared" si="0"/>
        <v>39.318977695736315</v>
      </c>
      <c r="AA7">
        <f t="shared" si="0"/>
        <v>38.785825242166972</v>
      </c>
      <c r="AB7">
        <f t="shared" si="0"/>
        <v>38.27135011672835</v>
      </c>
      <c r="AC7">
        <f t="shared" si="0"/>
        <v>37.774589877716302</v>
      </c>
      <c r="AD7">
        <f t="shared" si="0"/>
        <v>37.294612650231528</v>
      </c>
      <c r="AE7">
        <f t="shared" si="0"/>
        <v>36.83051991785225</v>
      </c>
      <c r="AF7">
        <f t="shared" si="0"/>
        <v>36.385315625803749</v>
      </c>
      <c r="AG7">
        <f t="shared" si="0"/>
        <v>35.957159575552083</v>
      </c>
    </row>
    <row r="8" spans="1:53" x14ac:dyDescent="0.25">
      <c r="A8" t="s">
        <v>5</v>
      </c>
      <c r="B8">
        <f t="shared" ref="B8:AG8" si="1">B3*1.14</f>
        <v>73.511719519953388</v>
      </c>
      <c r="C8">
        <f t="shared" si="1"/>
        <v>68.243129073246564</v>
      </c>
      <c r="D8">
        <f t="shared" si="1"/>
        <v>63.695224889759359</v>
      </c>
      <c r="E8">
        <f t="shared" si="1"/>
        <v>59.691978205347951</v>
      </c>
      <c r="F8">
        <f t="shared" si="1"/>
        <v>56.116290894036005</v>
      </c>
      <c r="G8">
        <f t="shared" si="1"/>
        <v>52.886624450677338</v>
      </c>
      <c r="H8">
        <f t="shared" si="1"/>
        <v>49.944091658831105</v>
      </c>
      <c r="I8">
        <f t="shared" si="1"/>
        <v>47.244869874100303</v>
      </c>
      <c r="J8">
        <f t="shared" si="1"/>
        <v>44.755512703070735</v>
      </c>
      <c r="K8">
        <f t="shared" si="1"/>
        <v>42.449930461168201</v>
      </c>
      <c r="L8">
        <f t="shared" si="1"/>
        <v>40.307376616530632</v>
      </c>
      <c r="M8">
        <f t="shared" si="1"/>
        <v>38.311064564898189</v>
      </c>
      <c r="N8">
        <f t="shared" si="1"/>
        <v>36.447192640669535</v>
      </c>
      <c r="O8">
        <f t="shared" si="1"/>
        <v>34.704241133047042</v>
      </c>
      <c r="P8">
        <f t="shared" si="1"/>
        <v>33.072455128221847</v>
      </c>
      <c r="Q8">
        <f t="shared" si="1"/>
        <v>31.543457220215032</v>
      </c>
      <c r="R8">
        <f t="shared" si="1"/>
        <v>30.1099528790396</v>
      </c>
      <c r="S8">
        <f t="shared" si="1"/>
        <v>28.765503332870136</v>
      </c>
      <c r="T8">
        <f t="shared" si="1"/>
        <v>27.504348681709534</v>
      </c>
      <c r="U8">
        <f t="shared" si="1"/>
        <v>26.321269249503189</v>
      </c>
      <c r="V8">
        <f t="shared" si="1"/>
        <v>25.211476739378117</v>
      </c>
      <c r="W8">
        <f t="shared" si="1"/>
        <v>24.170529179523854</v>
      </c>
      <c r="X8">
        <f t="shared" si="1"/>
        <v>23.194265263232989</v>
      </c>
      <c r="Y8">
        <f t="shared" si="1"/>
        <v>22.278754743474178</v>
      </c>
      <c r="Z8">
        <f t="shared" si="1"/>
        <v>21.420262197714951</v>
      </c>
      <c r="AA8">
        <f t="shared" si="1"/>
        <v>20.615221866283772</v>
      </c>
      <c r="AB8">
        <f t="shared" si="1"/>
        <v>19.860221487523201</v>
      </c>
      <c r="AC8">
        <f t="shared" si="1"/>
        <v>19.151993192884326</v>
      </c>
      <c r="AD8">
        <f t="shared" si="1"/>
        <v>18.487409648346397</v>
      </c>
      <c r="AE8">
        <f t="shared" si="1"/>
        <v>17.863483773085573</v>
      </c>
      <c r="AF8">
        <f t="shared" si="1"/>
        <v>17.277370558156715</v>
      </c>
      <c r="AG8">
        <f t="shared" si="1"/>
        <v>16.726369742385064</v>
      </c>
    </row>
    <row r="9" spans="1:53" x14ac:dyDescent="0.25">
      <c r="A9" t="s">
        <v>6</v>
      </c>
      <c r="B9">
        <f t="shared" ref="B9:AG9" si="2">B4*1.14</f>
        <v>385.9670002740433</v>
      </c>
      <c r="C9">
        <f t="shared" si="2"/>
        <v>371.86870000680841</v>
      </c>
      <c r="D9">
        <f t="shared" si="2"/>
        <v>353.86367543912303</v>
      </c>
      <c r="E9">
        <f t="shared" si="2"/>
        <v>331.66611197130476</v>
      </c>
      <c r="F9">
        <f t="shared" si="2"/>
        <v>305.64400157347404</v>
      </c>
      <c r="G9">
        <f t="shared" si="2"/>
        <v>276.87445509235772</v>
      </c>
      <c r="H9">
        <f t="shared" si="2"/>
        <v>246.89473951325724</v>
      </c>
      <c r="I9">
        <f t="shared" si="2"/>
        <v>217.27396963311722</v>
      </c>
      <c r="J9">
        <f t="shared" si="2"/>
        <v>190.85079759788164</v>
      </c>
      <c r="K9">
        <f t="shared" si="2"/>
        <v>184.41959406408108</v>
      </c>
      <c r="L9">
        <f t="shared" si="2"/>
        <v>178.20939100163193</v>
      </c>
      <c r="M9">
        <f t="shared" si="2"/>
        <v>171.48977386146549</v>
      </c>
      <c r="N9">
        <f t="shared" si="2"/>
        <v>164.44989926647034</v>
      </c>
      <c r="O9">
        <f t="shared" si="2"/>
        <v>156.82001216924925</v>
      </c>
      <c r="P9">
        <f t="shared" si="2"/>
        <v>148.3709971289955</v>
      </c>
      <c r="Q9">
        <f t="shared" si="2"/>
        <v>138.20411257812995</v>
      </c>
      <c r="R9">
        <f t="shared" si="2"/>
        <v>127.36162918738012</v>
      </c>
      <c r="S9">
        <f t="shared" si="2"/>
        <v>121.22111930399615</v>
      </c>
      <c r="T9">
        <f t="shared" si="2"/>
        <v>115.15502938732259</v>
      </c>
      <c r="U9">
        <f t="shared" si="2"/>
        <v>111.63938642960889</v>
      </c>
      <c r="V9">
        <f t="shared" si="2"/>
        <v>108.33488719169186</v>
      </c>
      <c r="W9">
        <f t="shared" si="2"/>
        <v>105.13595161928831</v>
      </c>
      <c r="X9">
        <f t="shared" si="2"/>
        <v>102.0669091710552</v>
      </c>
      <c r="Y9">
        <f t="shared" si="2"/>
        <v>99.085359729562299</v>
      </c>
      <c r="Z9">
        <f t="shared" si="2"/>
        <v>96.139480403134471</v>
      </c>
      <c r="AA9">
        <f t="shared" si="2"/>
        <v>93.00820800536853</v>
      </c>
      <c r="AB9">
        <f t="shared" si="2"/>
        <v>89.787182982878718</v>
      </c>
      <c r="AC9">
        <f t="shared" si="2"/>
        <v>86.378974928932081</v>
      </c>
      <c r="AD9">
        <f t="shared" si="2"/>
        <v>82.733487828858188</v>
      </c>
      <c r="AE9">
        <f t="shared" si="2"/>
        <v>80.634696908926202</v>
      </c>
      <c r="AF9">
        <f t="shared" si="2"/>
        <v>78.660402545769585</v>
      </c>
      <c r="AG9">
        <f t="shared" si="2"/>
        <v>76.785218867088886</v>
      </c>
    </row>
    <row r="10" spans="1:53" x14ac:dyDescent="0.25">
      <c r="A10" t="s">
        <v>7</v>
      </c>
      <c r="B10">
        <f t="shared" ref="B10:AG10" si="3">B5*1.14</f>
        <v>1114.1989318617084</v>
      </c>
      <c r="C10">
        <f t="shared" si="3"/>
        <v>1070.5745685089153</v>
      </c>
      <c r="D10">
        <f t="shared" si="3"/>
        <v>1025.7923940665187</v>
      </c>
      <c r="E10">
        <f t="shared" si="3"/>
        <v>979.92811461560359</v>
      </c>
      <c r="F10">
        <f t="shared" si="3"/>
        <v>933.2530828905476</v>
      </c>
      <c r="G10">
        <f t="shared" si="3"/>
        <v>886.17465850504936</v>
      </c>
      <c r="H10">
        <f t="shared" si="3"/>
        <v>839.16771653604349</v>
      </c>
      <c r="I10">
        <f t="shared" si="3"/>
        <v>792.7119672959742</v>
      </c>
      <c r="J10">
        <f t="shared" si="3"/>
        <v>747.24288296130521</v>
      </c>
      <c r="K10">
        <f t="shared" si="3"/>
        <v>703.1223919212083</v>
      </c>
      <c r="L10">
        <f t="shared" si="3"/>
        <v>660.64827115346736</v>
      </c>
      <c r="M10">
        <f t="shared" si="3"/>
        <v>618.93464832380278</v>
      </c>
      <c r="N10">
        <f t="shared" si="3"/>
        <v>579.58102331270777</v>
      </c>
      <c r="O10">
        <f t="shared" si="3"/>
        <v>524.53414612319341</v>
      </c>
      <c r="P10">
        <f t="shared" si="3"/>
        <v>491.45718403211583</v>
      </c>
      <c r="Q10">
        <f t="shared" si="3"/>
        <v>460.28311103285051</v>
      </c>
      <c r="R10">
        <f t="shared" si="3"/>
        <v>431.03307478129068</v>
      </c>
      <c r="S10">
        <f t="shared" si="3"/>
        <v>403.64009556856718</v>
      </c>
      <c r="T10">
        <f t="shared" si="3"/>
        <v>378.05123219126546</v>
      </c>
      <c r="U10">
        <f t="shared" si="3"/>
        <v>354.23487010239575</v>
      </c>
      <c r="V10">
        <f t="shared" si="3"/>
        <v>332.18969982330844</v>
      </c>
      <c r="W10">
        <f t="shared" si="3"/>
        <v>311.93636987182282</v>
      </c>
      <c r="X10">
        <f t="shared" si="3"/>
        <v>293.57169201146678</v>
      </c>
      <c r="Y10">
        <f t="shared" si="3"/>
        <v>276.87311221022514</v>
      </c>
      <c r="Z10">
        <f t="shared" si="3"/>
        <v>262.55503141817093</v>
      </c>
      <c r="AA10">
        <f t="shared" si="3"/>
        <v>250.2481700180995</v>
      </c>
      <c r="AB10">
        <f t="shared" si="3"/>
        <v>239.76647938142057</v>
      </c>
      <c r="AC10">
        <f t="shared" si="3"/>
        <v>230.78560703792698</v>
      </c>
      <c r="AD10">
        <f t="shared" si="3"/>
        <v>222.93292632665896</v>
      </c>
      <c r="AE10">
        <f t="shared" si="3"/>
        <v>215.87837032556897</v>
      </c>
      <c r="AF10">
        <f t="shared" si="3"/>
        <v>209.36618253235824</v>
      </c>
      <c r="AG10">
        <f t="shared" si="3"/>
        <v>203.25801598971503</v>
      </c>
    </row>
    <row r="12" spans="1:53" x14ac:dyDescent="0.25">
      <c r="A12" t="s">
        <v>8</v>
      </c>
      <c r="C12">
        <f>270</f>
        <v>270</v>
      </c>
      <c r="D12">
        <f t="shared" ref="D12:AG12" si="4">D9/C9*C12</f>
        <v>256.92722287951085</v>
      </c>
      <c r="E12">
        <f t="shared" si="4"/>
        <v>240.81039955934111</v>
      </c>
      <c r="F12">
        <f t="shared" si="4"/>
        <v>221.91671529044282</v>
      </c>
      <c r="G12">
        <f t="shared" si="4"/>
        <v>201.02822010448287</v>
      </c>
      <c r="H12">
        <f t="shared" si="4"/>
        <v>179.26106625096165</v>
      </c>
      <c r="I12">
        <f t="shared" si="4"/>
        <v>157.75452948814353</v>
      </c>
      <c r="J12">
        <f t="shared" si="4"/>
        <v>138.56964931569829</v>
      </c>
      <c r="K12">
        <f t="shared" si="4"/>
        <v>133.90019218178418</v>
      </c>
      <c r="L12">
        <f t="shared" si="4"/>
        <v>129.39119525133378</v>
      </c>
      <c r="M12">
        <f t="shared" si="4"/>
        <v>124.51233174974917</v>
      </c>
      <c r="N12">
        <f t="shared" si="4"/>
        <v>119.40094124924754</v>
      </c>
      <c r="O12">
        <f t="shared" si="4"/>
        <v>113.86116466624398</v>
      </c>
      <c r="P12">
        <f t="shared" si="4"/>
        <v>107.72664982047517</v>
      </c>
      <c r="Q12">
        <f t="shared" si="4"/>
        <v>100.34485396434789</v>
      </c>
      <c r="R12">
        <f t="shared" si="4"/>
        <v>92.472530976559838</v>
      </c>
      <c r="S12">
        <f t="shared" si="4"/>
        <v>88.014135665302618</v>
      </c>
      <c r="T12">
        <f t="shared" si="4"/>
        <v>83.609773917535534</v>
      </c>
      <c r="U12">
        <f t="shared" si="4"/>
        <v>81.057196627311001</v>
      </c>
      <c r="V12">
        <f t="shared" si="4"/>
        <v>78.657922920700955</v>
      </c>
      <c r="W12">
        <f t="shared" si="4"/>
        <v>76.335295056260776</v>
      </c>
      <c r="X12">
        <f t="shared" si="4"/>
        <v>74.10697774693152</v>
      </c>
      <c r="Y12">
        <f t="shared" si="4"/>
        <v>71.942185848101786</v>
      </c>
      <c r="Z12">
        <f t="shared" si="4"/>
        <v>69.803292690057148</v>
      </c>
      <c r="AA12">
        <f t="shared" si="4"/>
        <v>67.529792534272786</v>
      </c>
      <c r="AB12">
        <f t="shared" si="4"/>
        <v>65.191126343608374</v>
      </c>
      <c r="AC12">
        <f t="shared" si="4"/>
        <v>62.716553531890838</v>
      </c>
      <c r="AD12">
        <f t="shared" si="4"/>
        <v>60.069701250421787</v>
      </c>
      <c r="AE12">
        <f t="shared" si="4"/>
        <v>58.545847405311235</v>
      </c>
      <c r="AF12">
        <f t="shared" si="4"/>
        <v>57.112385868907317</v>
      </c>
      <c r="AG12">
        <f t="shared" si="4"/>
        <v>55.750884905705739</v>
      </c>
    </row>
    <row r="14" spans="1:53" x14ac:dyDescent="0.25">
      <c r="A14" t="s">
        <v>9</v>
      </c>
      <c r="C14">
        <f>1355*1.11</f>
        <v>1504.0500000000002</v>
      </c>
      <c r="D14">
        <f t="shared" ref="D14" si="5">D7/C7*C14</f>
        <v>1468.7326135332048</v>
      </c>
      <c r="E14">
        <f t="shared" ref="E14:AG14" si="6">E7/D7*D14</f>
        <v>1435.451121417469</v>
      </c>
      <c r="F14">
        <f t="shared" si="6"/>
        <v>1403.9494593762431</v>
      </c>
      <c r="G14">
        <f t="shared" si="6"/>
        <v>1374.0257717229961</v>
      </c>
      <c r="H14">
        <f t="shared" si="6"/>
        <v>1345.5188823439869</v>
      </c>
      <c r="I14">
        <f t="shared" si="6"/>
        <v>1318.2986188162026</v>
      </c>
      <c r="J14">
        <f t="shared" si="6"/>
        <v>1292.2587198233011</v>
      </c>
      <c r="K14">
        <f t="shared" si="6"/>
        <v>1267.3115184879985</v>
      </c>
      <c r="L14">
        <f t="shared" si="6"/>
        <v>1243.3838756196672</v>
      </c>
      <c r="M14">
        <f t="shared" si="6"/>
        <v>1220.4140138930898</v>
      </c>
      <c r="N14">
        <f t="shared" si="6"/>
        <v>1198.3490174525975</v>
      </c>
      <c r="O14">
        <f t="shared" si="6"/>
        <v>1177.1428369132104</v>
      </c>
      <c r="P14">
        <f t="shared" si="6"/>
        <v>1156.7546892889559</v>
      </c>
      <c r="Q14">
        <f t="shared" si="6"/>
        <v>1137.147776021485</v>
      </c>
      <c r="R14">
        <f t="shared" si="6"/>
        <v>1118.2882639503446</v>
      </c>
      <c r="S14">
        <f t="shared" si="6"/>
        <v>1100.1444882544688</v>
      </c>
      <c r="T14">
        <f t="shared" si="6"/>
        <v>1082.6863448441243</v>
      </c>
      <c r="U14">
        <f t="shared" si="6"/>
        <v>1065.8848446568393</v>
      </c>
      <c r="V14">
        <f t="shared" si="6"/>
        <v>1049.7118049208455</v>
      </c>
      <c r="W14">
        <f t="shared" si="6"/>
        <v>1034.1396539453453</v>
      </c>
      <c r="X14">
        <f t="shared" si="6"/>
        <v>1019.1413271929761</v>
      </c>
      <c r="Y14">
        <f t="shared" si="6"/>
        <v>1004.6902336664551</v>
      </c>
      <c r="Z14">
        <f t="shared" si="6"/>
        <v>990.7602733469281</v>
      </c>
      <c r="AA14">
        <f t="shared" si="6"/>
        <v>977.32588869121446</v>
      </c>
      <c r="AB14">
        <f t="shared" si="6"/>
        <v>964.36213566960328</v>
      </c>
      <c r="AC14">
        <f t="shared" si="6"/>
        <v>951.84476265955084</v>
      </c>
      <c r="AD14">
        <f t="shared" si="6"/>
        <v>939.75028826138555</v>
      </c>
      <c r="AE14">
        <f t="shared" si="6"/>
        <v>928.0560716429236</v>
      </c>
      <c r="AF14">
        <f t="shared" si="6"/>
        <v>916.83780626739656</v>
      </c>
      <c r="AG14">
        <f t="shared" si="6"/>
        <v>906.04912278063125</v>
      </c>
    </row>
    <row r="15" spans="1:53" x14ac:dyDescent="0.25">
      <c r="A15" t="s">
        <v>10</v>
      </c>
      <c r="C15">
        <f>883*1.11</f>
        <v>980.13000000000011</v>
      </c>
      <c r="D15">
        <f t="shared" ref="D15:AG15" si="7">D8/C8*C15</f>
        <v>914.81152196572123</v>
      </c>
      <c r="E15">
        <f t="shared" si="7"/>
        <v>857.31559195669752</v>
      </c>
      <c r="F15">
        <f t="shared" si="7"/>
        <v>805.96040862865016</v>
      </c>
      <c r="G15">
        <f t="shared" si="7"/>
        <v>759.57488946918204</v>
      </c>
      <c r="H15">
        <f t="shared" si="7"/>
        <v>717.31327713636051</v>
      </c>
      <c r="I15">
        <f t="shared" si="7"/>
        <v>678.54617656820449</v>
      </c>
      <c r="J15">
        <f t="shared" si="7"/>
        <v>642.79321979181702</v>
      </c>
      <c r="K15">
        <f t="shared" si="7"/>
        <v>609.6796982777247</v>
      </c>
      <c r="L15">
        <f t="shared" si="7"/>
        <v>578.90764359232662</v>
      </c>
      <c r="M15">
        <f t="shared" si="7"/>
        <v>550.23596106929335</v>
      </c>
      <c r="N15">
        <f t="shared" si="7"/>
        <v>523.46642670146775</v>
      </c>
      <c r="O15">
        <f t="shared" si="7"/>
        <v>498.43359065826019</v>
      </c>
      <c r="P15">
        <f t="shared" si="7"/>
        <v>474.99734969702445</v>
      </c>
      <c r="Q15">
        <f t="shared" si="7"/>
        <v>453.03738479028306</v>
      </c>
      <c r="R15">
        <f t="shared" si="7"/>
        <v>432.44892952750865</v>
      </c>
      <c r="S15">
        <f t="shared" si="7"/>
        <v>413.13950817502746</v>
      </c>
      <c r="T15">
        <f t="shared" si="7"/>
        <v>395.02639517700948</v>
      </c>
      <c r="U15">
        <f t="shared" si="7"/>
        <v>378.03462384946943</v>
      </c>
      <c r="V15">
        <f t="shared" si="7"/>
        <v>362.09542311643452</v>
      </c>
      <c r="W15">
        <f t="shared" si="7"/>
        <v>347.14499593504178</v>
      </c>
      <c r="X15">
        <f t="shared" si="7"/>
        <v>333.12357626585953</v>
      </c>
      <c r="Y15">
        <f t="shared" si="7"/>
        <v>319.97471662362221</v>
      </c>
      <c r="Z15">
        <f t="shared" si="7"/>
        <v>307.64476765583873</v>
      </c>
      <c r="AA15">
        <f t="shared" si="7"/>
        <v>296.08251676317013</v>
      </c>
      <c r="AB15">
        <f t="shared" si="7"/>
        <v>285.23895593464562</v>
      </c>
      <c r="AC15">
        <f t="shared" si="7"/>
        <v>275.06715098004935</v>
      </c>
      <c r="AD15">
        <f t="shared" si="7"/>
        <v>265.52218611173527</v>
      </c>
      <c r="AE15">
        <f t="shared" si="7"/>
        <v>256.56115990405613</v>
      </c>
      <c r="AF15">
        <f t="shared" si="7"/>
        <v>248.14321141386256</v>
      </c>
      <c r="AG15">
        <f t="shared" si="7"/>
        <v>240.22955861252893</v>
      </c>
    </row>
    <row r="16" spans="1:53" x14ac:dyDescent="0.25">
      <c r="A16" t="s">
        <v>11</v>
      </c>
    </row>
    <row r="18" spans="1:33" x14ac:dyDescent="0.25">
      <c r="A18" t="s">
        <v>12</v>
      </c>
      <c r="C18">
        <v>960</v>
      </c>
      <c r="E18">
        <f>C18*1.11</f>
        <v>1065.6000000000001</v>
      </c>
      <c r="F18">
        <f t="shared" ref="F18:AG18" si="8">F10/E10*E18</f>
        <v>1014.8443240841907</v>
      </c>
      <c r="G18">
        <f t="shared" si="8"/>
        <v>963.64998821715028</v>
      </c>
      <c r="H18">
        <f t="shared" si="8"/>
        <v>912.53338423868229</v>
      </c>
      <c r="I18">
        <f t="shared" si="8"/>
        <v>862.01616195280417</v>
      </c>
      <c r="J18">
        <f t="shared" si="8"/>
        <v>812.57186543312582</v>
      </c>
      <c r="K18">
        <f t="shared" si="8"/>
        <v>764.59406527502983</v>
      </c>
      <c r="L18">
        <f t="shared" si="8"/>
        <v>718.40657211604537</v>
      </c>
      <c r="M18">
        <f t="shared" si="8"/>
        <v>673.04606472339128</v>
      </c>
      <c r="N18">
        <f t="shared" si="8"/>
        <v>630.25188198043293</v>
      </c>
      <c r="O18">
        <f t="shared" si="8"/>
        <v>570.39243774338672</v>
      </c>
      <c r="P18">
        <f t="shared" si="8"/>
        <v>534.42366587272909</v>
      </c>
      <c r="Q18">
        <f t="shared" si="8"/>
        <v>500.52414641558198</v>
      </c>
      <c r="R18">
        <f t="shared" si="8"/>
        <v>468.71687589769431</v>
      </c>
      <c r="S18">
        <f t="shared" si="8"/>
        <v>438.9290187950042</v>
      </c>
      <c r="T18">
        <f t="shared" si="8"/>
        <v>411.10300542916769</v>
      </c>
      <c r="U18">
        <f t="shared" si="8"/>
        <v>385.20445729754795</v>
      </c>
      <c r="V18">
        <f t="shared" si="8"/>
        <v>361.23195043809289</v>
      </c>
      <c r="W18">
        <f t="shared" si="8"/>
        <v>339.20793860048065</v>
      </c>
      <c r="X18">
        <f t="shared" si="8"/>
        <v>319.23769748164932</v>
      </c>
      <c r="Y18">
        <f t="shared" si="8"/>
        <v>301.07921588406487</v>
      </c>
      <c r="Z18">
        <f t="shared" si="8"/>
        <v>285.50935247832109</v>
      </c>
      <c r="AA18">
        <f t="shared" si="8"/>
        <v>272.126542747364</v>
      </c>
      <c r="AB18">
        <f t="shared" si="8"/>
        <v>260.72847244419034</v>
      </c>
      <c r="AC18">
        <f t="shared" si="8"/>
        <v>250.96243203113329</v>
      </c>
      <c r="AD18">
        <f t="shared" si="8"/>
        <v>242.4232173263795</v>
      </c>
      <c r="AE18">
        <f t="shared" si="8"/>
        <v>234.75190474473129</v>
      </c>
      <c r="AF18">
        <f t="shared" si="8"/>
        <v>227.67037783582384</v>
      </c>
      <c r="AG18">
        <f t="shared" si="8"/>
        <v>221.02819442383569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median_tech_costs_Slow_Transiti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nsalm</dc:creator>
  <cp:lastModifiedBy> </cp:lastModifiedBy>
  <dcterms:created xsi:type="dcterms:W3CDTF">2022-05-04T11:06:06Z</dcterms:created>
  <dcterms:modified xsi:type="dcterms:W3CDTF">2022-05-04T12:31:02Z</dcterms:modified>
</cp:coreProperties>
</file>