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6" i="1" l="1"/>
  <c r="C74" i="1"/>
  <c r="B74" i="1"/>
  <c r="E72" i="1"/>
  <c r="D72" i="1"/>
  <c r="C72" i="1"/>
  <c r="B72" i="1"/>
  <c r="C70" i="1"/>
  <c r="B70" i="1"/>
  <c r="C68" i="1"/>
  <c r="D68" i="1"/>
  <c r="E68" i="1"/>
  <c r="B68" i="1"/>
</calcChain>
</file>

<file path=xl/sharedStrings.xml><?xml version="1.0" encoding="utf-8"?>
<sst xmlns="http://schemas.openxmlformats.org/spreadsheetml/2006/main" count="85" uniqueCount="81">
  <si>
    <t>parameter</t>
    <phoneticPr fontId="1" type="noConversion"/>
  </si>
  <si>
    <t>PARU</t>
    <phoneticPr fontId="1" type="noConversion"/>
  </si>
  <si>
    <t>manual</t>
    <phoneticPr fontId="1" type="noConversion"/>
  </si>
  <si>
    <t>doc</t>
    <phoneticPr fontId="1" type="noConversion"/>
  </si>
  <si>
    <t>code</t>
    <phoneticPr fontId="1" type="noConversion"/>
  </si>
  <si>
    <t>code</t>
    <phoneticPr fontId="1" type="noConversion"/>
  </si>
  <si>
    <t>org.apache.lucene.analysis.charfilter.MappingCharFilterFactory#&lt;init&gt;(Ljava/util/Map;)V@args</t>
  </si>
  <si>
    <t>org.apache.lucene.analysis.charfilter.MappingCharFilterFactory#parseString(Ljava/lang/String;)Ljava/lang/String;@s</t>
  </si>
  <si>
    <t>org.apache.lucene.analysis.cjk.CJKBigramFilterFactory#&lt;init&gt;(Ljava/util/Map;)V@args</t>
  </si>
  <si>
    <t>org.apache.lucene.analysis.cjk.CJKWidthFilterFactory#&lt;init&gt;(Ljava/util/Map;)V@args</t>
  </si>
  <si>
    <t>org.apache.lucene.analysis.compound.DictionaryCompoundWordTokenFilter#&lt;init&gt;(Lorg/apache/lucene/analysis/TokenStream;Lorg/apache/lucene/analysis/CharArraySet;)V@dictionary</t>
  </si>
  <si>
    <t>org.apache.lucene.analysis.compound.DictionaryCompoundWordTokenFilter#&lt;init&gt;(Lorg/apache/lucene/analysis/TokenStream;Lorg/apache/lucene/analysis/CharArraySet;IIIZ)V@dictionary</t>
  </si>
  <si>
    <t>org.apache.lucene.analysis.core.KeywordTokenizer#&lt;init&gt;(I)V@bufferSize</t>
  </si>
  <si>
    <t>org.apache.lucene.analysis.core.KeywordTokenizer#&lt;init&gt;(Lorg/apache/lucene/util/AttributeFactory;I)V@bufferSize</t>
  </si>
  <si>
    <t>org.apache.lucene.analysis.hunspell.Dictionary#&lt;init&gt;(Lorg/apache/lucene/store/Directory;Ljava/lang/String;Ljava/io/InputStream;Ljava/util/List;Z)V@affix</t>
  </si>
  <si>
    <t>org.apache.lucene.analysis.hunspell.Dictionary#lookupPrefix([CII)Lorg/apache/lucene/util/IntsRef;@offset</t>
  </si>
  <si>
    <t>org.apache.lucene.analysis.hunspell.Dictionary#lookupPrefix([CII)Lorg/apache/lucene/util/IntsRef;@length</t>
  </si>
  <si>
    <t>org.apache.lucene.analysis.hunspell.Dictionary#lookupSuffix([CII)Lorg/apache/lucene/util/IntsRef;@offset</t>
  </si>
  <si>
    <t>org.apache.lucene.analysis.hunspell.Dictionary#lookupSuffix([CII)Lorg/apache/lucene/util/IntsRef;@length</t>
  </si>
  <si>
    <t>org.apache.lucene.analysis.hunspell.Dictionary#lookup(Lorg/apache/lucene/util/fst/FST;[CII)Lorg/apache/lucene/util/IntsRef;@offset</t>
  </si>
  <si>
    <t>org.apache.lucene.analysis.hunspell.Dictionary#lookup(Lorg/apache/lucene/util/fst/FST;[CII)Lorg/apache/lucene/util/IntsRef;@length</t>
  </si>
  <si>
    <t>org.apache.lucene.analysis.hunspell.Dictionary#getDictionaryEncoding(Ljava/io/InputStream;)Ljava/lang/String;@affix</t>
  </si>
  <si>
    <t>org.apache.lucene.analysis.hunspell.Dictionary#getFlagParsingStrategy(Ljava/lang/String;)Lorg/apache/lucene/analysis/hunspell/Dictionary$FlagParsingStrategy;@flagLine</t>
  </si>
  <si>
    <t>org.apache.lucene.analysis.miscellaneous.WordDelimiterGraphFilter#&lt;init&gt;(Lorg/apache/lucene/analysis/TokenStream;[BILorg/apache/lucene/analysis/CharArraySet;)V@configurationFlags</t>
  </si>
  <si>
    <t>org.apache.lucene.analysis.miscellaneous.WordDelimiterGraphFilter#buffer(IIII)V@startPos</t>
  </si>
  <si>
    <t>org.apache.lucene.analysis.miscellaneous.WordDelimiterGraphFilter#buffer(IIII)V@endPos</t>
  </si>
  <si>
    <t>org.apache.lucene.analysis.miscellaneous.WordDelimiterGraphFilter#buffer(IIII)V@startPart</t>
  </si>
  <si>
    <t>org.apache.lucene.analysis.miscellaneous.WordDelimiterGraphFilter#buffer(IIII)V@endPart</t>
  </si>
  <si>
    <t>org.apache.lucene.analysis.miscellaneous.LimitTokenCountFilterFactory#&lt;init&gt;(Ljava/util/Map;)V@args</t>
  </si>
  <si>
    <t>org.apache.lucene.analysis.miscellaneous.LimitTokenOffsetFilterFactory#&lt;init&gt;(Ljava/util/Map;)V@args</t>
  </si>
  <si>
    <t>org.apache.lucene.analysis.query.QueryAutoStopWordAnalyzer#&lt;init&gt;(Lorg/apache/lucene/analysis/Analyzer;Lorg/apache/lucene/index/IndexReader;Ljava/util/Collection;I)V@maxDocFreq</t>
  </si>
  <si>
    <t>org.apache.lucene.analysis.shingle.ShingleFilter#setMaxShingleSize(I)V@maxShingleSize</t>
  </si>
  <si>
    <t>org.apache.lucene.analysis.shingle.ShingleFilter#setMinShingleSize(I)V@minShingleSize</t>
  </si>
  <si>
    <t>org.apache.lucene.analysis.standard.UAX29URLEmailTokenizer#setMaxTokenLength(I)V@length</t>
  </si>
  <si>
    <t>org.apache.lucene.analysis.standard.UAX29URLEmailTokenizerFactory#&lt;init&gt;(Ljava/util/Map;)V@args</t>
  </si>
  <si>
    <t>org.apache.lucene.analysis.util.ClasspathResourceLoader#openResource(Ljava/lang/String;)Ljava/io/InputStream;@resource</t>
  </si>
  <si>
    <t>org.apache.lucene.analysis.util.AnalysisSPILoader#lookupClass(Ljava/lang/String;)Ljava/lang/Class;@name</t>
  </si>
  <si>
    <t>org.apache.lucene.analysis.util.StemmerUtil#delete([CII)I@pos</t>
  </si>
  <si>
    <t>org.apache.lucene.analysis.util.StemmerUtil#delete([CII)I@len</t>
  </si>
  <si>
    <t>org.apache.lucene.analysis.util.StemmerUtil#deleteN([CIII)I@pos</t>
  </si>
  <si>
    <t>org.apache.lucene.analysis.util.StemmerUtil#deleteN([CIII)I@len</t>
  </si>
  <si>
    <t>org.apache.lucene.analysis.util.StemmerUtil#deleteN([CIII)I@nChars</t>
  </si>
  <si>
    <t>org.apache.lucene.analysis.util.RollingCharBuffer#get(I)I@pos</t>
  </si>
  <si>
    <t>org.apache.lucene.analysis.util.RollingCharBuffer#get(II)[C@length</t>
  </si>
  <si>
    <t>org.apache.lucene.analysis.util.RollingCharBuffer#freeBefore(I)V@pos</t>
  </si>
  <si>
    <t>org.apache.lucene.analysis.opennlp.OpenNLPSentenceBreakIterator#following(I)I@pos</t>
  </si>
  <si>
    <t>org.apache.lucene.analysis.opennlp.OpenNLPSentenceBreakIterator#moveToSentenceAt(III)V@pos</t>
  </si>
  <si>
    <t>org.apache.lucene.analysis.opennlp.OpenNLPSentenceBreakIterator#moveToSentenceAt(III)V@minSentence</t>
  </si>
  <si>
    <t>org.apache.lucene.analysis.opennlp.OpenNLPSentenceBreakIterator#preceding(I)I@pos</t>
  </si>
  <si>
    <t>org.apache.lucene.benchmark.byTask.tasks.CreateIndexTask#createWriterConfig(Lorg/apache/lucene/benchmark/byTask/utils/Config;Lorg/apache/lucene/benchmark/byTask/PerfRunData;Lorg/apache/lucene/index/IndexWriterConfig$OpenMode;Lorg/apache/lucene/index/IndexCommit;)Lorg/apache/lucene/index/IndexWriterConfig;@config</t>
  </si>
  <si>
    <t>org.apache.lucene.benchmark.byTask.tasks.CreateIndexTask#configureWriter(Lorg/apache/lucene/benchmark/byTask/utils/Config;Lorg/apache/lucene/benchmark/byTask/PerfRunData;Lorg/apache/lucene/index/IndexWriterConfig$OpenMode;Lorg/apache/lucene/index/IndexCommit;)Lorg/apache/lucene/index/IndexWriter;@config</t>
  </si>
  <si>
    <t>org.apache.lucene.benchmark.byTask.tasks.AnalyzerFactoryTask#setParams(Ljava/lang/String;)V@params</t>
  </si>
  <si>
    <t>org.apache.lucene.benchmark.byTask.tasks.AnalyzerFactoryTask#lookupAnalysisClass(Ljava/lang/String;Ljava/lang/Class;)Ljava/lang/Class;@className</t>
  </si>
  <si>
    <t>org.apache.lucene.benchmark.byTask.utils.Format#format(IFLjava/lang/String;)Ljava/lang/String;@numFracDigits</t>
  </si>
  <si>
    <t>org.apache.lucene.benchmark.byTask.utils.Format#formatPaddRight(IFLjava/lang/String;)Ljava/lang/String;@numFracDigits</t>
  </si>
  <si>
    <t>org.apache.lucene.benchmark.quality.QualityStats#addResult(IZJ)V@n</t>
  </si>
  <si>
    <t>org.apache.lucene.benchmark.quality.QualityStats#getPrecisionAt(I)D@n</t>
  </si>
  <si>
    <t>org.apache.lucene.codecs.blockterms.BlockTermsReader#&lt;init&gt;(Lorg/apache/lucene/codecs/blockterms/TermsIndexReaderBase;Lorg/apache/lucene/codecs/PostingsReaderBase;Lorg/apache/lucene/index/SegmentReadState;)V@state</t>
  </si>
  <si>
    <t>org.apache.lucene.codecs.blockterms.BlockTermsReader#terms(Ljava/lang/String;)Lorg/apache/lucene/index/Terms;@field</t>
  </si>
  <si>
    <t>org.apache.lucene.codecs.blockterms.BlockTermsReader#seekExtract(L;)@V@ord</t>
  </si>
  <si>
    <t>org.apache.lucene.analysis.hunspell.Dictionary#lookupWord([CII)Lorg/apache/lucene/util/IntsRef;@offset</t>
    <phoneticPr fontId="1" type="noConversion"/>
  </si>
  <si>
    <t>org.apache.lucene.analysis.hunspell.Dictionary#lookupWord([CII)Lorg/apache/lucene/util/IntsRef;@length</t>
    <phoneticPr fontId="1" type="noConversion"/>
  </si>
  <si>
    <t>org.apache.lucene.analysis.query.QueryAutoStopWordAnalyzer#&lt;init&gt;(Lorg/apache/lucene/analysis/Analyzer;Lorg/apache/lucene/index/IndexReader;I)V@maxDocFreq</t>
    <phoneticPr fontId="1" type="noConversion"/>
  </si>
  <si>
    <t>maxDocFreq Document frequency terms should be above in order to be stopwords</t>
    <phoneticPr fontId="1" type="noConversion"/>
  </si>
  <si>
    <t>org.apache.lucene.analysis.util.ClasspathResourceLoader#findClass(Ljava/lang/String;Ljava/lang/Class;)Ljava/lang/Class;@cname</t>
    <phoneticPr fontId="1" type="noConversion"/>
  </si>
  <si>
    <t xml:space="preserve"> try {
      return Class.forName(cname, true, loader).asSubclass(expectedType);
    } catch (Exception e) {
      throw new RuntimeException("Cannot load class: " + cname, e);
    }</t>
    <phoneticPr fontId="1" type="noConversion"/>
  </si>
  <si>
    <t>这段代码实际上在检查cname是否能构造</t>
    <phoneticPr fontId="1" type="noConversion"/>
  </si>
  <si>
    <t>org.apache.lucene.analysis.util.ClasspathResourceLoader#newInstance(Ljava/lang/String;Ljava/lang/Class;)Ljava/lang/Object;@cname</t>
    <phoneticPr fontId="1" type="noConversion"/>
  </si>
  <si>
    <t>同上</t>
    <phoneticPr fontId="1" type="noConversion"/>
  </si>
  <si>
    <t>org.apache.lucene.analysis.util.AnalysisSPILoader#newFactoryClassInstance(Ljava/lang/Class;Ljava/util/Map;)Lorg/apache/lucene/analysis/util/AbstractAnalysisFactory;@clazz</t>
    <phoneticPr fontId="1" type="noConversion"/>
  </si>
  <si>
    <t xml:space="preserve"> try {
      return clazz.getConstructor(Map.class).newInstance(args);
    } </t>
    <phoneticPr fontId="1" type="noConversion"/>
  </si>
  <si>
    <t>throw new RuntimeException("Unexpected checked exception while calling constructor of "+clazz.getName(), cause);</t>
  </si>
  <si>
    <t>我认为这是在利用Java的类加载器检查clazz参数的合法性。实际上，也没有别的方法来有效检查了。</t>
    <phoneticPr fontId="1" type="noConversion"/>
  </si>
  <si>
    <t>org.apache.lucene.benchmark.quality.QualityStats#average([Lorg/apache/lucene/benchmark/quality/QualityStats;)Lorg/apache/lucene/benchmark/quality/QualityStats;@stats</t>
    <phoneticPr fontId="1" type="noConversion"/>
  </si>
  <si>
    <t>org.apache.lucene.codecs.blockterms.BlockTermsReader#seekExtract(BytesRef;TermState;)@V@otherState</t>
    <phoneticPr fontId="1" type="noConversion"/>
  </si>
  <si>
    <t>seekExtract这个函数没有找到</t>
    <phoneticPr fontId="1" type="noConversion"/>
  </si>
  <si>
    <t>positive_doc/code, true_doc/code</t>
  </si>
  <si>
    <t>true positive_doc/code</t>
  </si>
  <si>
    <t>precision_doc/code, recall_doc/code</t>
  </si>
  <si>
    <t>precison, recall</t>
  </si>
  <si>
    <t>f_score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</si>
</sst>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abSelected="1" topLeftCell="A60" workbookViewId="0">
      <selection activeCell="B77" sqref="B77"/>
    </sheetView>
  </sheetViews>
  <sheetFormatPr defaultRowHeight="13.8" x14ac:dyDescent="0.25"/>
  <cols>
    <col min="1" max="1" width="53.33203125" style="2" customWidth="1"/>
    <col min="6" max="6" width="99" customWidth="1"/>
    <col min="7" max="7" width="92.109375" customWidth="1"/>
  </cols>
  <sheetData>
    <row r="1" spans="1:6" x14ac:dyDescent="0.25">
      <c r="A1" s="1" t="s">
        <v>0</v>
      </c>
      <c r="B1" s="1" t="s">
        <v>1</v>
      </c>
      <c r="C1" s="1"/>
      <c r="D1" s="1" t="s">
        <v>2</v>
      </c>
      <c r="E1" s="1"/>
      <c r="F1" s="2"/>
    </row>
    <row r="2" spans="1:6" x14ac:dyDescent="0.25">
      <c r="A2" s="1"/>
      <c r="B2" s="1" t="s">
        <v>3</v>
      </c>
      <c r="C2" s="1" t="s">
        <v>4</v>
      </c>
      <c r="D2" s="1" t="s">
        <v>3</v>
      </c>
      <c r="E2" s="1" t="s">
        <v>5</v>
      </c>
      <c r="F2" s="2"/>
    </row>
    <row r="3" spans="1:6" ht="27.6" x14ac:dyDescent="0.25">
      <c r="A3" s="2" t="s">
        <v>6</v>
      </c>
      <c r="B3" s="2"/>
      <c r="C3" s="3">
        <v>1</v>
      </c>
      <c r="D3" s="2"/>
      <c r="E3" s="3">
        <v>1</v>
      </c>
      <c r="F3" s="2"/>
    </row>
    <row r="4" spans="1:6" ht="27.6" x14ac:dyDescent="0.25">
      <c r="A4" s="2" t="s">
        <v>7</v>
      </c>
      <c r="B4" s="2"/>
      <c r="C4" s="3">
        <v>1</v>
      </c>
      <c r="D4" s="2"/>
      <c r="E4" s="3">
        <v>1</v>
      </c>
      <c r="F4" s="2"/>
    </row>
    <row r="5" spans="1:6" ht="27.6" x14ac:dyDescent="0.25">
      <c r="A5" s="2" t="s">
        <v>8</v>
      </c>
      <c r="B5" s="2"/>
      <c r="C5" s="3">
        <v>1</v>
      </c>
      <c r="D5" s="2"/>
      <c r="E5" s="3">
        <v>1</v>
      </c>
      <c r="F5" s="2"/>
    </row>
    <row r="6" spans="1:6" ht="27.6" x14ac:dyDescent="0.25">
      <c r="A6" s="2" t="s">
        <v>9</v>
      </c>
      <c r="B6" s="2"/>
      <c r="C6" s="3">
        <v>1</v>
      </c>
      <c r="D6" s="2"/>
      <c r="E6" s="3">
        <v>1</v>
      </c>
      <c r="F6" s="2"/>
    </row>
    <row r="7" spans="1:6" ht="55.2" x14ac:dyDescent="0.25">
      <c r="A7" s="2" t="s">
        <v>10</v>
      </c>
      <c r="B7" s="2"/>
      <c r="C7" s="3">
        <v>1</v>
      </c>
      <c r="D7" s="2"/>
      <c r="E7" s="3">
        <v>1</v>
      </c>
      <c r="F7" s="2"/>
    </row>
    <row r="8" spans="1:6" ht="55.2" x14ac:dyDescent="0.25">
      <c r="A8" s="2" t="s">
        <v>11</v>
      </c>
      <c r="B8" s="2"/>
      <c r="C8" s="3">
        <v>1</v>
      </c>
      <c r="D8" s="2"/>
      <c r="E8" s="3">
        <v>1</v>
      </c>
      <c r="F8" s="2"/>
    </row>
    <row r="9" spans="1:6" ht="27.6" x14ac:dyDescent="0.25">
      <c r="A9" s="2" t="s">
        <v>12</v>
      </c>
      <c r="B9" s="2"/>
      <c r="C9" s="3">
        <v>1</v>
      </c>
      <c r="D9" s="2"/>
      <c r="E9" s="3">
        <v>1</v>
      </c>
      <c r="F9" s="2"/>
    </row>
    <row r="10" spans="1:6" ht="27.6" x14ac:dyDescent="0.25">
      <c r="A10" s="2" t="s">
        <v>13</v>
      </c>
      <c r="B10" s="2"/>
      <c r="C10" s="3">
        <v>1</v>
      </c>
      <c r="D10" s="2"/>
      <c r="E10" s="3">
        <v>1</v>
      </c>
      <c r="F10" s="2"/>
    </row>
    <row r="11" spans="1:6" ht="41.4" x14ac:dyDescent="0.25">
      <c r="A11" s="2" t="s">
        <v>14</v>
      </c>
      <c r="B11" s="2"/>
      <c r="C11" s="3">
        <v>1</v>
      </c>
      <c r="D11" s="2"/>
      <c r="E11" s="2"/>
      <c r="F11" s="2"/>
    </row>
    <row r="12" spans="1:6" ht="27.6" x14ac:dyDescent="0.25">
      <c r="A12" s="2" t="s">
        <v>60</v>
      </c>
      <c r="B12" s="2"/>
      <c r="C12" s="3">
        <v>1</v>
      </c>
      <c r="D12" s="2"/>
      <c r="E12" s="2"/>
      <c r="F12" s="2"/>
    </row>
    <row r="13" spans="1:6" ht="27.6" x14ac:dyDescent="0.25">
      <c r="A13" s="2" t="s">
        <v>61</v>
      </c>
      <c r="B13" s="2"/>
      <c r="C13" s="3">
        <v>1</v>
      </c>
      <c r="D13" s="2"/>
      <c r="E13" s="2"/>
      <c r="F13" s="2"/>
    </row>
    <row r="14" spans="1:6" ht="27.6" x14ac:dyDescent="0.25">
      <c r="A14" s="2" t="s">
        <v>15</v>
      </c>
      <c r="B14" s="2"/>
      <c r="C14" s="3">
        <v>1</v>
      </c>
      <c r="D14" s="2"/>
      <c r="E14" s="2"/>
      <c r="F14" s="2"/>
    </row>
    <row r="15" spans="1:6" ht="27.6" x14ac:dyDescent="0.25">
      <c r="A15" s="2" t="s">
        <v>16</v>
      </c>
      <c r="B15" s="2"/>
      <c r="C15" s="3">
        <v>1</v>
      </c>
      <c r="D15" s="2"/>
      <c r="E15" s="2"/>
      <c r="F15" s="2"/>
    </row>
    <row r="16" spans="1:6" ht="27.6" x14ac:dyDescent="0.25">
      <c r="A16" s="2" t="s">
        <v>17</v>
      </c>
      <c r="B16" s="2"/>
      <c r="C16" s="3">
        <v>1</v>
      </c>
      <c r="D16" s="2"/>
      <c r="E16" s="2"/>
      <c r="F16" s="2"/>
    </row>
    <row r="17" spans="1:6" ht="27.6" x14ac:dyDescent="0.25">
      <c r="A17" s="2" t="s">
        <v>18</v>
      </c>
      <c r="B17" s="2"/>
      <c r="C17" s="3">
        <v>1</v>
      </c>
      <c r="D17" s="2"/>
      <c r="E17" s="2"/>
      <c r="F17" s="2"/>
    </row>
    <row r="18" spans="1:6" ht="41.4" x14ac:dyDescent="0.25">
      <c r="A18" s="2" t="s">
        <v>19</v>
      </c>
      <c r="B18" s="2"/>
      <c r="C18" s="3">
        <v>1</v>
      </c>
      <c r="D18" s="2"/>
      <c r="E18" s="2"/>
      <c r="F18" s="2"/>
    </row>
    <row r="19" spans="1:6" ht="41.4" x14ac:dyDescent="0.25">
      <c r="A19" s="2" t="s">
        <v>20</v>
      </c>
      <c r="B19" s="2"/>
      <c r="C19" s="3">
        <v>1</v>
      </c>
      <c r="D19" s="2"/>
      <c r="E19" s="2"/>
      <c r="F19" s="2"/>
    </row>
    <row r="20" spans="1:6" ht="27.6" x14ac:dyDescent="0.25">
      <c r="A20" s="2" t="s">
        <v>21</v>
      </c>
      <c r="B20" s="2"/>
      <c r="C20" s="3">
        <v>1</v>
      </c>
      <c r="D20" s="2"/>
      <c r="E20" s="3">
        <v>1</v>
      </c>
      <c r="F20" s="2"/>
    </row>
    <row r="21" spans="1:6" ht="41.4" x14ac:dyDescent="0.25">
      <c r="A21" s="2" t="s">
        <v>22</v>
      </c>
      <c r="B21" s="2"/>
      <c r="C21" s="3">
        <v>1</v>
      </c>
      <c r="D21" s="2"/>
      <c r="E21" s="3">
        <v>1</v>
      </c>
      <c r="F21" s="2"/>
    </row>
    <row r="22" spans="1:6" ht="55.2" x14ac:dyDescent="0.25">
      <c r="A22" s="2" t="s">
        <v>23</v>
      </c>
      <c r="B22" s="2"/>
      <c r="C22" s="3">
        <v>1</v>
      </c>
      <c r="D22" s="2"/>
      <c r="E22" s="3">
        <v>1</v>
      </c>
      <c r="F22" s="2"/>
    </row>
    <row r="23" spans="1:6" ht="27.6" x14ac:dyDescent="0.25">
      <c r="A23" s="2" t="s">
        <v>24</v>
      </c>
      <c r="B23" s="2"/>
      <c r="C23" s="3">
        <v>1</v>
      </c>
      <c r="D23" s="2"/>
      <c r="E23" s="3">
        <v>1</v>
      </c>
      <c r="F23" s="2"/>
    </row>
    <row r="24" spans="1:6" ht="27.6" x14ac:dyDescent="0.25">
      <c r="A24" s="2" t="s">
        <v>25</v>
      </c>
      <c r="B24" s="2"/>
      <c r="C24" s="3">
        <v>1</v>
      </c>
      <c r="D24" s="2"/>
      <c r="E24" s="3">
        <v>1</v>
      </c>
      <c r="F24" s="2"/>
    </row>
    <row r="25" spans="1:6" ht="27.6" x14ac:dyDescent="0.25">
      <c r="A25" s="2" t="s">
        <v>26</v>
      </c>
      <c r="B25" s="2"/>
      <c r="C25" s="3">
        <v>1</v>
      </c>
      <c r="D25" s="2"/>
      <c r="E25" s="3">
        <v>1</v>
      </c>
      <c r="F25" s="2"/>
    </row>
    <row r="26" spans="1:6" ht="27.6" x14ac:dyDescent="0.25">
      <c r="A26" s="2" t="s">
        <v>27</v>
      </c>
      <c r="B26" s="2"/>
      <c r="C26" s="3">
        <v>1</v>
      </c>
      <c r="D26" s="2"/>
      <c r="E26" s="3">
        <v>1</v>
      </c>
      <c r="F26" s="2"/>
    </row>
    <row r="27" spans="1:6" ht="27.6" x14ac:dyDescent="0.25">
      <c r="A27" s="2" t="s">
        <v>28</v>
      </c>
      <c r="B27" s="2"/>
      <c r="C27" s="3">
        <v>1</v>
      </c>
      <c r="D27" s="2"/>
      <c r="E27" s="3">
        <v>1</v>
      </c>
      <c r="F27" s="2"/>
    </row>
    <row r="28" spans="1:6" ht="27.6" x14ac:dyDescent="0.25">
      <c r="A28" s="2" t="s">
        <v>29</v>
      </c>
      <c r="B28" s="2"/>
      <c r="C28" s="3">
        <v>1</v>
      </c>
      <c r="D28" s="2"/>
      <c r="E28" s="3">
        <v>1</v>
      </c>
      <c r="F28" s="2"/>
    </row>
    <row r="29" spans="1:6" ht="41.4" x14ac:dyDescent="0.25">
      <c r="A29" s="2" t="s">
        <v>62</v>
      </c>
      <c r="B29" s="3">
        <v>1</v>
      </c>
      <c r="C29" s="2"/>
      <c r="D29" s="3">
        <v>1</v>
      </c>
      <c r="E29" s="2"/>
      <c r="F29" s="2" t="s">
        <v>63</v>
      </c>
    </row>
    <row r="30" spans="1:6" ht="55.2" x14ac:dyDescent="0.25">
      <c r="A30" s="2" t="s">
        <v>30</v>
      </c>
      <c r="B30" s="3">
        <v>1</v>
      </c>
      <c r="C30" s="2"/>
      <c r="D30" s="3">
        <v>1</v>
      </c>
      <c r="E30" s="2"/>
      <c r="F30" s="2" t="s">
        <v>63</v>
      </c>
    </row>
    <row r="31" spans="1:6" ht="27.6" x14ac:dyDescent="0.25">
      <c r="A31" s="2" t="s">
        <v>31</v>
      </c>
      <c r="B31" s="2"/>
      <c r="C31" s="3">
        <v>1</v>
      </c>
      <c r="D31" s="2"/>
      <c r="E31" s="3">
        <v>1</v>
      </c>
      <c r="F31" s="2"/>
    </row>
    <row r="32" spans="1:6" ht="27.6" x14ac:dyDescent="0.25">
      <c r="A32" s="2" t="s">
        <v>32</v>
      </c>
      <c r="B32" s="2"/>
      <c r="C32" s="3">
        <v>1</v>
      </c>
      <c r="D32" s="2"/>
      <c r="E32" s="3">
        <v>1</v>
      </c>
      <c r="F32" s="2"/>
    </row>
    <row r="33" spans="1:7" ht="27.6" x14ac:dyDescent="0.25">
      <c r="A33" s="2" t="s">
        <v>33</v>
      </c>
      <c r="B33" s="2"/>
      <c r="C33" s="3">
        <v>1</v>
      </c>
      <c r="D33" s="2"/>
      <c r="E33" s="3">
        <v>1</v>
      </c>
      <c r="F33" s="2"/>
    </row>
    <row r="34" spans="1:7" ht="27.6" x14ac:dyDescent="0.25">
      <c r="A34" s="2" t="s">
        <v>34</v>
      </c>
      <c r="B34" s="2"/>
      <c r="C34" s="3">
        <v>1</v>
      </c>
      <c r="D34" s="2"/>
      <c r="E34" s="3">
        <v>1</v>
      </c>
      <c r="F34" s="2"/>
    </row>
    <row r="35" spans="1:7" ht="27.6" x14ac:dyDescent="0.25">
      <c r="A35" s="2" t="s">
        <v>35</v>
      </c>
      <c r="B35" s="2"/>
      <c r="C35" s="3">
        <v>1</v>
      </c>
      <c r="D35" s="2"/>
      <c r="E35" s="3">
        <v>1</v>
      </c>
      <c r="F35" s="2"/>
    </row>
    <row r="36" spans="1:7" ht="69" x14ac:dyDescent="0.25">
      <c r="A36" s="2" t="s">
        <v>64</v>
      </c>
      <c r="B36" s="2"/>
      <c r="C36" s="3">
        <v>1</v>
      </c>
      <c r="D36" s="2"/>
      <c r="E36" s="3">
        <v>1</v>
      </c>
      <c r="F36" s="2" t="s">
        <v>65</v>
      </c>
      <c r="G36" t="s">
        <v>66</v>
      </c>
    </row>
    <row r="37" spans="1:7" ht="41.4" x14ac:dyDescent="0.25">
      <c r="A37" s="2" t="s">
        <v>67</v>
      </c>
      <c r="B37" s="2"/>
      <c r="C37" s="3">
        <v>1</v>
      </c>
      <c r="D37" s="2"/>
      <c r="E37" s="3">
        <v>1</v>
      </c>
      <c r="F37" s="2" t="s">
        <v>68</v>
      </c>
    </row>
    <row r="38" spans="1:7" ht="27.6" x14ac:dyDescent="0.25">
      <c r="A38" s="2" t="s">
        <v>36</v>
      </c>
      <c r="B38" s="2"/>
      <c r="C38" s="3">
        <v>1</v>
      </c>
      <c r="D38" s="2"/>
      <c r="E38" s="3">
        <v>1</v>
      </c>
      <c r="F38" s="2"/>
    </row>
    <row r="39" spans="1:7" ht="41.4" x14ac:dyDescent="0.25">
      <c r="A39" s="2" t="s">
        <v>69</v>
      </c>
      <c r="B39" s="2"/>
      <c r="C39" s="3">
        <v>1</v>
      </c>
      <c r="D39" s="2"/>
      <c r="E39" s="3">
        <v>1</v>
      </c>
      <c r="F39" s="2" t="s">
        <v>70</v>
      </c>
      <c r="G39" t="s">
        <v>72</v>
      </c>
    </row>
    <row r="40" spans="1:7" ht="27.6" x14ac:dyDescent="0.25">
      <c r="A40" s="2" t="s">
        <v>37</v>
      </c>
      <c r="B40" s="2"/>
      <c r="C40" s="3">
        <v>1</v>
      </c>
      <c r="D40" s="2"/>
      <c r="E40" s="3">
        <v>1</v>
      </c>
      <c r="F40" s="2" t="s">
        <v>71</v>
      </c>
    </row>
    <row r="41" spans="1:7" x14ac:dyDescent="0.25">
      <c r="A41" s="2" t="s">
        <v>38</v>
      </c>
      <c r="B41" s="2"/>
      <c r="C41" s="3">
        <v>1</v>
      </c>
      <c r="D41" s="2"/>
      <c r="E41" s="3">
        <v>1</v>
      </c>
      <c r="F41" s="2"/>
    </row>
    <row r="42" spans="1:7" ht="27.6" x14ac:dyDescent="0.25">
      <c r="A42" s="2" t="s">
        <v>39</v>
      </c>
      <c r="B42" s="2"/>
      <c r="C42" s="3">
        <v>1</v>
      </c>
      <c r="D42" s="2"/>
      <c r="E42" s="3">
        <v>1</v>
      </c>
      <c r="F42" s="2"/>
    </row>
    <row r="43" spans="1:7" ht="27.6" x14ac:dyDescent="0.25">
      <c r="A43" s="2" t="s">
        <v>40</v>
      </c>
      <c r="B43" s="2"/>
      <c r="C43" s="3">
        <v>1</v>
      </c>
      <c r="D43" s="2"/>
      <c r="E43" s="3">
        <v>1</v>
      </c>
      <c r="F43" s="2"/>
    </row>
    <row r="44" spans="1:7" ht="27.6" x14ac:dyDescent="0.25">
      <c r="A44" s="2" t="s">
        <v>41</v>
      </c>
      <c r="B44" s="2"/>
      <c r="C44" s="3">
        <v>1</v>
      </c>
      <c r="D44" s="2"/>
      <c r="E44" s="3">
        <v>1</v>
      </c>
      <c r="F44" s="2"/>
    </row>
    <row r="45" spans="1:7" x14ac:dyDescent="0.25">
      <c r="A45" s="2" t="s">
        <v>42</v>
      </c>
      <c r="B45" s="2"/>
      <c r="C45" s="3">
        <v>1</v>
      </c>
      <c r="D45" s="2"/>
      <c r="E45" s="3">
        <v>1</v>
      </c>
      <c r="F45" s="2"/>
    </row>
    <row r="46" spans="1:7" ht="27.6" x14ac:dyDescent="0.25">
      <c r="A46" s="2" t="s">
        <v>43</v>
      </c>
      <c r="B46" s="2"/>
      <c r="C46" s="3">
        <v>1</v>
      </c>
      <c r="D46" s="2"/>
      <c r="E46" s="3">
        <v>1</v>
      </c>
      <c r="F46" s="2"/>
    </row>
    <row r="47" spans="1:7" ht="27.6" x14ac:dyDescent="0.25">
      <c r="A47" s="2" t="s">
        <v>44</v>
      </c>
      <c r="B47" s="2"/>
      <c r="C47" s="3">
        <v>1</v>
      </c>
      <c r="D47" s="2"/>
      <c r="E47" s="3">
        <v>1</v>
      </c>
      <c r="F47" s="2"/>
    </row>
    <row r="48" spans="1:7" ht="27.6" x14ac:dyDescent="0.25">
      <c r="A48" s="2" t="s">
        <v>45</v>
      </c>
      <c r="B48" s="2"/>
      <c r="C48" s="3">
        <v>1</v>
      </c>
      <c r="D48" s="2"/>
      <c r="E48" s="3">
        <v>1</v>
      </c>
      <c r="F48" s="2"/>
    </row>
    <row r="49" spans="1:6" ht="27.6" x14ac:dyDescent="0.25">
      <c r="A49" s="2" t="s">
        <v>46</v>
      </c>
      <c r="B49" s="2"/>
      <c r="C49" s="3">
        <v>1</v>
      </c>
      <c r="D49" s="2"/>
      <c r="E49" s="3">
        <v>1</v>
      </c>
      <c r="F49" s="2"/>
    </row>
    <row r="50" spans="1:6" ht="27.6" x14ac:dyDescent="0.25">
      <c r="A50" s="2" t="s">
        <v>47</v>
      </c>
      <c r="B50" s="2"/>
      <c r="C50" s="3">
        <v>1</v>
      </c>
      <c r="D50" s="2"/>
      <c r="E50" s="3">
        <v>1</v>
      </c>
      <c r="F50" s="2"/>
    </row>
    <row r="51" spans="1:6" ht="27.6" x14ac:dyDescent="0.25">
      <c r="A51" s="2" t="s">
        <v>48</v>
      </c>
      <c r="B51" s="2"/>
      <c r="C51" s="3">
        <v>1</v>
      </c>
      <c r="D51" s="2"/>
      <c r="E51" s="3">
        <v>1</v>
      </c>
      <c r="F51" s="2"/>
    </row>
    <row r="52" spans="1:6" ht="82.8" x14ac:dyDescent="0.25">
      <c r="A52" s="2" t="s">
        <v>49</v>
      </c>
      <c r="B52" s="2"/>
      <c r="C52" s="3">
        <v>1</v>
      </c>
      <c r="D52" s="2"/>
      <c r="E52" s="3">
        <v>1</v>
      </c>
      <c r="F52" s="2"/>
    </row>
    <row r="53" spans="1:6" ht="82.8" x14ac:dyDescent="0.25">
      <c r="A53" s="2" t="s">
        <v>50</v>
      </c>
      <c r="B53" s="2"/>
      <c r="C53" s="3">
        <v>1</v>
      </c>
      <c r="D53" s="2"/>
      <c r="E53" s="3">
        <v>1</v>
      </c>
      <c r="F53" s="2"/>
    </row>
    <row r="54" spans="1:6" ht="27.6" x14ac:dyDescent="0.25">
      <c r="A54" s="2" t="s">
        <v>51</v>
      </c>
      <c r="B54" s="2"/>
      <c r="C54" s="3">
        <v>1</v>
      </c>
      <c r="D54" s="2"/>
      <c r="E54" s="3">
        <v>1</v>
      </c>
      <c r="F54" s="2"/>
    </row>
    <row r="55" spans="1:6" ht="41.4" x14ac:dyDescent="0.25">
      <c r="A55" s="2" t="s">
        <v>52</v>
      </c>
      <c r="B55" s="2"/>
      <c r="C55" s="3">
        <v>1</v>
      </c>
      <c r="D55" s="2"/>
      <c r="E55" s="3">
        <v>1</v>
      </c>
      <c r="F55" s="2"/>
    </row>
    <row r="56" spans="1:6" ht="27.6" x14ac:dyDescent="0.25">
      <c r="A56" s="2" t="s">
        <v>53</v>
      </c>
      <c r="B56" s="3">
        <v>1</v>
      </c>
      <c r="C56" s="2"/>
      <c r="D56" s="3">
        <v>1</v>
      </c>
      <c r="E56" s="2"/>
      <c r="F56" s="2"/>
    </row>
    <row r="57" spans="1:6" ht="27.6" x14ac:dyDescent="0.25">
      <c r="A57" s="2" t="s">
        <v>54</v>
      </c>
      <c r="B57" s="3">
        <v>1</v>
      </c>
      <c r="C57" s="2"/>
      <c r="D57" s="3">
        <v>1</v>
      </c>
      <c r="E57" s="2"/>
      <c r="F57" s="2"/>
    </row>
    <row r="58" spans="1:6" ht="27.6" x14ac:dyDescent="0.25">
      <c r="A58" s="2" t="s">
        <v>55</v>
      </c>
      <c r="B58" s="2"/>
      <c r="C58" s="3">
        <v>1</v>
      </c>
      <c r="D58" s="2"/>
      <c r="E58" s="3">
        <v>1</v>
      </c>
      <c r="F58" s="2"/>
    </row>
    <row r="59" spans="1:6" ht="27.6" x14ac:dyDescent="0.25">
      <c r="A59" s="2" t="s">
        <v>56</v>
      </c>
      <c r="B59" s="3">
        <v>1</v>
      </c>
      <c r="C59" s="2"/>
      <c r="D59" s="3">
        <v>1</v>
      </c>
      <c r="E59" s="2"/>
      <c r="F59" s="2"/>
    </row>
    <row r="60" spans="1:6" ht="27.6" x14ac:dyDescent="0.25">
      <c r="A60" s="2" t="s">
        <v>56</v>
      </c>
      <c r="B60" s="2"/>
      <c r="C60" s="3">
        <v>1</v>
      </c>
      <c r="D60" s="2"/>
      <c r="E60" s="3">
        <v>1</v>
      </c>
      <c r="F60" s="2"/>
    </row>
    <row r="61" spans="1:6" ht="41.4" x14ac:dyDescent="0.25">
      <c r="A61" s="2" t="s">
        <v>73</v>
      </c>
      <c r="B61" s="2"/>
      <c r="C61" s="3">
        <v>1</v>
      </c>
      <c r="D61" s="2"/>
      <c r="E61" s="2"/>
      <c r="F61" s="2"/>
    </row>
    <row r="62" spans="1:6" ht="55.2" x14ac:dyDescent="0.25">
      <c r="A62" s="2" t="s">
        <v>57</v>
      </c>
      <c r="B62" s="2"/>
      <c r="C62" s="3">
        <v>1</v>
      </c>
      <c r="D62" s="2"/>
      <c r="E62" s="3">
        <v>1</v>
      </c>
      <c r="F62" s="2"/>
    </row>
    <row r="63" spans="1:6" ht="27.6" x14ac:dyDescent="0.25">
      <c r="A63" s="2" t="s">
        <v>58</v>
      </c>
      <c r="B63" s="2"/>
      <c r="C63" s="3">
        <v>1</v>
      </c>
      <c r="D63" s="2"/>
      <c r="E63" s="3">
        <v>1</v>
      </c>
      <c r="F63" s="2"/>
    </row>
    <row r="64" spans="1:6" ht="27.6" x14ac:dyDescent="0.25">
      <c r="A64" s="2" t="s">
        <v>74</v>
      </c>
      <c r="B64" s="2"/>
      <c r="C64" s="2"/>
      <c r="D64" s="2"/>
      <c r="E64" s="4"/>
      <c r="F64" s="2" t="s">
        <v>75</v>
      </c>
    </row>
    <row r="65" spans="1:6" ht="27.6" x14ac:dyDescent="0.25">
      <c r="A65" s="2" t="s">
        <v>59</v>
      </c>
      <c r="B65" s="2"/>
      <c r="C65" s="2"/>
      <c r="D65" s="2"/>
      <c r="E65" s="4"/>
      <c r="F65" s="2" t="s">
        <v>75</v>
      </c>
    </row>
    <row r="68" spans="1:6" x14ac:dyDescent="0.25">
      <c r="A68" s="6" t="s">
        <v>76</v>
      </c>
      <c r="B68">
        <f>COUNTIF(B3:B65,1)</f>
        <v>5</v>
      </c>
      <c r="C68" s="5">
        <f t="shared" ref="C68:E68" si="0">COUNTIF(C3:C65,1)</f>
        <v>56</v>
      </c>
      <c r="D68" s="5">
        <f t="shared" si="0"/>
        <v>5</v>
      </c>
      <c r="E68" s="5">
        <f t="shared" si="0"/>
        <v>46</v>
      </c>
    </row>
    <row r="70" spans="1:6" x14ac:dyDescent="0.25">
      <c r="A70" s="6" t="s">
        <v>77</v>
      </c>
      <c r="B70">
        <f>COUNTIFS(B3:B65,1,D3:D65,1)</f>
        <v>5</v>
      </c>
      <c r="C70">
        <f>COUNTIFS(C3:C65,1,E3:E65,1)</f>
        <v>46</v>
      </c>
    </row>
    <row r="72" spans="1:6" x14ac:dyDescent="0.25">
      <c r="A72" s="6" t="s">
        <v>78</v>
      </c>
      <c r="B72">
        <f>B70/B68</f>
        <v>1</v>
      </c>
      <c r="C72">
        <f>C70/C68</f>
        <v>0.8214285714285714</v>
      </c>
      <c r="D72">
        <f>B70/D68</f>
        <v>1</v>
      </c>
      <c r="E72">
        <f>C70/E68</f>
        <v>1</v>
      </c>
    </row>
    <row r="74" spans="1:6" x14ac:dyDescent="0.25">
      <c r="A74" s="6" t="s">
        <v>79</v>
      </c>
      <c r="B74">
        <f>SUM(B70:C70)/SUM(B68:C68)</f>
        <v>0.83606557377049184</v>
      </c>
      <c r="C74">
        <f>SUM(B70:C70)/SUM(D68:E68)</f>
        <v>1</v>
      </c>
    </row>
    <row r="76" spans="1:6" x14ac:dyDescent="0.25">
      <c r="A76" s="6" t="s">
        <v>80</v>
      </c>
      <c r="B76">
        <f>2*B74*C74/SUM(B74:C74)</f>
        <v>0.9107142857142857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2019-01-15T03:01:26Z</dcterms:modified>
</cp:coreProperties>
</file>