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mila/Downloads/"/>
    </mc:Choice>
  </mc:AlternateContent>
  <xr:revisionPtr revIDLastSave="0" documentId="13_ncr:1_{51B2F2DA-C862-3747-A83A-7EB026F2ACD2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Data" sheetId="1" r:id="rId1"/>
    <sheet name="Q1" sheetId="5" r:id="rId2"/>
    <sheet name="Q3" sheetId="6" r:id="rId3"/>
    <sheet name="Q4" sheetId="7" r:id="rId4"/>
  </sheets>
  <definedNames>
    <definedName name="solver_corr" hidden="1">1</definedName>
    <definedName name="solver_ctp1" hidden="1">0</definedName>
    <definedName name="solver_ctp2" hidden="1">0</definedName>
    <definedName name="solver_disp" hidden="1">0</definedName>
    <definedName name="solver_eval" hidden="1">0</definedName>
    <definedName name="solver_lcens" hidden="1">-1E+30</definedName>
    <definedName name="solver_lcut" hidden="1">-1E+30</definedName>
    <definedName name="solver_nsim" hidden="1">1</definedName>
    <definedName name="solver_nssim" hidden="1">-1</definedName>
    <definedName name="solver_ntri" hidden="1">10000</definedName>
    <definedName name="solver_rgen" hidden="1">1</definedName>
    <definedName name="solver_rsmp" hidden="1">2</definedName>
    <definedName name="solver_seed" hidden="1">0</definedName>
    <definedName name="solver_strm" hidden="1">0</definedName>
    <definedName name="solver_ucens" hidden="1">1E+30</definedName>
    <definedName name="solver_ucut" hidden="1">1E+30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6" l="1"/>
  <c r="E43" i="7"/>
  <c r="G31" i="7" l="1"/>
  <c r="G32" i="7"/>
  <c r="G33" i="7"/>
  <c r="G34" i="7"/>
  <c r="G35" i="7" s="1"/>
  <c r="E40" i="7"/>
  <c r="E39" i="7"/>
  <c r="C12" i="7"/>
  <c r="D12" i="7" s="1"/>
  <c r="G11" i="7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C11" i="7"/>
  <c r="D11" i="7" s="1"/>
  <c r="B11" i="7"/>
  <c r="E34" i="6"/>
  <c r="E35" i="6"/>
  <c r="G11" i="6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C11" i="6"/>
  <c r="D11" i="6" s="1"/>
  <c r="B11" i="6"/>
  <c r="C13" i="7" l="1"/>
  <c r="D13" i="7" s="1"/>
  <c r="E11" i="7"/>
  <c r="F11" i="7" s="1"/>
  <c r="B12" i="7" s="1"/>
  <c r="C12" i="6"/>
  <c r="C13" i="6" s="1"/>
  <c r="D13" i="6" s="1"/>
  <c r="E11" i="6"/>
  <c r="F11" i="6" s="1"/>
  <c r="B12" i="6" s="1"/>
  <c r="C14" i="7" l="1"/>
  <c r="C15" i="7" s="1"/>
  <c r="E12" i="7"/>
  <c r="F12" i="7" s="1"/>
  <c r="B13" i="7" s="1"/>
  <c r="D12" i="6"/>
  <c r="E12" i="6" s="1"/>
  <c r="F12" i="6" s="1"/>
  <c r="B13" i="6" s="1"/>
  <c r="C14" i="6"/>
  <c r="C15" i="6" s="1"/>
  <c r="D14" i="7" l="1"/>
  <c r="E13" i="7"/>
  <c r="F13" i="7" s="1"/>
  <c r="B14" i="7" s="1"/>
  <c r="D15" i="7"/>
  <c r="C16" i="7"/>
  <c r="D14" i="6"/>
  <c r="E13" i="6"/>
  <c r="F13" i="6" s="1"/>
  <c r="B14" i="6" s="1"/>
  <c r="D15" i="6"/>
  <c r="C16" i="6"/>
  <c r="D16" i="7" l="1"/>
  <c r="C17" i="7"/>
  <c r="E14" i="7"/>
  <c r="F14" i="7" s="1"/>
  <c r="B15" i="7" s="1"/>
  <c r="E14" i="6"/>
  <c r="F14" i="6" s="1"/>
  <c r="B15" i="6" s="1"/>
  <c r="C17" i="6"/>
  <c r="D16" i="6"/>
  <c r="E15" i="7" l="1"/>
  <c r="F15" i="7" s="1"/>
  <c r="B16" i="7" s="1"/>
  <c r="C18" i="7"/>
  <c r="D17" i="7"/>
  <c r="E15" i="6"/>
  <c r="F15" i="6" s="1"/>
  <c r="B16" i="6" s="1"/>
  <c r="C18" i="6"/>
  <c r="D17" i="6"/>
  <c r="E16" i="7" l="1"/>
  <c r="F16" i="7" s="1"/>
  <c r="B17" i="7" s="1"/>
  <c r="D18" i="7"/>
  <c r="C19" i="7"/>
  <c r="E16" i="6"/>
  <c r="F16" i="6" s="1"/>
  <c r="B17" i="6" s="1"/>
  <c r="D18" i="6"/>
  <c r="C19" i="6"/>
  <c r="E17" i="7" l="1"/>
  <c r="F17" i="7" s="1"/>
  <c r="B18" i="7" s="1"/>
  <c r="D19" i="7"/>
  <c r="C20" i="7"/>
  <c r="E17" i="6"/>
  <c r="F17" i="6" s="1"/>
  <c r="B18" i="6" s="1"/>
  <c r="D19" i="6"/>
  <c r="C20" i="6"/>
  <c r="E18" i="7" l="1"/>
  <c r="F18" i="7" s="1"/>
  <c r="B19" i="7" s="1"/>
  <c r="C21" i="7"/>
  <c r="D20" i="7"/>
  <c r="C21" i="6"/>
  <c r="D20" i="6"/>
  <c r="E18" i="6"/>
  <c r="F18" i="6" s="1"/>
  <c r="B19" i="6" s="1"/>
  <c r="E19" i="7" l="1"/>
  <c r="F19" i="7" s="1"/>
  <c r="B20" i="7" s="1"/>
  <c r="C22" i="7"/>
  <c r="D21" i="7"/>
  <c r="E19" i="6"/>
  <c r="F19" i="6" s="1"/>
  <c r="B20" i="6" s="1"/>
  <c r="C22" i="6"/>
  <c r="D21" i="6"/>
  <c r="E20" i="7" l="1"/>
  <c r="F20" i="7" s="1"/>
  <c r="B21" i="7" s="1"/>
  <c r="D22" i="7"/>
  <c r="C23" i="7"/>
  <c r="E20" i="6"/>
  <c r="F20" i="6" s="1"/>
  <c r="B21" i="6" s="1"/>
  <c r="D22" i="6"/>
  <c r="C23" i="6"/>
  <c r="E21" i="7" l="1"/>
  <c r="F21" i="7" s="1"/>
  <c r="B22" i="7" s="1"/>
  <c r="D23" i="7"/>
  <c r="C24" i="7"/>
  <c r="E21" i="6"/>
  <c r="F21" i="6" s="1"/>
  <c r="B22" i="6" s="1"/>
  <c r="D23" i="6"/>
  <c r="C24" i="6"/>
  <c r="E22" i="7" l="1"/>
  <c r="F22" i="7" s="1"/>
  <c r="B23" i="7" s="1"/>
  <c r="C25" i="7"/>
  <c r="D24" i="7"/>
  <c r="E22" i="6"/>
  <c r="F22" i="6" s="1"/>
  <c r="B23" i="6" s="1"/>
  <c r="C25" i="6"/>
  <c r="D24" i="6"/>
  <c r="E23" i="7" l="1"/>
  <c r="F23" i="7" s="1"/>
  <c r="B24" i="7" s="1"/>
  <c r="D25" i="7"/>
  <c r="C26" i="7"/>
  <c r="C26" i="6"/>
  <c r="D25" i="6"/>
  <c r="E23" i="6"/>
  <c r="F23" i="6" s="1"/>
  <c r="B24" i="6" s="1"/>
  <c r="E24" i="7" l="1"/>
  <c r="F24" i="7" s="1"/>
  <c r="B25" i="7" s="1"/>
  <c r="D26" i="7"/>
  <c r="C27" i="7"/>
  <c r="E24" i="6"/>
  <c r="F24" i="6" s="1"/>
  <c r="B25" i="6" s="1"/>
  <c r="D26" i="6"/>
  <c r="C27" i="6"/>
  <c r="D27" i="7" l="1"/>
  <c r="C28" i="7"/>
  <c r="E25" i="7"/>
  <c r="F25" i="7" s="1"/>
  <c r="B26" i="7" s="1"/>
  <c r="E25" i="6"/>
  <c r="F25" i="6" s="1"/>
  <c r="B26" i="6" s="1"/>
  <c r="D27" i="6"/>
  <c r="C28" i="6"/>
  <c r="C29" i="7" l="1"/>
  <c r="D28" i="7"/>
  <c r="E26" i="7"/>
  <c r="F26" i="7" s="1"/>
  <c r="B27" i="7" s="1"/>
  <c r="E26" i="6"/>
  <c r="F26" i="6" s="1"/>
  <c r="B27" i="6" s="1"/>
  <c r="C29" i="6"/>
  <c r="D28" i="6"/>
  <c r="E27" i="7" l="1"/>
  <c r="F27" i="7" s="1"/>
  <c r="B28" i="7" s="1"/>
  <c r="C30" i="7"/>
  <c r="D29" i="7"/>
  <c r="C30" i="6"/>
  <c r="D29" i="6"/>
  <c r="E27" i="6"/>
  <c r="F27" i="6" s="1"/>
  <c r="B28" i="6" s="1"/>
  <c r="D30" i="7" l="1"/>
  <c r="C31" i="7"/>
  <c r="E28" i="7"/>
  <c r="F28" i="7" s="1"/>
  <c r="B29" i="7" s="1"/>
  <c r="E28" i="6"/>
  <c r="F28" i="6" s="1"/>
  <c r="B29" i="6" s="1"/>
  <c r="D30" i="6"/>
  <c r="D31" i="7" l="1"/>
  <c r="C32" i="7"/>
  <c r="E29" i="7"/>
  <c r="F29" i="7" s="1"/>
  <c r="B30" i="7" s="1"/>
  <c r="E29" i="6"/>
  <c r="F29" i="6" s="1"/>
  <c r="B30" i="6" s="1"/>
  <c r="C33" i="7" l="1"/>
  <c r="D32" i="7"/>
  <c r="E30" i="7"/>
  <c r="F30" i="7" s="1"/>
  <c r="E30" i="6"/>
  <c r="F30" i="6" s="1"/>
  <c r="B34" i="6" s="1"/>
  <c r="C34" i="7" l="1"/>
  <c r="D33" i="7"/>
  <c r="B31" i="7"/>
  <c r="C35" i="7" l="1"/>
  <c r="D35" i="7" s="1"/>
  <c r="D34" i="7"/>
  <c r="E31" i="7"/>
  <c r="F31" i="7" s="1"/>
  <c r="B32" i="7" s="1"/>
  <c r="E32" i="7" s="1"/>
  <c r="F32" i="7" s="1"/>
  <c r="B33" i="7" s="1"/>
  <c r="E33" i="7" s="1"/>
  <c r="F33" i="7" s="1"/>
  <c r="B34" i="7" s="1"/>
  <c r="E34" i="7" l="1"/>
  <c r="F34" i="7" s="1"/>
  <c r="B35" i="7" s="1"/>
  <c r="E35" i="7" s="1"/>
  <c r="F35" i="7" s="1"/>
  <c r="B39" i="7" s="1"/>
  <c r="E42" i="7" l="1"/>
  <c r="E41" i="7"/>
  <c r="D11" i="1" l="1"/>
  <c r="G11" i="5"/>
  <c r="G12" i="5" s="1"/>
  <c r="G13" i="5" s="1"/>
  <c r="G14" i="5" s="1"/>
  <c r="G15" i="5" s="1"/>
  <c r="C11" i="5"/>
  <c r="C12" i="5" s="1"/>
  <c r="B11" i="5"/>
  <c r="E37" i="6" l="1"/>
  <c r="E36" i="6"/>
  <c r="D12" i="5"/>
  <c r="C13" i="5"/>
  <c r="D11" i="5"/>
  <c r="C14" i="5" l="1"/>
  <c r="D13" i="5"/>
  <c r="E11" i="5"/>
  <c r="F11" i="5" s="1"/>
  <c r="B12" i="5" s="1"/>
  <c r="E12" i="5" l="1"/>
  <c r="F12" i="5" s="1"/>
  <c r="B13" i="5" s="1"/>
  <c r="D14" i="5"/>
  <c r="C15" i="5"/>
  <c r="E13" i="5" l="1"/>
  <c r="F13" i="5" s="1"/>
  <c r="B14" i="5" s="1"/>
  <c r="C16" i="5"/>
  <c r="D15" i="5"/>
  <c r="E14" i="5" l="1"/>
  <c r="F14" i="5" s="1"/>
  <c r="B15" i="5" s="1"/>
  <c r="D16" i="5"/>
  <c r="C17" i="5"/>
  <c r="E15" i="5" l="1"/>
  <c r="F15" i="5" s="1"/>
  <c r="B16" i="5" s="1"/>
  <c r="D17" i="5"/>
  <c r="C18" i="5"/>
  <c r="E16" i="5" l="1"/>
  <c r="F16" i="5" s="1"/>
  <c r="B17" i="5" s="1"/>
  <c r="D18" i="5"/>
  <c r="C19" i="5"/>
  <c r="E17" i="5" l="1"/>
  <c r="F17" i="5" s="1"/>
  <c r="B18" i="5" s="1"/>
  <c r="D19" i="5"/>
  <c r="C20" i="5"/>
  <c r="E18" i="5" l="1"/>
  <c r="F18" i="5" s="1"/>
  <c r="B19" i="5" s="1"/>
  <c r="C21" i="5"/>
  <c r="D20" i="5"/>
  <c r="E19" i="5" l="1"/>
  <c r="F19" i="5" s="1"/>
  <c r="B20" i="5" s="1"/>
  <c r="C22" i="5"/>
  <c r="D21" i="5"/>
  <c r="D22" i="5" l="1"/>
  <c r="C23" i="5"/>
  <c r="E20" i="5"/>
  <c r="F20" i="5" s="1"/>
  <c r="B21" i="5" s="1"/>
  <c r="E21" i="5" l="1"/>
  <c r="F21" i="5" s="1"/>
  <c r="B22" i="5" s="1"/>
  <c r="C24" i="5"/>
  <c r="D23" i="5"/>
  <c r="E22" i="5" l="1"/>
  <c r="F22" i="5" s="1"/>
  <c r="B23" i="5" s="1"/>
  <c r="D24" i="5"/>
  <c r="C25" i="5"/>
  <c r="E23" i="5" l="1"/>
  <c r="F23" i="5"/>
  <c r="B24" i="5" s="1"/>
  <c r="D25" i="5"/>
  <c r="C26" i="5"/>
  <c r="D26" i="5" l="1"/>
  <c r="C27" i="5"/>
  <c r="E24" i="5"/>
  <c r="F24" i="5" s="1"/>
  <c r="B25" i="5" s="1"/>
  <c r="E25" i="5" l="1"/>
  <c r="F25" i="5" s="1"/>
  <c r="B26" i="5" s="1"/>
  <c r="D27" i="5"/>
  <c r="C28" i="5"/>
  <c r="E26" i="5" l="1"/>
  <c r="F26" i="5" s="1"/>
  <c r="B27" i="5" s="1"/>
  <c r="C29" i="5"/>
  <c r="D28" i="5"/>
  <c r="E27" i="5" l="1"/>
  <c r="F27" i="5"/>
  <c r="B28" i="5" s="1"/>
  <c r="C30" i="5"/>
  <c r="D30" i="5" s="1"/>
  <c r="D29" i="5"/>
  <c r="E28" i="5" l="1"/>
  <c r="F28" i="5" s="1"/>
  <c r="B29" i="5" s="1"/>
  <c r="E29" i="5" l="1"/>
  <c r="F29" i="5" s="1"/>
  <c r="B30" i="5" s="1"/>
  <c r="E30" i="5" l="1"/>
  <c r="F30" i="5" s="1"/>
  <c r="G11" i="1" l="1"/>
  <c r="G12" i="1" s="1"/>
  <c r="G13" i="1" s="1"/>
  <c r="G14" i="1" s="1"/>
  <c r="G15" i="1" s="1"/>
  <c r="C11" i="1" l="1"/>
  <c r="B11" i="1"/>
  <c r="E11" i="1" l="1"/>
  <c r="F11" i="1"/>
  <c r="B12" i="1" s="1"/>
  <c r="C12" i="1"/>
  <c r="C13" i="1" s="1"/>
  <c r="C14" i="1" s="1"/>
  <c r="C15" i="1" s="1"/>
  <c r="C16" i="1" s="1"/>
  <c r="D16" i="1" l="1"/>
  <c r="C17" i="1"/>
  <c r="D15" i="1"/>
  <c r="D14" i="1"/>
  <c r="D12" i="1"/>
  <c r="D13" i="1"/>
  <c r="D17" i="1" l="1"/>
  <c r="C18" i="1"/>
  <c r="E12" i="1"/>
  <c r="F12" i="1" s="1"/>
  <c r="B13" i="1" s="1"/>
  <c r="E13" i="1" s="1"/>
  <c r="C19" i="1" l="1"/>
  <c r="D18" i="1"/>
  <c r="F13" i="1"/>
  <c r="B14" i="1" s="1"/>
  <c r="E14" i="1" s="1"/>
  <c r="C20" i="1" l="1"/>
  <c r="D19" i="1"/>
  <c r="F14" i="1"/>
  <c r="B15" i="1" s="1"/>
  <c r="E15" i="1" s="1"/>
  <c r="C21" i="1" l="1"/>
  <c r="D20" i="1"/>
  <c r="F15" i="1"/>
  <c r="B16" i="1" s="1"/>
  <c r="C22" i="1" l="1"/>
  <c r="D21" i="1"/>
  <c r="E16" i="1"/>
  <c r="F16" i="1" s="1"/>
  <c r="B17" i="1" s="1"/>
  <c r="C23" i="1" l="1"/>
  <c r="D22" i="1"/>
  <c r="E17" i="1"/>
  <c r="F17" i="1" s="1"/>
  <c r="B18" i="1" s="1"/>
  <c r="C24" i="1" l="1"/>
  <c r="D23" i="1"/>
  <c r="E18" i="1"/>
  <c r="F18" i="1" s="1"/>
  <c r="B19" i="1" s="1"/>
  <c r="E19" i="1" s="1"/>
  <c r="F19" i="1" s="1"/>
  <c r="B20" i="1" s="1"/>
  <c r="C25" i="1" l="1"/>
  <c r="D24" i="1"/>
  <c r="E20" i="1"/>
  <c r="F20" i="1" s="1"/>
  <c r="B21" i="1" s="1"/>
  <c r="E21" i="1" s="1"/>
  <c r="F21" i="1" s="1"/>
  <c r="B22" i="1" s="1"/>
  <c r="E22" i="1" s="1"/>
  <c r="F22" i="1" s="1"/>
  <c r="B23" i="1" s="1"/>
  <c r="C26" i="1" l="1"/>
  <c r="D25" i="1"/>
  <c r="E23" i="1"/>
  <c r="F23" i="1" s="1"/>
  <c r="B24" i="1" s="1"/>
  <c r="E24" i="1" s="1"/>
  <c r="F24" i="1" s="1"/>
  <c r="B25" i="1" s="1"/>
  <c r="C27" i="1" l="1"/>
  <c r="D26" i="1"/>
  <c r="E25" i="1"/>
  <c r="F25" i="1" s="1"/>
  <c r="B26" i="1" s="1"/>
  <c r="C28" i="1" l="1"/>
  <c r="D27" i="1"/>
  <c r="E26" i="1"/>
  <c r="F26" i="1" s="1"/>
  <c r="B27" i="1" s="1"/>
  <c r="C29" i="1" l="1"/>
  <c r="D28" i="1"/>
  <c r="E27" i="1"/>
  <c r="F27" i="1" s="1"/>
  <c r="B28" i="1" s="1"/>
  <c r="E28" i="1" s="1"/>
  <c r="F28" i="1" s="1"/>
  <c r="B29" i="1" s="1"/>
  <c r="C30" i="1" l="1"/>
  <c r="D30" i="1" s="1"/>
  <c r="D29" i="1"/>
  <c r="E29" i="1" s="1"/>
  <c r="F29" i="1" s="1"/>
  <c r="B30" i="1" s="1"/>
  <c r="E30" i="1" l="1"/>
  <c r="F30" i="1"/>
</calcChain>
</file>

<file path=xl/sharedStrings.xml><?xml version="1.0" encoding="utf-8"?>
<sst xmlns="http://schemas.openxmlformats.org/spreadsheetml/2006/main" count="89" uniqueCount="26">
  <si>
    <t>Year</t>
  </si>
  <si>
    <t>Age</t>
  </si>
  <si>
    <t xml:space="preserve">Current Portfolio </t>
  </si>
  <si>
    <t>Salary</t>
  </si>
  <si>
    <t>Current Salary</t>
  </si>
  <si>
    <t>Annual Investment Rate</t>
  </si>
  <si>
    <t>Earnings</t>
  </si>
  <si>
    <t>New Investment</t>
  </si>
  <si>
    <t>Ending Balance</t>
  </si>
  <si>
    <t>Beginning Balance</t>
  </si>
  <si>
    <t>Salary Growth Rate</t>
  </si>
  <si>
    <t>Portfolio Growth Rate</t>
  </si>
  <si>
    <t>Four Corners</t>
  </si>
  <si>
    <t>Mean</t>
  </si>
  <si>
    <t>Standard Deviation</t>
  </si>
  <si>
    <t>40</t>
  </si>
  <si>
    <t>Monte Carlo Simulation</t>
  </si>
  <si>
    <t>Minimum</t>
  </si>
  <si>
    <t>Maximum</t>
  </si>
  <si>
    <t xml:space="preserve"> Std Deviation</t>
  </si>
  <si>
    <t>Probability of  &gt;= 1,000,000</t>
  </si>
  <si>
    <t>Min</t>
  </si>
  <si>
    <t>Max</t>
  </si>
  <si>
    <t>Average Ending Balance</t>
  </si>
  <si>
    <t>Probability of &gt;= 1000000</t>
  </si>
  <si>
    <t>Annual Investment Rate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</si>
</sst>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7" x14ac:knownFonts="1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87DA9"/>
      </left>
      <right/>
      <top/>
      <bottom/>
      <diagonal/>
    </border>
    <border>
      <left/>
      <right style="medium">
        <color rgb="FFF87DA9"/>
      </right>
      <top/>
      <bottom/>
      <diagonal/>
    </border>
    <border>
      <left style="medium">
        <color rgb="FFF87DA9"/>
      </left>
      <right/>
      <top/>
      <bottom style="medium">
        <color rgb="FFF87DA9"/>
      </bottom>
      <diagonal/>
    </border>
    <border>
      <left/>
      <right style="medium">
        <color rgb="FFF87DA9"/>
      </right>
      <top/>
      <bottom style="medium">
        <color rgb="FFF87DA9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3">
    <xf numFmtId="0" fontId="0" fillId="0" borderId="0" xfId="0"/>
    <xf numFmtId="0" fontId="1" fillId="0" borderId="0" xfId="3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1" fontId="1" fillId="0" borderId="0" xfId="3" applyNumberFormat="1"/>
    <xf numFmtId="164" fontId="1" fillId="0" borderId="0" xfId="3" applyNumberFormat="1"/>
    <xf numFmtId="3" fontId="1" fillId="0" borderId="0" xfId="0" applyNumberFormat="1" applyFont="1"/>
    <xf numFmtId="10" fontId="1" fillId="0" borderId="0" xfId="2" applyNumberFormat="1" applyFont="1"/>
    <xf numFmtId="9" fontId="1" fillId="0" borderId="0" xfId="2" applyFont="1"/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1" applyNumberFormat="1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4" fillId="2" borderId="0" xfId="5" applyAlignment="1">
      <alignment horizontal="center"/>
    </xf>
    <xf numFmtId="44" fontId="0" fillId="0" borderId="3" xfId="4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44" fontId="0" fillId="0" borderId="5" xfId="4" applyFont="1" applyBorder="1"/>
    <xf numFmtId="164" fontId="1" fillId="0" borderId="0" xfId="0" applyNumberFormat="1" applyFont="1"/>
    <xf numFmtId="0" fontId="1" fillId="0" borderId="0" xfId="2" applyNumberFormat="1" applyFont="1"/>
    <xf numFmtId="9" fontId="1" fillId="0" borderId="0" xfId="0" applyNumberFormat="1" applyFont="1"/>
    <xf numFmtId="0" fontId="1" fillId="0" borderId="0" xfId="2" applyNumberFormat="1" applyFont="1" applyBorder="1"/>
    <xf numFmtId="0" fontId="5" fillId="4" borderId="1" xfId="0" applyFont="1" applyFill="1" applyBorder="1" applyAlignment="1">
      <alignment horizontal="center" vertical="center"/>
    </xf>
    <xf numFmtId="44" fontId="0" fillId="0" borderId="0" xfId="4" applyFont="1" applyAlignment="1">
      <alignment horizontal="center"/>
    </xf>
    <xf numFmtId="9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6" fillId="3" borderId="0" xfId="0" applyFont="1" applyFill="1" applyAlignment="1">
      <alignment horizontal="center"/>
    </xf>
    <xf numFmtId="0" fontId="1" fillId="0" borderId="0" xfId="3" applyBorder="1"/>
    <xf numFmtId="0" fontId="0" fillId="0" borderId="0" xfId="2" applyNumberFormat="1" applyFont="1" applyBorder="1"/>
    <xf numFmtId="0" fontId="0" fillId="0" borderId="1" xfId="0" applyBorder="1"/>
    <xf numFmtId="9" fontId="0" fillId="0" borderId="1" xfId="2" applyFont="1" applyBorder="1"/>
    <xf numFmtId="44" fontId="0" fillId="0" borderId="1" xfId="0" applyNumberFormat="1" applyBorder="1"/>
    <xf numFmtId="44" fontId="0" fillId="0" borderId="1" xfId="4" applyFont="1" applyBorder="1"/>
    <xf numFmtId="0" fontId="6" fillId="3" borderId="0" xfId="0" applyFont="1" applyFill="1"/>
    <xf numFmtId="0" fontId="6" fillId="3" borderId="1" xfId="0" applyFont="1" applyFill="1" applyBorder="1"/>
    <xf numFmtId="0" fontId="6" fillId="3" borderId="0" xfId="0" applyFont="1" applyFill="1" applyAlignment="1">
      <alignment horizontal="center"/>
    </xf>
    <xf numFmtId="9" fontId="0" fillId="0" borderId="6" xfId="2" applyFont="1" applyBorder="1" applyAlignment="1">
      <alignment horizontal="center"/>
    </xf>
    <xf numFmtId="9" fontId="0" fillId="0" borderId="7" xfId="2" applyFon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44" fontId="0" fillId="0" borderId="8" xfId="4" applyFont="1" applyBorder="1" applyAlignment="1">
      <alignment horizontal="center"/>
    </xf>
    <xf numFmtId="44" fontId="0" fillId="0" borderId="10" xfId="0" applyNumberFormat="1" applyBorder="1" applyAlignment="1">
      <alignment horizontal="center"/>
    </xf>
    <xf numFmtId="44" fontId="0" fillId="0" borderId="10" xfId="4" applyFont="1" applyBorder="1" applyAlignment="1">
      <alignment horizontal="center"/>
    </xf>
    <xf numFmtId="44" fontId="0" fillId="0" borderId="9" xfId="4" applyFont="1" applyBorder="1"/>
    <xf numFmtId="44" fontId="0" fillId="5" borderId="0" xfId="4" applyFont="1" applyFill="1" applyAlignment="1">
      <alignment horizontal="center"/>
    </xf>
    <xf numFmtId="164" fontId="1" fillId="5" borderId="0" xfId="1" applyNumberFormat="1" applyFont="1" applyFill="1" applyAlignment="1">
      <alignment horizontal="center"/>
    </xf>
    <xf numFmtId="1" fontId="1" fillId="0" borderId="0" xfId="3" applyNumberFormat="1" applyAlignment="1">
      <alignment horizontal="right"/>
    </xf>
    <xf numFmtId="9" fontId="0" fillId="0" borderId="1" xfId="2" applyNumberFormat="1" applyFont="1" applyBorder="1"/>
    <xf numFmtId="10" fontId="1" fillId="0" borderId="0" xfId="2" applyNumberFormat="1" applyFont="1" applyBorder="1"/>
  </cellXfs>
  <cellStyles count="6">
    <cellStyle name="Accent5" xfId="5" builtinId="45"/>
    <cellStyle name="Comma" xfId="1" builtinId="3"/>
    <cellStyle name="Currency" xfId="4" builtinId="4"/>
    <cellStyle name="Normal" xfId="0" builtinId="0"/>
    <cellStyle name="Normal 2" xfId="3" xr:uid="{00000000-0005-0000-0000-000002000000}"/>
    <cellStyle name="Percent" xfId="2" builtinId="5"/>
  </cellStyles>
  <dxfs count="3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numFmt numFmtId="164" formatCode="&quot;$&quot;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127F6B-38C8-674F-985E-6DC2093EC252}" name="Table7" displayName="Table7" ref="A10:G30" totalsRowShown="0" headerRowDxfId="21" dataDxfId="22" dataCellStyle="Comma">
  <autoFilter ref="A10:G30" xr:uid="{D8127F6B-38C8-674F-985E-6DC2093EC2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F640B82-E9C9-D74E-8707-A20D70B88C72}" name="Year" dataDxfId="29"/>
    <tableColumn id="2" xr3:uid="{37E49CA1-9AE4-A34B-8E40-6C0BC5A2C9DB}" name="Beginning Balance" dataDxfId="28">
      <calculatedColumnFormula>F10</calculatedColumnFormula>
    </tableColumn>
    <tableColumn id="3" xr3:uid="{4A519547-8D84-7D4A-86BB-E5361E70AB16}" name="Salary" dataDxfId="27" dataCellStyle="Comma">
      <calculatedColumnFormula>C10*(1+$B$7)</calculatedColumnFormula>
    </tableColumn>
    <tableColumn id="4" xr3:uid="{7E12FAA4-0958-DC46-AFF0-2999395AA711}" name="New Investment" dataDxfId="26" dataCellStyle="Comma">
      <calculatedColumnFormula>$B$6*C11</calculatedColumnFormula>
    </tableColumn>
    <tableColumn id="5" xr3:uid="{4A2A2578-BAE3-EF41-AED9-2D316FA52CE3}" name="Earnings" dataDxfId="25" dataCellStyle="Comma">
      <calculatedColumnFormula>$B$8*(B11+0.5*D11)</calculatedColumnFormula>
    </tableColumn>
    <tableColumn id="6" xr3:uid="{BFF59530-F586-EC49-B28E-2AC032CDAA13}" name="Ending Balance" dataDxfId="24" dataCellStyle="Comma">
      <calculatedColumnFormula>B11+D11+E11</calculatedColumnFormula>
    </tableColumn>
    <tableColumn id="7" xr3:uid="{0400DA2B-A291-F44D-A01A-6AE412345199}" name="Age" dataDxfId="2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B8F67AB-8E9C-4046-8EA5-7696FA8A2900}" name="Table13" displayName="Table13" ref="A3:B8" totalsRowShown="0">
  <autoFilter ref="A3:B8" xr:uid="{9B8F67AB-8E9C-4046-8EA5-7696FA8A2900}">
    <filterColumn colId="0" hiddenButton="1"/>
    <filterColumn colId="1" hiddenButton="1"/>
  </autoFilter>
  <tableColumns count="2">
    <tableColumn id="1" xr3:uid="{C09B7476-A52C-0E40-A0BF-051AC76052AA}" name="Age" dataDxfId="20"/>
    <tableColumn id="2" xr3:uid="{3C4D28AA-97F7-594C-B81E-A26A94AE863C}" name="40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BEAB099-5CF0-4C41-9047-F16129F40927}" name="Table715" displayName="Table715" ref="A10:G30" totalsRowShown="0" headerRowDxfId="19" dataDxfId="18" dataCellStyle="Comma">
  <autoFilter ref="A10:G30" xr:uid="{3BEAB099-5CF0-4C41-9047-F16129F409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A935C84-E51E-7C4D-AE96-97D30DF2F6AA}" name="Year" dataDxfId="17"/>
    <tableColumn id="2" xr3:uid="{333A9546-7C7F-A94E-B1CD-95AFE0327FB0}" name="Beginning Balance" dataDxfId="16">
      <calculatedColumnFormula>F10</calculatedColumnFormula>
    </tableColumn>
    <tableColumn id="3" xr3:uid="{51FC0E63-C5D3-964D-9847-CC09AD3B73BC}" name="Salary" dataDxfId="15" dataCellStyle="Comma">
      <calculatedColumnFormula>C10*(1+$B$7)</calculatedColumnFormula>
    </tableColumn>
    <tableColumn id="4" xr3:uid="{92657A6F-20C4-614A-83F2-19247044994C}" name="New Investment" dataDxfId="14" dataCellStyle="Comma">
      <calculatedColumnFormula>$B$6*C11</calculatedColumnFormula>
    </tableColumn>
    <tableColumn id="5" xr3:uid="{DA5E8BF5-228A-F94A-A383-75B429E5FC41}" name="Earnings" dataDxfId="13" dataCellStyle="Comma">
      <calculatedColumnFormula>$B$8*(B11+0.5*D11)</calculatedColumnFormula>
    </tableColumn>
    <tableColumn id="6" xr3:uid="{FE31EC3B-61E7-8F42-8808-A511E9A31D94}" name="Ending Balance" dataDxfId="12" dataCellStyle="Comma">
      <calculatedColumnFormula>B11+D11+E11</calculatedColumnFormula>
    </tableColumn>
    <tableColumn id="7" xr3:uid="{5CF36E37-0BA1-E84E-8692-67195530B17C}" name="Age" dataDxfId="11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91D2A5-96DF-FA4A-AF82-91B710B0B6C4}" name="Table1316" displayName="Table1316" ref="A3:B8" totalsRowShown="0">
  <autoFilter ref="A3:B8" xr:uid="{FE91D2A5-96DF-FA4A-AF82-91B710B0B6C4}">
    <filterColumn colId="0" hiddenButton="1"/>
    <filterColumn colId="1" hiddenButton="1"/>
  </autoFilter>
  <tableColumns count="2">
    <tableColumn id="1" xr3:uid="{3441EFC8-79E3-6545-B3DA-2E65C696A3DE}" name="Age" dataDxfId="10"/>
    <tableColumn id="2" xr3:uid="{997DEE47-74B8-124C-9016-181AEC5912CE}" name="40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B52CF6A-B7DC-E542-893E-ED16F3400AAA}" name="Table17" displayName="Table17" ref="A10:G30" totalsRowShown="0">
  <autoFilter ref="A10:G30" xr:uid="{6B52CF6A-B7DC-E542-893E-ED16F3400A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649F275-6671-3F42-A348-8A57704F204C}" name="Year"/>
    <tableColumn id="2" xr3:uid="{8269CC02-9FD1-0840-BBE0-1750B1127576}" name="Beginning Balance" dataDxfId="9" dataCellStyle="Currency">
      <calculatedColumnFormula>F10</calculatedColumnFormula>
    </tableColumn>
    <tableColumn id="3" xr3:uid="{73AD4C52-CE50-DE49-B2D9-0EC552379735}" name="Salary" dataDxfId="8" dataCellStyle="Currency">
      <calculatedColumnFormula>C10*(1+($E$3+($F$3-$E$3)*RAND()))</calculatedColumnFormula>
    </tableColumn>
    <tableColumn id="4" xr3:uid="{F8753E9C-D2BF-E24A-9914-85AAA8F723FD}" name="New Investment" dataDxfId="7" dataCellStyle="Currency">
      <calculatedColumnFormula>$B$6*C11</calculatedColumnFormula>
    </tableColumn>
    <tableColumn id="5" xr3:uid="{353DA171-4339-9048-BFAE-7EB223041314}" name="Earnings" dataDxfId="6" dataCellStyle="Currency">
      <calculatedColumnFormula>_xlfn.NORM.INV(RAND(),$E$6,$F$6)*(B11+0.5*D11)</calculatedColumnFormula>
    </tableColumn>
    <tableColumn id="6" xr3:uid="{DEB22BBA-30E6-CA47-B151-0A696EA5DA7A}" name="Ending Balance" dataDxfId="5" dataCellStyle="Currency">
      <calculatedColumnFormula>B11+D11+E11</calculatedColumnFormula>
    </tableColumn>
    <tableColumn id="7" xr3:uid="{BD869E20-D92C-0344-85B1-AF259CAE9622}" name="Age">
      <calculatedColumnFormula>G10+1</calculatedColumnFormula>
    </tableColumn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568B057-F8FE-1744-A6F6-4C7AE09ED39D}" name="Table19" displayName="Table19" ref="E2:F3" totalsRowShown="0">
  <autoFilter ref="E2:F3" xr:uid="{3568B057-F8FE-1744-A6F6-4C7AE09ED39D}">
    <filterColumn colId="0" hiddenButton="1"/>
    <filterColumn colId="1" hiddenButton="1"/>
  </autoFilter>
  <tableColumns count="2">
    <tableColumn id="1" xr3:uid="{5429A4FD-C7EE-BB4C-8B3B-BF3640BFDCC8}" name="Minimum"/>
    <tableColumn id="2" xr3:uid="{05427C94-2555-814C-84BD-726BC318D487}" name="Maximum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2AB0D3C-26F9-4644-B0E2-55F8ECD87397}" name="Table20" displayName="Table20" ref="E5:F6" totalsRowShown="0">
  <autoFilter ref="E5:F6" xr:uid="{E2AB0D3C-26F9-4644-B0E2-55F8ECD87397}">
    <filterColumn colId="0" hiddenButton="1"/>
    <filterColumn colId="1" hiddenButton="1"/>
  </autoFilter>
  <tableColumns count="2">
    <tableColumn id="1" xr3:uid="{B0ED16C1-1DFA-EA42-A4E9-23285FEBF5F9}" name="Mean"/>
    <tableColumn id="2" xr3:uid="{C9525540-AE32-6240-8DEE-D0F383F84E64}" name=" Std Deviation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2DD0383-776A-8B48-8C3C-CC3C8350C22C}" name="Table1724" displayName="Table1724" ref="A10:G35" totalsRowShown="0">
  <autoFilter ref="A10:G35" xr:uid="{52DD0383-776A-8B48-8C3C-CC3C8350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AA3D191-B33B-A44C-9172-73D9FC9CE7E1}" name="Year"/>
    <tableColumn id="2" xr3:uid="{09B9A900-942B-A843-BBFE-B57D8F2056E5}" name="Beginning Balance" dataDxfId="4" dataCellStyle="Currency">
      <calculatedColumnFormula>F10</calculatedColumnFormula>
    </tableColumn>
    <tableColumn id="3" xr3:uid="{FECCEF68-35B2-D54B-A5C6-494860E2B12F}" name="Salary" dataDxfId="2" dataCellStyle="Currency">
      <calculatedColumnFormula>C10*(1+($E$3+($F$3-$E$3)*RAND()))</calculatedColumnFormula>
    </tableColumn>
    <tableColumn id="4" xr3:uid="{117497E5-19B6-2B4C-91DA-D81D7BB72D8F}" name="New Investment" dataDxfId="0" dataCellStyle="Currency">
      <calculatedColumnFormula>$B$6*C11</calculatedColumnFormula>
    </tableColumn>
    <tableColumn id="5" xr3:uid="{258CFA8B-283E-6246-BF36-FFCE431A490E}" name="Earnings" dataDxfId="1" dataCellStyle="Currency">
      <calculatedColumnFormula>_xlfn.NORM.INV(RAND(),$E$6,$F$6)*(B11+0.5*D11)</calculatedColumnFormula>
    </tableColumn>
    <tableColumn id="6" xr3:uid="{34AB723B-EE8B-6643-94AC-18D6F265A525}" name="Ending Balance" dataDxfId="3" dataCellStyle="Currency">
      <calculatedColumnFormula>B11+D11+E11</calculatedColumnFormula>
    </tableColumn>
    <tableColumn id="7" xr3:uid="{2D8F4A42-5FD6-5241-B443-A55FB4735B65}" name="Age">
      <calculatedColumnFormula>G10+1</calculatedColumnFormula>
    </tableColumn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E1DE7CA-19BC-1949-87FD-6BA4C44E405B}" name="Table1925" displayName="Table1925" ref="E2:F3" totalsRowShown="0">
  <autoFilter ref="E2:F3" xr:uid="{DE1DE7CA-19BC-1949-87FD-6BA4C44E405B}">
    <filterColumn colId="0" hiddenButton="1"/>
    <filterColumn colId="1" hiddenButton="1"/>
  </autoFilter>
  <tableColumns count="2">
    <tableColumn id="1" xr3:uid="{00DD957F-8006-394E-A9C9-59F110456672}" name="Minimum"/>
    <tableColumn id="2" xr3:uid="{03657C3B-FA0B-1642-A45D-9E0D2E1AA884}" name="Maximum"/>
  </tableColumns>
  <tableStyleInfo name="TableStyleLight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451E56FC-F240-584B-8A98-6F1C549DA0A3}" name="Table2026" displayName="Table2026" ref="E5:F6" totalsRowShown="0">
  <autoFilter ref="E5:F6" xr:uid="{451E56FC-F240-584B-8A98-6F1C549DA0A3}">
    <filterColumn colId="0" hiddenButton="1"/>
    <filterColumn colId="1" hiddenButton="1"/>
  </autoFilter>
  <tableColumns count="2">
    <tableColumn id="1" xr3:uid="{41DF4AED-3251-6243-8DAE-9F6C41DDD534}" name="Mean"/>
    <tableColumn id="2" xr3:uid="{A2816DAC-845A-334F-9FDA-A9069CF760BC}" name=" Std Devia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7"/>
  <sheetViews>
    <sheetView zoomScaleNormal="100" workbookViewId="0">
      <selection activeCell="B3" sqref="B3"/>
    </sheetView>
  </sheetViews>
  <sheetFormatPr baseColWidth="10" defaultColWidth="9" defaultRowHeight="16" x14ac:dyDescent="0.2"/>
  <cols>
    <col min="1" max="1" width="20.5" style="3" bestFit="1" customWidth="1"/>
    <col min="2" max="2" width="18.33203125" style="3" customWidth="1"/>
    <col min="3" max="3" width="8.5" style="3" customWidth="1"/>
    <col min="4" max="4" width="16.5" style="4" customWidth="1"/>
    <col min="5" max="5" width="10.5" style="3" customWidth="1"/>
    <col min="6" max="6" width="15.83203125" style="3" customWidth="1"/>
    <col min="7" max="7" width="7" style="3" customWidth="1"/>
    <col min="8" max="8" width="19.5" style="3" customWidth="1"/>
    <col min="9" max="9" width="14.5" style="4" customWidth="1"/>
    <col min="10" max="10" width="12.1640625" style="3" customWidth="1"/>
    <col min="11" max="11" width="19.33203125" style="4" customWidth="1"/>
    <col min="12" max="16384" width="9" style="3"/>
  </cols>
  <sheetData>
    <row r="2" spans="1:11" x14ac:dyDescent="0.2">
      <c r="A2" s="18" t="s">
        <v>12</v>
      </c>
      <c r="B2" s="18"/>
    </row>
    <row r="3" spans="1:11" x14ac:dyDescent="0.2">
      <c r="A3" s="3" t="s">
        <v>1</v>
      </c>
      <c r="B3" s="50" t="s">
        <v>15</v>
      </c>
      <c r="D3"/>
      <c r="E3"/>
    </row>
    <row r="4" spans="1:11" x14ac:dyDescent="0.2">
      <c r="A4" s="3" t="s">
        <v>4</v>
      </c>
      <c r="B4" s="6">
        <v>85000</v>
      </c>
      <c r="C4" s="7"/>
      <c r="D4"/>
      <c r="E4"/>
      <c r="F4" s="7"/>
    </row>
    <row r="5" spans="1:11" x14ac:dyDescent="0.2">
      <c r="A5" s="3" t="s">
        <v>2</v>
      </c>
      <c r="B5" s="6">
        <v>50000</v>
      </c>
      <c r="C5" s="7"/>
      <c r="D5"/>
      <c r="E5"/>
      <c r="F5" s="7"/>
    </row>
    <row r="6" spans="1:11" x14ac:dyDescent="0.2">
      <c r="A6" s="3" t="s">
        <v>5</v>
      </c>
      <c r="B6" s="8">
        <v>0.06</v>
      </c>
      <c r="D6"/>
      <c r="E6"/>
    </row>
    <row r="7" spans="1:11" x14ac:dyDescent="0.2">
      <c r="A7" s="1" t="s">
        <v>10</v>
      </c>
      <c r="B7" s="9">
        <v>0.05</v>
      </c>
    </row>
    <row r="8" spans="1:11" x14ac:dyDescent="0.2">
      <c r="A8" s="1" t="s">
        <v>11</v>
      </c>
      <c r="B8" s="9">
        <v>0.1</v>
      </c>
    </row>
    <row r="9" spans="1:11" x14ac:dyDescent="0.2">
      <c r="K9" s="3"/>
    </row>
    <row r="10" spans="1:11" x14ac:dyDescent="0.2">
      <c r="A10" s="14" t="s">
        <v>0</v>
      </c>
      <c r="B10" s="14" t="s">
        <v>9</v>
      </c>
      <c r="C10" s="16" t="s">
        <v>3</v>
      </c>
      <c r="D10" s="14" t="s">
        <v>7</v>
      </c>
      <c r="E10" s="16" t="s">
        <v>6</v>
      </c>
      <c r="F10" s="16" t="s">
        <v>8</v>
      </c>
      <c r="G10" s="14" t="s">
        <v>1</v>
      </c>
      <c r="H10" s="11"/>
      <c r="K10" s="11"/>
    </row>
    <row r="11" spans="1:11" x14ac:dyDescent="0.2">
      <c r="A11" s="14">
        <v>1</v>
      </c>
      <c r="B11" s="15">
        <f>B5</f>
        <v>50000</v>
      </c>
      <c r="C11" s="17">
        <f>B4</f>
        <v>85000</v>
      </c>
      <c r="D11" s="17">
        <f>$B$6*C11</f>
        <v>5100</v>
      </c>
      <c r="E11" s="17">
        <f>$B$8*(B11+0.5*D11)</f>
        <v>5255</v>
      </c>
      <c r="F11" s="17">
        <f>B11+D11+E11</f>
        <v>60355</v>
      </c>
      <c r="G11" s="16">
        <f>B3+1</f>
        <v>41</v>
      </c>
      <c r="K11" s="3"/>
    </row>
    <row r="12" spans="1:11" x14ac:dyDescent="0.2">
      <c r="A12" s="14">
        <v>2</v>
      </c>
      <c r="B12" s="15">
        <f>F11</f>
        <v>60355</v>
      </c>
      <c r="C12" s="17">
        <f>C11*(1+$B$7)</f>
        <v>89250</v>
      </c>
      <c r="D12" s="17">
        <f>$B$6*C12</f>
        <v>5355</v>
      </c>
      <c r="E12" s="17">
        <f>$B$8*(B12+0.5*D12)</f>
        <v>6303.25</v>
      </c>
      <c r="F12" s="17">
        <f>B12+D12+E12</f>
        <v>72013.25</v>
      </c>
      <c r="G12" s="16">
        <f>G11+1</f>
        <v>42</v>
      </c>
      <c r="K12" s="3"/>
    </row>
    <row r="13" spans="1:11" x14ac:dyDescent="0.2">
      <c r="A13" s="14">
        <v>3</v>
      </c>
      <c r="B13" s="15">
        <f t="shared" ref="B13" si="0">F12</f>
        <v>72013.25</v>
      </c>
      <c r="C13" s="17">
        <f>C12*(1+$B$7)</f>
        <v>93712.5</v>
      </c>
      <c r="D13" s="17">
        <f>$B$6*C13</f>
        <v>5622.75</v>
      </c>
      <c r="E13" s="17">
        <f>$B$8*(B13+0.5*D13)</f>
        <v>7482.4625000000005</v>
      </c>
      <c r="F13" s="17">
        <f>B13+D13+E13</f>
        <v>85118.462499999994</v>
      </c>
      <c r="G13" s="16">
        <f>G12+1</f>
        <v>43</v>
      </c>
      <c r="K13" s="3"/>
    </row>
    <row r="14" spans="1:11" x14ac:dyDescent="0.2">
      <c r="A14" s="14">
        <v>4</v>
      </c>
      <c r="B14" s="15">
        <f>F13</f>
        <v>85118.462499999994</v>
      </c>
      <c r="C14" s="17">
        <f>C13*(1+$B$7)</f>
        <v>98398.125</v>
      </c>
      <c r="D14" s="17">
        <f>$B$6*C14</f>
        <v>5903.8874999999998</v>
      </c>
      <c r="E14" s="17">
        <f>$B$8*(B14+0.5*D14)</f>
        <v>8807.0406249999996</v>
      </c>
      <c r="F14" s="17">
        <f>B14+D14+E14</f>
        <v>99829.390624999985</v>
      </c>
      <c r="G14" s="16">
        <f>G13+1</f>
        <v>44</v>
      </c>
      <c r="I14" s="3"/>
      <c r="K14" s="3"/>
    </row>
    <row r="15" spans="1:11" x14ac:dyDescent="0.2">
      <c r="A15" s="14">
        <v>5</v>
      </c>
      <c r="B15" s="15">
        <f t="shared" ref="B15:B30" si="1">F14</f>
        <v>99829.390624999985</v>
      </c>
      <c r="C15" s="17">
        <f>C14*(1+$B$7)</f>
        <v>103318.03125</v>
      </c>
      <c r="D15" s="17">
        <f>$B$6*C15</f>
        <v>6199.0818749999999</v>
      </c>
      <c r="E15" s="17">
        <f>$B$8*(B15+0.5*D15)</f>
        <v>10292.89315625</v>
      </c>
      <c r="F15" s="17">
        <f>B15+D15+E15</f>
        <v>116321.36565624998</v>
      </c>
      <c r="G15" s="16">
        <f>G14+1</f>
        <v>45</v>
      </c>
      <c r="I15" s="3"/>
      <c r="K15" s="3"/>
    </row>
    <row r="16" spans="1:11" x14ac:dyDescent="0.2">
      <c r="A16" s="14">
        <v>6</v>
      </c>
      <c r="B16" s="15">
        <f t="shared" si="1"/>
        <v>116321.36565624998</v>
      </c>
      <c r="C16" s="17">
        <f>C15*(1+$B$7)</f>
        <v>108483.9328125</v>
      </c>
      <c r="D16" s="17">
        <f>$B$6*C16</f>
        <v>6509.0359687499995</v>
      </c>
      <c r="E16" s="17">
        <f>$B$8*(B16+0.5*D16)</f>
        <v>11957.588364062498</v>
      </c>
      <c r="F16" s="17">
        <f t="shared" ref="F16:F30" si="2">B16+D16+E16</f>
        <v>134787.98998906248</v>
      </c>
      <c r="G16" s="16">
        <v>46</v>
      </c>
      <c r="I16" s="3"/>
      <c r="J16" s="4"/>
      <c r="K16" s="3"/>
    </row>
    <row r="17" spans="1:9" x14ac:dyDescent="0.2">
      <c r="A17" s="14">
        <v>7</v>
      </c>
      <c r="B17" s="15">
        <f t="shared" si="1"/>
        <v>134787.98998906248</v>
      </c>
      <c r="C17" s="17">
        <f>C16*(1+$B$7)</f>
        <v>113908.129453125</v>
      </c>
      <c r="D17" s="17">
        <f>$B$6*C17</f>
        <v>6834.4877671875001</v>
      </c>
      <c r="E17" s="17">
        <f>$B$8*(B17+0.5*D17)</f>
        <v>13820.523387265624</v>
      </c>
      <c r="F17" s="17">
        <f t="shared" si="2"/>
        <v>155443.0011435156</v>
      </c>
      <c r="G17" s="16">
        <v>47</v>
      </c>
      <c r="I17" s="3"/>
    </row>
    <row r="18" spans="1:9" x14ac:dyDescent="0.2">
      <c r="A18" s="14">
        <v>8</v>
      </c>
      <c r="B18" s="15">
        <f t="shared" si="1"/>
        <v>155443.0011435156</v>
      </c>
      <c r="C18" s="17">
        <f>C17*(1+$B$7)</f>
        <v>119603.53592578125</v>
      </c>
      <c r="D18" s="17">
        <f>$B$6*C18</f>
        <v>7176.2121555468748</v>
      </c>
      <c r="E18" s="17">
        <f>$B$8*(B18+0.5*D18)</f>
        <v>15903.110722128906</v>
      </c>
      <c r="F18" s="17">
        <f t="shared" si="2"/>
        <v>178522.32402119139</v>
      </c>
      <c r="G18" s="16">
        <v>48</v>
      </c>
      <c r="I18" s="3"/>
    </row>
    <row r="19" spans="1:9" x14ac:dyDescent="0.2">
      <c r="A19" s="14">
        <v>9</v>
      </c>
      <c r="B19" s="15">
        <f t="shared" si="1"/>
        <v>178522.32402119139</v>
      </c>
      <c r="C19" s="17">
        <f>C18*(1+$B$7)</f>
        <v>125583.71272207033</v>
      </c>
      <c r="D19" s="17">
        <f>$B$6*C19</f>
        <v>7535.0227633242193</v>
      </c>
      <c r="E19" s="17">
        <f>$B$8*(B19+0.5*D19)</f>
        <v>18228.98354028535</v>
      </c>
      <c r="F19" s="17">
        <f t="shared" si="2"/>
        <v>204286.33032480098</v>
      </c>
      <c r="G19" s="16">
        <v>49</v>
      </c>
      <c r="I19" s="3"/>
    </row>
    <row r="20" spans="1:9" x14ac:dyDescent="0.2">
      <c r="A20" s="14">
        <v>10</v>
      </c>
      <c r="B20" s="15">
        <f t="shared" si="1"/>
        <v>204286.33032480098</v>
      </c>
      <c r="C20" s="17">
        <f>C19*(1+$B$7)</f>
        <v>131862.89835817384</v>
      </c>
      <c r="D20" s="17">
        <f>$B$6*C20</f>
        <v>7911.77390149043</v>
      </c>
      <c r="E20" s="17">
        <f>$B$8*(B20+0.5*D20)</f>
        <v>20824.221727554621</v>
      </c>
      <c r="F20" s="17">
        <f t="shared" si="2"/>
        <v>233022.32595384604</v>
      </c>
      <c r="G20" s="16">
        <v>50</v>
      </c>
      <c r="I20" s="3"/>
    </row>
    <row r="21" spans="1:9" x14ac:dyDescent="0.2">
      <c r="A21" s="14">
        <v>11</v>
      </c>
      <c r="B21" s="15">
        <f t="shared" si="1"/>
        <v>233022.32595384604</v>
      </c>
      <c r="C21" s="17">
        <f>C20*(1+$B$7)</f>
        <v>138456.04327608255</v>
      </c>
      <c r="D21" s="17">
        <f>$B$6*C21</f>
        <v>8307.3625965649535</v>
      </c>
      <c r="E21" s="17">
        <f>$B$8*(B21+0.5*D21)</f>
        <v>23717.600725212851</v>
      </c>
      <c r="F21" s="17">
        <f t="shared" si="2"/>
        <v>265047.28927562386</v>
      </c>
      <c r="G21" s="16">
        <v>51</v>
      </c>
      <c r="I21" s="3"/>
    </row>
    <row r="22" spans="1:9" x14ac:dyDescent="0.2">
      <c r="A22" s="14">
        <v>12</v>
      </c>
      <c r="B22" s="15">
        <f t="shared" si="1"/>
        <v>265047.28927562386</v>
      </c>
      <c r="C22" s="17">
        <f>C21*(1+$B$7)</f>
        <v>145378.84543988667</v>
      </c>
      <c r="D22" s="17">
        <f>$B$6*C22</f>
        <v>8722.7307263931998</v>
      </c>
      <c r="E22" s="17">
        <f>$B$8*(B22+0.5*D22)</f>
        <v>26940.865463882044</v>
      </c>
      <c r="F22" s="17">
        <f t="shared" si="2"/>
        <v>300710.88546589907</v>
      </c>
      <c r="G22" s="16">
        <v>52</v>
      </c>
      <c r="I22" s="3"/>
    </row>
    <row r="23" spans="1:9" x14ac:dyDescent="0.2">
      <c r="A23" s="14">
        <v>13</v>
      </c>
      <c r="B23" s="15">
        <f t="shared" si="1"/>
        <v>300710.88546589907</v>
      </c>
      <c r="C23" s="17">
        <f>C22*(1+$B$7)</f>
        <v>152647.78771188101</v>
      </c>
      <c r="D23" s="17">
        <f>$B$6*C23</f>
        <v>9158.8672627128599</v>
      </c>
      <c r="E23" s="17">
        <f>$B$8*(B23+0.5*D23)</f>
        <v>30529.031909725556</v>
      </c>
      <c r="F23" s="17">
        <f t="shared" si="2"/>
        <v>340398.7846383375</v>
      </c>
      <c r="G23" s="16">
        <v>53</v>
      </c>
      <c r="I23" s="3"/>
    </row>
    <row r="24" spans="1:9" x14ac:dyDescent="0.2">
      <c r="A24" s="14">
        <v>14</v>
      </c>
      <c r="B24" s="15">
        <f t="shared" si="1"/>
        <v>340398.7846383375</v>
      </c>
      <c r="C24" s="17">
        <f>C23*(1+$B$7)</f>
        <v>160280.17709747507</v>
      </c>
      <c r="D24" s="17">
        <f>$B$6*C24</f>
        <v>9616.8106258485041</v>
      </c>
      <c r="E24" s="17">
        <f>$B$8*(B24+0.5*D24)</f>
        <v>34520.718995126175</v>
      </c>
      <c r="F24" s="17">
        <f t="shared" si="2"/>
        <v>384536.31425931217</v>
      </c>
      <c r="G24" s="16">
        <v>54</v>
      </c>
      <c r="I24" s="3"/>
    </row>
    <row r="25" spans="1:9" x14ac:dyDescent="0.2">
      <c r="A25" s="14">
        <v>15</v>
      </c>
      <c r="B25" s="15">
        <f t="shared" si="1"/>
        <v>384536.31425931217</v>
      </c>
      <c r="C25" s="17">
        <f>C24*(1+$B$7)</f>
        <v>168294.18595234884</v>
      </c>
      <c r="D25" s="17">
        <f>$B$6*C25</f>
        <v>10097.65115714093</v>
      </c>
      <c r="E25" s="17">
        <f>$B$8*(B25+0.5*D25)</f>
        <v>38958.513983788267</v>
      </c>
      <c r="F25" s="17">
        <f t="shared" si="2"/>
        <v>433592.47940024134</v>
      </c>
      <c r="G25" s="16">
        <v>55</v>
      </c>
      <c r="I25" s="3"/>
    </row>
    <row r="26" spans="1:9" x14ac:dyDescent="0.2">
      <c r="A26" s="14">
        <v>16</v>
      </c>
      <c r="B26" s="15">
        <f t="shared" si="1"/>
        <v>433592.47940024134</v>
      </c>
      <c r="C26" s="17">
        <f>C25*(1+$B$7)</f>
        <v>176708.8952499663</v>
      </c>
      <c r="D26" s="17">
        <f>$B$6*C26</f>
        <v>10602.533714997977</v>
      </c>
      <c r="E26" s="17">
        <f>$B$8*(B26+0.5*D26)</f>
        <v>43889.374625774035</v>
      </c>
      <c r="F26" s="17">
        <f t="shared" si="2"/>
        <v>488084.38774101337</v>
      </c>
      <c r="G26" s="16">
        <v>56</v>
      </c>
      <c r="I26" s="3"/>
    </row>
    <row r="27" spans="1:9" x14ac:dyDescent="0.2">
      <c r="A27" s="14">
        <v>17</v>
      </c>
      <c r="B27" s="15">
        <f t="shared" si="1"/>
        <v>488084.38774101337</v>
      </c>
      <c r="C27" s="17">
        <f>C26*(1+$B$7)</f>
        <v>185544.34001246461</v>
      </c>
      <c r="D27" s="17">
        <f>$B$6*C27</f>
        <v>11132.660400747876</v>
      </c>
      <c r="E27" s="17">
        <f>$B$8*(B27+0.5*D27)</f>
        <v>49365.071794138734</v>
      </c>
      <c r="F27" s="17">
        <f t="shared" si="2"/>
        <v>548582.11993589997</v>
      </c>
      <c r="G27" s="16">
        <v>57</v>
      </c>
      <c r="I27" s="3"/>
    </row>
    <row r="28" spans="1:9" x14ac:dyDescent="0.2">
      <c r="A28" s="14">
        <v>18</v>
      </c>
      <c r="B28" s="15">
        <f t="shared" si="1"/>
        <v>548582.11993589997</v>
      </c>
      <c r="C28" s="17">
        <f>C27*(1+$B$7)</f>
        <v>194821.55701308785</v>
      </c>
      <c r="D28" s="17">
        <f>$B$6*C28</f>
        <v>11689.29342078527</v>
      </c>
      <c r="E28" s="17">
        <f>$B$8*(B28+0.5*D28)</f>
        <v>55442.676664629267</v>
      </c>
      <c r="F28" s="17">
        <f t="shared" si="2"/>
        <v>615714.09002131445</v>
      </c>
      <c r="G28" s="16">
        <v>58</v>
      </c>
      <c r="I28" s="3"/>
    </row>
    <row r="29" spans="1:9" x14ac:dyDescent="0.2">
      <c r="A29" s="14">
        <v>19</v>
      </c>
      <c r="B29" s="15">
        <f t="shared" si="1"/>
        <v>615714.09002131445</v>
      </c>
      <c r="C29" s="17">
        <f>C28*(1+$B$7)</f>
        <v>204562.63486374225</v>
      </c>
      <c r="D29" s="17">
        <f>$B$6*C29</f>
        <v>12273.758091824535</v>
      </c>
      <c r="E29" s="17">
        <f>$B$8*(B29+0.5*D29)</f>
        <v>62185.096906722676</v>
      </c>
      <c r="F29" s="17">
        <f t="shared" si="2"/>
        <v>690172.94501986157</v>
      </c>
      <c r="G29" s="16">
        <v>59</v>
      </c>
      <c r="I29" s="3"/>
    </row>
    <row r="30" spans="1:9" x14ac:dyDescent="0.2">
      <c r="A30" s="14">
        <v>20</v>
      </c>
      <c r="B30" s="15">
        <f t="shared" si="1"/>
        <v>690172.94501986157</v>
      </c>
      <c r="C30" s="17">
        <f>C29*(1+$B$7)</f>
        <v>214790.76660692936</v>
      </c>
      <c r="D30" s="17">
        <f>$B$6*C30</f>
        <v>12887.445996415761</v>
      </c>
      <c r="E30" s="17">
        <f>$B$8*(B30+0.5*D30)</f>
        <v>69661.666801806947</v>
      </c>
      <c r="F30" s="49">
        <f t="shared" si="2"/>
        <v>772722.05781808426</v>
      </c>
      <c r="G30" s="16">
        <v>60</v>
      </c>
      <c r="I30" s="3"/>
    </row>
    <row r="31" spans="1:9" x14ac:dyDescent="0.2">
      <c r="A31" s="10"/>
      <c r="B31" s="11"/>
      <c r="C31" s="12"/>
      <c r="D31" s="9"/>
      <c r="E31" s="9"/>
      <c r="F31" s="13"/>
      <c r="G31" s="13"/>
    </row>
    <row r="32" spans="1:9" x14ac:dyDescent="0.2">
      <c r="A32" s="10"/>
      <c r="B32" s="11"/>
      <c r="C32" s="12"/>
      <c r="D32" s="9"/>
      <c r="E32" s="9"/>
      <c r="F32" s="13"/>
      <c r="G32" s="13"/>
    </row>
    <row r="33" spans="1:7" x14ac:dyDescent="0.2">
      <c r="A33" s="10"/>
      <c r="B33" s="11"/>
      <c r="C33" s="12"/>
      <c r="D33" s="9"/>
      <c r="E33" s="9"/>
      <c r="F33" s="13"/>
      <c r="G33" s="13"/>
    </row>
    <row r="34" spans="1:7" x14ac:dyDescent="0.2">
      <c r="A34" s="10"/>
      <c r="B34" s="11"/>
      <c r="C34" s="12"/>
      <c r="D34" s="9"/>
      <c r="E34" s="9"/>
      <c r="F34" s="13"/>
      <c r="G34" s="13"/>
    </row>
    <row r="35" spans="1:7" x14ac:dyDescent="0.2">
      <c r="A35" s="10"/>
      <c r="B35" s="11"/>
      <c r="C35" s="12"/>
      <c r="D35" s="9"/>
      <c r="E35" s="9"/>
      <c r="F35" s="13"/>
      <c r="G35" s="13"/>
    </row>
    <row r="36" spans="1:7" x14ac:dyDescent="0.2">
      <c r="A36" s="10"/>
      <c r="B36" s="11"/>
      <c r="C36" s="12"/>
      <c r="D36" s="9"/>
      <c r="E36" s="9"/>
      <c r="F36" s="13"/>
      <c r="G36" s="13"/>
    </row>
    <row r="37" spans="1:7" x14ac:dyDescent="0.2">
      <c r="A37" s="10"/>
      <c r="B37" s="11"/>
      <c r="C37" s="12"/>
      <c r="D37" s="9"/>
      <c r="E37" s="9"/>
      <c r="F37" s="13"/>
      <c r="G37" s="13"/>
    </row>
    <row r="38" spans="1:7" x14ac:dyDescent="0.2">
      <c r="A38" s="10"/>
      <c r="B38" s="11"/>
      <c r="C38" s="12"/>
      <c r="D38" s="9"/>
      <c r="E38" s="9"/>
      <c r="F38" s="13"/>
      <c r="G38" s="13"/>
    </row>
    <row r="39" spans="1:7" x14ac:dyDescent="0.2">
      <c r="A39" s="10"/>
      <c r="B39" s="11"/>
      <c r="C39" s="12"/>
      <c r="D39" s="9"/>
      <c r="E39" s="9"/>
      <c r="F39" s="13"/>
      <c r="G39" s="13"/>
    </row>
    <row r="40" spans="1:7" x14ac:dyDescent="0.2">
      <c r="A40" s="10"/>
      <c r="B40" s="11"/>
      <c r="C40" s="12"/>
      <c r="D40" s="9"/>
      <c r="E40" s="9"/>
      <c r="F40" s="13"/>
      <c r="G40" s="13"/>
    </row>
    <row r="41" spans="1:7" x14ac:dyDescent="0.2">
      <c r="A41" s="10"/>
      <c r="B41" s="11"/>
      <c r="C41" s="12"/>
      <c r="D41" s="13"/>
      <c r="E41" s="13"/>
      <c r="F41" s="13"/>
      <c r="G41" s="13"/>
    </row>
    <row r="42" spans="1:7" x14ac:dyDescent="0.2">
      <c r="A42" s="10"/>
      <c r="B42" s="11"/>
      <c r="C42" s="12"/>
      <c r="D42" s="13"/>
      <c r="E42" s="13"/>
      <c r="F42" s="13"/>
      <c r="G42" s="13"/>
    </row>
    <row r="43" spans="1:7" x14ac:dyDescent="0.2">
      <c r="A43" s="10"/>
      <c r="B43" s="11"/>
      <c r="C43" s="12"/>
      <c r="D43" s="13"/>
      <c r="E43" s="13"/>
      <c r="F43" s="13"/>
      <c r="G43" s="13"/>
    </row>
    <row r="44" spans="1:7" x14ac:dyDescent="0.2">
      <c r="A44" s="10"/>
      <c r="B44" s="11"/>
      <c r="C44" s="12"/>
      <c r="D44" s="13"/>
      <c r="E44" s="13"/>
      <c r="F44" s="13"/>
      <c r="G44" s="13"/>
    </row>
    <row r="45" spans="1:7" x14ac:dyDescent="0.2">
      <c r="A45" s="10"/>
      <c r="B45" s="11"/>
      <c r="C45" s="12"/>
      <c r="D45" s="13"/>
      <c r="E45" s="13"/>
      <c r="F45" s="13"/>
      <c r="G45" s="13"/>
    </row>
    <row r="46" spans="1:7" x14ac:dyDescent="0.2">
      <c r="A46" s="10"/>
      <c r="B46" s="11"/>
      <c r="C46" s="12"/>
      <c r="D46" s="13"/>
      <c r="E46" s="13"/>
      <c r="F46" s="13"/>
      <c r="G46" s="13"/>
    </row>
    <row r="47" spans="1:7" x14ac:dyDescent="0.2">
      <c r="A47" s="10"/>
      <c r="B47" s="11"/>
      <c r="C47" s="12"/>
      <c r="D47" s="13"/>
      <c r="E47" s="13"/>
      <c r="F47" s="13"/>
      <c r="G47" s="13"/>
    </row>
  </sheetData>
  <mergeCells count="1">
    <mergeCell ref="A2:B2"/>
  </mergeCells>
  <phoneticPr fontId="0" type="noConversion"/>
  <printOptions headings="1" gridLines="1"/>
  <pageMargins left="0.75" right="0.75" top="1" bottom="1" header="0.5" footer="0.5"/>
  <pageSetup orientation="portrait" horizontalDpi="4294967293" r:id="rId1"/>
  <headerFooter alignWithMargins="0">
    <oddHeader>&amp;LFIGURE 13.18.  FINANCIAL ANALYSIS SPREADSHEET FOR TOM GIFFORD</oddHeader>
  </headerFooter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C56-CBF2-C644-8CEC-127A201C3733}">
  <dimension ref="A1:I5034"/>
  <sheetViews>
    <sheetView workbookViewId="0">
      <selection activeCell="M3" sqref="M3"/>
    </sheetView>
  </sheetViews>
  <sheetFormatPr baseColWidth="10" defaultRowHeight="16" x14ac:dyDescent="0.2"/>
  <cols>
    <col min="1" max="1" width="14.5" customWidth="1"/>
    <col min="2" max="2" width="17" customWidth="1"/>
    <col min="3" max="3" width="12.5" customWidth="1"/>
    <col min="4" max="4" width="16.5" customWidth="1"/>
    <col min="6" max="6" width="14.33203125" customWidth="1"/>
  </cols>
  <sheetData>
    <row r="1" spans="1:9" x14ac:dyDescent="0.2">
      <c r="A1" s="3"/>
      <c r="B1" s="3"/>
      <c r="C1" s="3"/>
      <c r="D1" s="4"/>
      <c r="E1" s="3"/>
      <c r="F1" s="3"/>
      <c r="G1" s="3"/>
      <c r="H1" s="3"/>
      <c r="I1" s="4"/>
    </row>
    <row r="2" spans="1:9" x14ac:dyDescent="0.2">
      <c r="A2" s="18" t="s">
        <v>12</v>
      </c>
      <c r="B2" s="18"/>
      <c r="C2" s="3"/>
      <c r="D2" s="4"/>
      <c r="E2" s="3"/>
      <c r="F2" s="3"/>
      <c r="G2" s="3"/>
      <c r="H2" s="3"/>
      <c r="I2" s="4"/>
    </row>
    <row r="3" spans="1:9" x14ac:dyDescent="0.2">
      <c r="A3" s="3" t="s">
        <v>1</v>
      </c>
      <c r="B3" s="5" t="s">
        <v>15</v>
      </c>
      <c r="C3" s="3"/>
      <c r="F3" s="3"/>
      <c r="G3" s="3"/>
      <c r="H3" s="3"/>
      <c r="I3" s="4"/>
    </row>
    <row r="4" spans="1:9" x14ac:dyDescent="0.2">
      <c r="A4" s="3" t="s">
        <v>4</v>
      </c>
      <c r="B4" s="6">
        <v>85000</v>
      </c>
      <c r="C4" s="7"/>
      <c r="F4" s="7"/>
      <c r="G4" s="3"/>
      <c r="H4" s="3"/>
      <c r="I4" s="4"/>
    </row>
    <row r="5" spans="1:9" x14ac:dyDescent="0.2">
      <c r="A5" s="3" t="s">
        <v>2</v>
      </c>
      <c r="B5" s="6">
        <v>50000</v>
      </c>
      <c r="C5" s="7"/>
      <c r="F5" s="7"/>
      <c r="G5" s="3"/>
      <c r="H5" s="3"/>
      <c r="I5" s="4"/>
    </row>
    <row r="6" spans="1:9" x14ac:dyDescent="0.2">
      <c r="A6" s="3" t="s">
        <v>5</v>
      </c>
      <c r="B6" s="8">
        <v>9.1251904206528497E-2</v>
      </c>
      <c r="C6" s="3"/>
      <c r="F6" s="3"/>
      <c r="G6" s="3"/>
      <c r="H6" s="3"/>
      <c r="I6" s="4"/>
    </row>
    <row r="7" spans="1:9" x14ac:dyDescent="0.2">
      <c r="A7" s="1" t="s">
        <v>10</v>
      </c>
      <c r="B7" s="9">
        <v>0.05</v>
      </c>
      <c r="C7" s="3"/>
      <c r="D7" s="4"/>
      <c r="E7" s="3"/>
      <c r="F7" s="3"/>
      <c r="G7" s="3"/>
      <c r="H7" s="3"/>
      <c r="I7" s="4"/>
    </row>
    <row r="8" spans="1:9" x14ac:dyDescent="0.2">
      <c r="A8" s="1" t="s">
        <v>11</v>
      </c>
      <c r="B8" s="9">
        <v>0.1</v>
      </c>
      <c r="C8" s="3"/>
      <c r="D8" s="4"/>
      <c r="E8" s="3"/>
      <c r="F8" s="3"/>
      <c r="G8" s="3"/>
      <c r="H8" s="3"/>
      <c r="I8" s="4"/>
    </row>
    <row r="9" spans="1:9" x14ac:dyDescent="0.2">
      <c r="A9" s="3"/>
      <c r="B9" s="3"/>
      <c r="C9" s="3"/>
      <c r="D9" s="4"/>
      <c r="E9" s="3"/>
      <c r="F9" s="3"/>
      <c r="G9" s="3"/>
      <c r="H9" s="3"/>
      <c r="I9" s="4"/>
    </row>
    <row r="10" spans="1:9" x14ac:dyDescent="0.2">
      <c r="A10" s="14" t="s">
        <v>0</v>
      </c>
      <c r="B10" s="14" t="s">
        <v>9</v>
      </c>
      <c r="C10" s="16" t="s">
        <v>3</v>
      </c>
      <c r="D10" s="14" t="s">
        <v>7</v>
      </c>
      <c r="E10" s="16" t="s">
        <v>6</v>
      </c>
      <c r="F10" s="16" t="s">
        <v>8</v>
      </c>
      <c r="G10" s="14" t="s">
        <v>1</v>
      </c>
      <c r="H10" s="11"/>
      <c r="I10" s="4"/>
    </row>
    <row r="11" spans="1:9" x14ac:dyDescent="0.2">
      <c r="A11" s="14">
        <v>1</v>
      </c>
      <c r="B11" s="15">
        <f>B5</f>
        <v>50000</v>
      </c>
      <c r="C11" s="17">
        <f>B4</f>
        <v>85000</v>
      </c>
      <c r="D11" s="17">
        <f>$B$6*C11</f>
        <v>7756.4118575549219</v>
      </c>
      <c r="E11" s="17">
        <f>$B$8*(B11+0.5*D11)</f>
        <v>5387.8205928777461</v>
      </c>
      <c r="F11" s="17">
        <f>B11+D11+E11</f>
        <v>63144.232450432668</v>
      </c>
      <c r="G11" s="16">
        <f>B3+1</f>
        <v>41</v>
      </c>
      <c r="H11" s="3"/>
      <c r="I11" s="4"/>
    </row>
    <row r="12" spans="1:9" x14ac:dyDescent="0.2">
      <c r="A12" s="14">
        <v>2</v>
      </c>
      <c r="B12" s="15">
        <f>F11</f>
        <v>63144.232450432668</v>
      </c>
      <c r="C12" s="17">
        <f>C11*(1+$B$7)</f>
        <v>89250</v>
      </c>
      <c r="D12" s="17">
        <f>$B$6*C12</f>
        <v>8144.232450432668</v>
      </c>
      <c r="E12" s="17">
        <f>$B$8*(B12+0.5*D12)</f>
        <v>6721.6348675649006</v>
      </c>
      <c r="F12" s="17">
        <f>B12+D12+E12</f>
        <v>78010.099768430242</v>
      </c>
      <c r="G12" s="16">
        <f>G11+1</f>
        <v>42</v>
      </c>
      <c r="H12" s="3"/>
      <c r="I12" s="4"/>
    </row>
    <row r="13" spans="1:9" x14ac:dyDescent="0.2">
      <c r="A13" s="14">
        <v>3</v>
      </c>
      <c r="B13" s="15">
        <f t="shared" ref="B13" si="0">F12</f>
        <v>78010.099768430242</v>
      </c>
      <c r="C13" s="17">
        <f>C12*(1+$B$7)</f>
        <v>93712.5</v>
      </c>
      <c r="D13" s="17">
        <f>$B$6*C13</f>
        <v>8551.4440729543021</v>
      </c>
      <c r="E13" s="17">
        <f>$B$8*(B13+0.5*D13)</f>
        <v>8228.5821804907391</v>
      </c>
      <c r="F13" s="17">
        <f>B13+D13+E13</f>
        <v>94790.126021875272</v>
      </c>
      <c r="G13" s="16">
        <f>G12+1</f>
        <v>43</v>
      </c>
      <c r="H13" s="3"/>
      <c r="I13" s="4"/>
    </row>
    <row r="14" spans="1:9" x14ac:dyDescent="0.2">
      <c r="A14" s="14">
        <v>4</v>
      </c>
      <c r="B14" s="15">
        <f>F13</f>
        <v>94790.126021875272</v>
      </c>
      <c r="C14" s="17">
        <f>C13*(1+$B$7)</f>
        <v>98398.125</v>
      </c>
      <c r="D14" s="17">
        <f>$B$6*C14</f>
        <v>8979.0162766020167</v>
      </c>
      <c r="E14" s="17">
        <f>$B$8*(B14+0.5*D14)</f>
        <v>9927.9634160176283</v>
      </c>
      <c r="F14" s="17">
        <f>B14+D14+E14</f>
        <v>113697.10571449492</v>
      </c>
      <c r="G14" s="16">
        <f>G13+1</f>
        <v>44</v>
      </c>
      <c r="H14" s="3"/>
      <c r="I14" s="3"/>
    </row>
    <row r="15" spans="1:9" x14ac:dyDescent="0.2">
      <c r="A15" s="14">
        <v>5</v>
      </c>
      <c r="B15" s="15">
        <f t="shared" ref="B15:B30" si="1">F14</f>
        <v>113697.10571449492</v>
      </c>
      <c r="C15" s="17">
        <f>C14*(1+$B$7)</f>
        <v>103318.03125</v>
      </c>
      <c r="D15" s="17">
        <f>$B$6*C15</f>
        <v>9427.9670904321174</v>
      </c>
      <c r="E15" s="17">
        <f>$B$8*(B15+0.5*D15)</f>
        <v>11841.108925971099</v>
      </c>
      <c r="F15" s="17">
        <f>B15+D15+E15</f>
        <v>134966.18173089813</v>
      </c>
      <c r="G15" s="16">
        <f>G14+1</f>
        <v>45</v>
      </c>
      <c r="H15" s="3"/>
      <c r="I15" s="3"/>
    </row>
    <row r="16" spans="1:9" x14ac:dyDescent="0.2">
      <c r="A16" s="14">
        <v>6</v>
      </c>
      <c r="B16" s="15">
        <f t="shared" si="1"/>
        <v>134966.18173089813</v>
      </c>
      <c r="C16" s="17">
        <f>C15*(1+$B$7)</f>
        <v>108483.9328125</v>
      </c>
      <c r="D16" s="17">
        <f>$B$6*C16</f>
        <v>9899.3654449537244</v>
      </c>
      <c r="E16" s="17">
        <f>$B$8*(B16+0.5*D16)</f>
        <v>13991.5864453375</v>
      </c>
      <c r="F16" s="17">
        <f t="shared" ref="F16:F30" si="2">B16+D16+E16</f>
        <v>158857.13362118936</v>
      </c>
      <c r="G16" s="16">
        <v>46</v>
      </c>
      <c r="H16" s="3"/>
      <c r="I16" s="3"/>
    </row>
    <row r="17" spans="1:9" x14ac:dyDescent="0.2">
      <c r="A17" s="14">
        <v>7</v>
      </c>
      <c r="B17" s="15">
        <f t="shared" si="1"/>
        <v>158857.13362118936</v>
      </c>
      <c r="C17" s="17">
        <f>C16*(1+$B$7)</f>
        <v>113908.129453125</v>
      </c>
      <c r="D17" s="17">
        <f>$B$6*C17</f>
        <v>10394.333717201411</v>
      </c>
      <c r="E17" s="17">
        <f>$B$8*(B17+0.5*D17)</f>
        <v>16405.430047979007</v>
      </c>
      <c r="F17" s="17">
        <f t="shared" si="2"/>
        <v>185656.89738636976</v>
      </c>
      <c r="G17" s="16">
        <v>47</v>
      </c>
      <c r="H17" s="3"/>
      <c r="I17" s="3"/>
    </row>
    <row r="18" spans="1:9" x14ac:dyDescent="0.2">
      <c r="A18" s="14">
        <v>8</v>
      </c>
      <c r="B18" s="15">
        <f t="shared" si="1"/>
        <v>185656.89738636976</v>
      </c>
      <c r="C18" s="17">
        <f>C17*(1+$B$7)</f>
        <v>119603.53592578125</v>
      </c>
      <c r="D18" s="17">
        <f>$B$6*C18</f>
        <v>10914.050403061481</v>
      </c>
      <c r="E18" s="17">
        <f>$B$8*(B18+0.5*D18)</f>
        <v>19111.392258790052</v>
      </c>
      <c r="F18" s="17">
        <f t="shared" si="2"/>
        <v>215682.34004822129</v>
      </c>
      <c r="G18" s="16">
        <v>48</v>
      </c>
      <c r="H18" s="3"/>
      <c r="I18" s="3"/>
    </row>
    <row r="19" spans="1:9" x14ac:dyDescent="0.2">
      <c r="A19" s="14">
        <v>9</v>
      </c>
      <c r="B19" s="15">
        <f t="shared" si="1"/>
        <v>215682.34004822129</v>
      </c>
      <c r="C19" s="17">
        <f>C18*(1+$B$7)</f>
        <v>125583.71272207033</v>
      </c>
      <c r="D19" s="17">
        <f>$B$6*C19</f>
        <v>11459.752923214555</v>
      </c>
      <c r="E19" s="17">
        <f>$B$8*(B19+0.5*D19)</f>
        <v>22141.221650982858</v>
      </c>
      <c r="F19" s="17">
        <f t="shared" si="2"/>
        <v>249283.31462241869</v>
      </c>
      <c r="G19" s="16">
        <v>49</v>
      </c>
      <c r="H19" s="3"/>
      <c r="I19" s="3"/>
    </row>
    <row r="20" spans="1:9" x14ac:dyDescent="0.2">
      <c r="A20" s="14">
        <v>10</v>
      </c>
      <c r="B20" s="15">
        <f t="shared" si="1"/>
        <v>249283.31462241869</v>
      </c>
      <c r="C20" s="17">
        <f>C19*(1+$B$7)</f>
        <v>131862.89835817384</v>
      </c>
      <c r="D20" s="17">
        <f>$B$6*C20</f>
        <v>12032.740569375283</v>
      </c>
      <c r="E20" s="17">
        <f>$B$8*(B20+0.5*D20)</f>
        <v>25529.968490710635</v>
      </c>
      <c r="F20" s="17">
        <f t="shared" si="2"/>
        <v>286846.0236825046</v>
      </c>
      <c r="G20" s="16">
        <v>50</v>
      </c>
      <c r="H20" s="3"/>
      <c r="I20" s="3"/>
    </row>
    <row r="21" spans="1:9" x14ac:dyDescent="0.2">
      <c r="A21" s="14">
        <v>11</v>
      </c>
      <c r="B21" s="15">
        <f t="shared" si="1"/>
        <v>286846.0236825046</v>
      </c>
      <c r="C21" s="17">
        <f>C20*(1+$B$7)</f>
        <v>138456.04327608255</v>
      </c>
      <c r="D21" s="17">
        <f>$B$6*C21</f>
        <v>12634.377597844048</v>
      </c>
      <c r="E21" s="17">
        <f>$B$8*(B21+0.5*D21)</f>
        <v>29316.32124814266</v>
      </c>
      <c r="F21" s="17">
        <f t="shared" si="2"/>
        <v>328796.72252849129</v>
      </c>
      <c r="G21" s="16">
        <v>51</v>
      </c>
      <c r="H21" s="3"/>
      <c r="I21" s="3"/>
    </row>
    <row r="22" spans="1:9" x14ac:dyDescent="0.2">
      <c r="A22" s="14">
        <v>12</v>
      </c>
      <c r="B22" s="15">
        <f t="shared" si="1"/>
        <v>328796.72252849129</v>
      </c>
      <c r="C22" s="17">
        <f>C21*(1+$B$7)</f>
        <v>145378.84543988667</v>
      </c>
      <c r="D22" s="17">
        <f>$B$6*C22</f>
        <v>13266.096477736251</v>
      </c>
      <c r="E22" s="17">
        <f>$B$8*(B22+0.5*D22)</f>
        <v>33542.977076735944</v>
      </c>
      <c r="F22" s="17">
        <f t="shared" si="2"/>
        <v>375605.79608296347</v>
      </c>
      <c r="G22" s="16">
        <v>52</v>
      </c>
      <c r="H22" s="3"/>
      <c r="I22" s="3"/>
    </row>
    <row r="23" spans="1:9" x14ac:dyDescent="0.2">
      <c r="A23" s="14">
        <v>13</v>
      </c>
      <c r="B23" s="15">
        <f t="shared" si="1"/>
        <v>375605.79608296347</v>
      </c>
      <c r="C23" s="17">
        <f>C22*(1+$B$7)</f>
        <v>152647.78771188101</v>
      </c>
      <c r="D23" s="17">
        <f>$B$6*C23</f>
        <v>13929.401301623064</v>
      </c>
      <c r="E23" s="17">
        <f>$B$8*(B23+0.5*D23)</f>
        <v>38257.0496733775</v>
      </c>
      <c r="F23" s="17">
        <f t="shared" si="2"/>
        <v>427792.24705796404</v>
      </c>
      <c r="G23" s="16">
        <v>53</v>
      </c>
      <c r="H23" s="3"/>
      <c r="I23" s="3"/>
    </row>
    <row r="24" spans="1:9" x14ac:dyDescent="0.2">
      <c r="A24" s="14">
        <v>14</v>
      </c>
      <c r="B24" s="15">
        <f t="shared" si="1"/>
        <v>427792.24705796404</v>
      </c>
      <c r="C24" s="17">
        <f>C23*(1+$B$7)</f>
        <v>160280.17709747507</v>
      </c>
      <c r="D24" s="17">
        <f>$B$6*C24</f>
        <v>14625.871366704218</v>
      </c>
      <c r="E24" s="17">
        <f>$B$8*(B24+0.5*D24)</f>
        <v>43510.518274131617</v>
      </c>
      <c r="F24" s="17">
        <f t="shared" si="2"/>
        <v>485928.63669879991</v>
      </c>
      <c r="G24" s="16">
        <v>54</v>
      </c>
      <c r="H24" s="3"/>
      <c r="I24" s="3"/>
    </row>
    <row r="25" spans="1:9" x14ac:dyDescent="0.2">
      <c r="A25" s="14">
        <v>15</v>
      </c>
      <c r="B25" s="15">
        <f t="shared" si="1"/>
        <v>485928.63669879991</v>
      </c>
      <c r="C25" s="17">
        <f>C24*(1+$B$7)</f>
        <v>168294.18595234884</v>
      </c>
      <c r="D25" s="17">
        <f>$B$6*C25</f>
        <v>15357.164935039431</v>
      </c>
      <c r="E25" s="17">
        <f>$B$8*(B25+0.5*D25)</f>
        <v>49360.72191663197</v>
      </c>
      <c r="F25" s="17">
        <f t="shared" si="2"/>
        <v>550646.52355047129</v>
      </c>
      <c r="G25" s="16">
        <v>55</v>
      </c>
      <c r="H25" s="3"/>
      <c r="I25" s="3"/>
    </row>
    <row r="26" spans="1:9" x14ac:dyDescent="0.2">
      <c r="A26" s="14">
        <v>16</v>
      </c>
      <c r="B26" s="15">
        <f t="shared" si="1"/>
        <v>550646.52355047129</v>
      </c>
      <c r="C26" s="17">
        <f>C25*(1+$B$7)</f>
        <v>176708.8952499663</v>
      </c>
      <c r="D26" s="17">
        <f>$B$6*C26</f>
        <v>16125.023181791403</v>
      </c>
      <c r="E26" s="17">
        <f>$B$8*(B26+0.5*D26)</f>
        <v>55870.903514136706</v>
      </c>
      <c r="F26" s="17">
        <f t="shared" si="2"/>
        <v>622642.45024639938</v>
      </c>
      <c r="G26" s="16">
        <v>56</v>
      </c>
      <c r="H26" s="3"/>
      <c r="I26" s="3"/>
    </row>
    <row r="27" spans="1:9" x14ac:dyDescent="0.2">
      <c r="A27" s="14">
        <v>17</v>
      </c>
      <c r="B27" s="15">
        <f t="shared" si="1"/>
        <v>622642.45024639938</v>
      </c>
      <c r="C27" s="17">
        <f>C26*(1+$B$7)</f>
        <v>185544.34001246461</v>
      </c>
      <c r="D27" s="17">
        <f>$B$6*C27</f>
        <v>16931.274340880973</v>
      </c>
      <c r="E27" s="17">
        <f>$B$8*(B27+0.5*D27)</f>
        <v>63110.808741683992</v>
      </c>
      <c r="F27" s="17">
        <f t="shared" si="2"/>
        <v>702684.53332896426</v>
      </c>
      <c r="G27" s="16">
        <v>57</v>
      </c>
      <c r="H27" s="3"/>
      <c r="I27" s="3"/>
    </row>
    <row r="28" spans="1:9" x14ac:dyDescent="0.2">
      <c r="A28" s="14">
        <v>18</v>
      </c>
      <c r="B28" s="15">
        <f t="shared" si="1"/>
        <v>702684.53332896426</v>
      </c>
      <c r="C28" s="17">
        <f>C27*(1+$B$7)</f>
        <v>194821.55701308785</v>
      </c>
      <c r="D28" s="17">
        <f>$B$6*C28</f>
        <v>17777.838057925022</v>
      </c>
      <c r="E28" s="17">
        <f>$B$8*(B28+0.5*D28)</f>
        <v>71157.345235792673</v>
      </c>
      <c r="F28" s="17">
        <f t="shared" si="2"/>
        <v>791619.71662268194</v>
      </c>
      <c r="G28" s="16">
        <v>58</v>
      </c>
      <c r="H28" s="3"/>
      <c r="I28" s="3"/>
    </row>
    <row r="29" spans="1:9" x14ac:dyDescent="0.2">
      <c r="A29" s="14">
        <v>19</v>
      </c>
      <c r="B29" s="15">
        <f t="shared" si="1"/>
        <v>791619.71662268194</v>
      </c>
      <c r="C29" s="17">
        <f>C28*(1+$B$7)</f>
        <v>204562.63486374225</v>
      </c>
      <c r="D29" s="17">
        <f>$B$6*C29</f>
        <v>18666.729960821274</v>
      </c>
      <c r="E29" s="17">
        <f>$B$8*(B29+0.5*D29)</f>
        <v>80095.308160309272</v>
      </c>
      <c r="F29" s="17">
        <f t="shared" si="2"/>
        <v>890381.75474381237</v>
      </c>
      <c r="G29" s="16">
        <v>59</v>
      </c>
      <c r="H29" s="3"/>
      <c r="I29" s="3"/>
    </row>
    <row r="30" spans="1:9" x14ac:dyDescent="0.2">
      <c r="A30" s="14">
        <v>20</v>
      </c>
      <c r="B30" s="15">
        <f t="shared" si="1"/>
        <v>890381.75474381237</v>
      </c>
      <c r="C30" s="17">
        <f>C29*(1+$B$7)</f>
        <v>214790.76660692936</v>
      </c>
      <c r="D30" s="17">
        <f>$B$6*C30</f>
        <v>19600.066458862337</v>
      </c>
      <c r="E30" s="17">
        <f>$B$8*(B30+0.5*D30)</f>
        <v>90018.178797324363</v>
      </c>
      <c r="F30" s="49">
        <f t="shared" si="2"/>
        <v>999999.99999999907</v>
      </c>
      <c r="G30" s="16">
        <v>60</v>
      </c>
      <c r="H30" s="3"/>
      <c r="I30" s="3"/>
    </row>
    <row r="31" spans="1:9" x14ac:dyDescent="0.2">
      <c r="A31" s="10"/>
      <c r="B31" s="11"/>
      <c r="C31" s="12"/>
      <c r="D31" s="9"/>
      <c r="E31" s="9"/>
      <c r="F31" s="13"/>
      <c r="G31" s="13"/>
      <c r="H31" s="3"/>
      <c r="I31" s="4"/>
    </row>
    <row r="32" spans="1:9" x14ac:dyDescent="0.2">
      <c r="A32" s="10"/>
      <c r="B32" s="11"/>
      <c r="C32" s="12"/>
      <c r="D32" s="9"/>
      <c r="E32" s="9"/>
      <c r="F32" s="13"/>
      <c r="G32" s="13"/>
      <c r="H32" s="3"/>
      <c r="I32" s="4"/>
    </row>
    <row r="33" spans="1:9" x14ac:dyDescent="0.2">
      <c r="C33" s="12"/>
      <c r="D33" s="9"/>
      <c r="E33" s="9"/>
      <c r="F33" s="13"/>
      <c r="G33" s="13"/>
      <c r="H33" s="3"/>
      <c r="I33" s="4"/>
    </row>
    <row r="44" spans="1:9" x14ac:dyDescent="0.2">
      <c r="A44" s="20"/>
    </row>
    <row r="45" spans="1:9" x14ac:dyDescent="0.2">
      <c r="A45" s="20"/>
    </row>
    <row r="46" spans="1:9" x14ac:dyDescent="0.2">
      <c r="A46" s="20"/>
    </row>
    <row r="47" spans="1:9" x14ac:dyDescent="0.2">
      <c r="A47" s="20"/>
    </row>
    <row r="48" spans="1:9" x14ac:dyDescent="0.2">
      <c r="A48" s="20"/>
    </row>
    <row r="49" spans="1:1" x14ac:dyDescent="0.2">
      <c r="A49" s="20"/>
    </row>
    <row r="50" spans="1:1" x14ac:dyDescent="0.2">
      <c r="A50" s="20"/>
    </row>
    <row r="51" spans="1:1" x14ac:dyDescent="0.2">
      <c r="A51" s="20"/>
    </row>
    <row r="52" spans="1:1" x14ac:dyDescent="0.2">
      <c r="A52" s="20"/>
    </row>
    <row r="53" spans="1:1" x14ac:dyDescent="0.2">
      <c r="A53" s="20"/>
    </row>
    <row r="54" spans="1:1" x14ac:dyDescent="0.2">
      <c r="A54" s="20"/>
    </row>
    <row r="55" spans="1:1" x14ac:dyDescent="0.2">
      <c r="A55" s="20"/>
    </row>
    <row r="56" spans="1:1" x14ac:dyDescent="0.2">
      <c r="A56" s="20"/>
    </row>
    <row r="57" spans="1:1" x14ac:dyDescent="0.2">
      <c r="A57" s="20"/>
    </row>
    <row r="58" spans="1:1" x14ac:dyDescent="0.2">
      <c r="A58" s="20"/>
    </row>
    <row r="59" spans="1:1" x14ac:dyDescent="0.2">
      <c r="A59" s="20"/>
    </row>
    <row r="60" spans="1:1" x14ac:dyDescent="0.2">
      <c r="A60" s="20"/>
    </row>
    <row r="61" spans="1:1" x14ac:dyDescent="0.2">
      <c r="A61" s="20"/>
    </row>
    <row r="62" spans="1:1" x14ac:dyDescent="0.2">
      <c r="A62" s="20"/>
    </row>
    <row r="63" spans="1:1" x14ac:dyDescent="0.2">
      <c r="A63" s="20"/>
    </row>
    <row r="64" spans="1:1" x14ac:dyDescent="0.2">
      <c r="A64" s="20"/>
    </row>
    <row r="65" spans="1:1" x14ac:dyDescent="0.2">
      <c r="A65" s="20"/>
    </row>
    <row r="66" spans="1:1" x14ac:dyDescent="0.2">
      <c r="A66" s="20"/>
    </row>
    <row r="67" spans="1:1" x14ac:dyDescent="0.2">
      <c r="A67" s="20"/>
    </row>
    <row r="68" spans="1:1" x14ac:dyDescent="0.2">
      <c r="A68" s="20"/>
    </row>
    <row r="69" spans="1:1" x14ac:dyDescent="0.2">
      <c r="A69" s="20"/>
    </row>
    <row r="70" spans="1:1" x14ac:dyDescent="0.2">
      <c r="A70" s="20"/>
    </row>
    <row r="71" spans="1:1" x14ac:dyDescent="0.2">
      <c r="A71" s="20"/>
    </row>
    <row r="72" spans="1:1" x14ac:dyDescent="0.2">
      <c r="A72" s="20"/>
    </row>
    <row r="73" spans="1:1" x14ac:dyDescent="0.2">
      <c r="A73" s="20"/>
    </row>
    <row r="74" spans="1:1" x14ac:dyDescent="0.2">
      <c r="A74" s="20"/>
    </row>
    <row r="75" spans="1:1" x14ac:dyDescent="0.2">
      <c r="A75" s="20"/>
    </row>
    <row r="76" spans="1:1" x14ac:dyDescent="0.2">
      <c r="A76" s="20"/>
    </row>
    <row r="77" spans="1:1" x14ac:dyDescent="0.2">
      <c r="A77" s="20"/>
    </row>
    <row r="78" spans="1:1" x14ac:dyDescent="0.2">
      <c r="A78" s="20"/>
    </row>
    <row r="79" spans="1:1" x14ac:dyDescent="0.2">
      <c r="A79" s="20"/>
    </row>
    <row r="80" spans="1:1" x14ac:dyDescent="0.2">
      <c r="A80" s="20"/>
    </row>
    <row r="81" spans="1:1" x14ac:dyDescent="0.2">
      <c r="A81" s="20"/>
    </row>
    <row r="82" spans="1:1" x14ac:dyDescent="0.2">
      <c r="A82" s="20"/>
    </row>
    <row r="83" spans="1:1" x14ac:dyDescent="0.2">
      <c r="A83" s="20"/>
    </row>
    <row r="84" spans="1:1" x14ac:dyDescent="0.2">
      <c r="A84" s="20"/>
    </row>
    <row r="85" spans="1:1" x14ac:dyDescent="0.2">
      <c r="A85" s="20"/>
    </row>
    <row r="86" spans="1:1" x14ac:dyDescent="0.2">
      <c r="A86" s="20"/>
    </row>
    <row r="87" spans="1:1" x14ac:dyDescent="0.2">
      <c r="A87" s="20"/>
    </row>
    <row r="88" spans="1:1" x14ac:dyDescent="0.2">
      <c r="A88" s="20"/>
    </row>
    <row r="89" spans="1:1" x14ac:dyDescent="0.2">
      <c r="A89" s="20"/>
    </row>
    <row r="90" spans="1:1" x14ac:dyDescent="0.2">
      <c r="A90" s="20"/>
    </row>
    <row r="91" spans="1:1" x14ac:dyDescent="0.2">
      <c r="A91" s="20"/>
    </row>
    <row r="92" spans="1:1" x14ac:dyDescent="0.2">
      <c r="A92" s="20"/>
    </row>
    <row r="93" spans="1:1" x14ac:dyDescent="0.2">
      <c r="A93" s="20"/>
    </row>
    <row r="94" spans="1:1" x14ac:dyDescent="0.2">
      <c r="A94" s="20"/>
    </row>
    <row r="95" spans="1:1" x14ac:dyDescent="0.2">
      <c r="A95" s="20"/>
    </row>
    <row r="96" spans="1:1" x14ac:dyDescent="0.2">
      <c r="A96" s="20"/>
    </row>
    <row r="97" spans="1:1" x14ac:dyDescent="0.2">
      <c r="A97" s="20"/>
    </row>
    <row r="98" spans="1:1" x14ac:dyDescent="0.2">
      <c r="A98" s="20"/>
    </row>
    <row r="99" spans="1:1" x14ac:dyDescent="0.2">
      <c r="A99" s="20"/>
    </row>
    <row r="100" spans="1:1" x14ac:dyDescent="0.2">
      <c r="A100" s="20"/>
    </row>
    <row r="101" spans="1:1" x14ac:dyDescent="0.2">
      <c r="A101" s="20"/>
    </row>
    <row r="102" spans="1:1" x14ac:dyDescent="0.2">
      <c r="A102" s="20"/>
    </row>
    <row r="103" spans="1:1" x14ac:dyDescent="0.2">
      <c r="A103" s="20"/>
    </row>
    <row r="104" spans="1:1" x14ac:dyDescent="0.2">
      <c r="A104" s="20"/>
    </row>
    <row r="105" spans="1:1" x14ac:dyDescent="0.2">
      <c r="A105" s="20"/>
    </row>
    <row r="106" spans="1:1" x14ac:dyDescent="0.2">
      <c r="A106" s="20"/>
    </row>
    <row r="107" spans="1:1" x14ac:dyDescent="0.2">
      <c r="A107" s="20"/>
    </row>
    <row r="108" spans="1:1" x14ac:dyDescent="0.2">
      <c r="A108" s="20"/>
    </row>
    <row r="109" spans="1:1" x14ac:dyDescent="0.2">
      <c r="A109" s="20"/>
    </row>
    <row r="110" spans="1:1" x14ac:dyDescent="0.2">
      <c r="A110" s="20"/>
    </row>
    <row r="111" spans="1:1" x14ac:dyDescent="0.2">
      <c r="A111" s="20"/>
    </row>
    <row r="112" spans="1:1" x14ac:dyDescent="0.2">
      <c r="A112" s="20"/>
    </row>
    <row r="113" spans="1:1" x14ac:dyDescent="0.2">
      <c r="A113" s="20"/>
    </row>
    <row r="114" spans="1:1" x14ac:dyDescent="0.2">
      <c r="A114" s="20"/>
    </row>
    <row r="115" spans="1:1" x14ac:dyDescent="0.2">
      <c r="A115" s="20"/>
    </row>
    <row r="116" spans="1:1" x14ac:dyDescent="0.2">
      <c r="A116" s="20"/>
    </row>
    <row r="117" spans="1:1" x14ac:dyDescent="0.2">
      <c r="A117" s="20"/>
    </row>
    <row r="118" spans="1:1" x14ac:dyDescent="0.2">
      <c r="A118" s="20"/>
    </row>
    <row r="119" spans="1:1" x14ac:dyDescent="0.2">
      <c r="A119" s="20"/>
    </row>
    <row r="120" spans="1:1" x14ac:dyDescent="0.2">
      <c r="A120" s="20"/>
    </row>
    <row r="121" spans="1:1" x14ac:dyDescent="0.2">
      <c r="A121" s="20"/>
    </row>
    <row r="122" spans="1:1" x14ac:dyDescent="0.2">
      <c r="A122" s="20"/>
    </row>
    <row r="123" spans="1:1" x14ac:dyDescent="0.2">
      <c r="A123" s="20"/>
    </row>
    <row r="124" spans="1:1" x14ac:dyDescent="0.2">
      <c r="A124" s="20"/>
    </row>
    <row r="125" spans="1:1" x14ac:dyDescent="0.2">
      <c r="A125" s="20"/>
    </row>
    <row r="126" spans="1:1" x14ac:dyDescent="0.2">
      <c r="A126" s="20"/>
    </row>
    <row r="127" spans="1:1" x14ac:dyDescent="0.2">
      <c r="A127" s="20"/>
    </row>
    <row r="128" spans="1:1" x14ac:dyDescent="0.2">
      <c r="A128" s="20"/>
    </row>
    <row r="129" spans="1:2" x14ac:dyDescent="0.2">
      <c r="A129" s="20"/>
    </row>
    <row r="130" spans="1:2" x14ac:dyDescent="0.2">
      <c r="A130" s="20"/>
    </row>
    <row r="131" spans="1:2" x14ac:dyDescent="0.2">
      <c r="A131" s="20"/>
    </row>
    <row r="132" spans="1:2" x14ac:dyDescent="0.2">
      <c r="A132" s="20"/>
    </row>
    <row r="133" spans="1:2" x14ac:dyDescent="0.2">
      <c r="A133" s="20"/>
    </row>
    <row r="134" spans="1:2" x14ac:dyDescent="0.2">
      <c r="A134" s="20"/>
    </row>
    <row r="135" spans="1:2" x14ac:dyDescent="0.2">
      <c r="A135" s="20"/>
    </row>
    <row r="136" spans="1:2" x14ac:dyDescent="0.2">
      <c r="A136" s="20"/>
    </row>
    <row r="137" spans="1:2" x14ac:dyDescent="0.2">
      <c r="A137" s="20"/>
    </row>
    <row r="138" spans="1:2" x14ac:dyDescent="0.2">
      <c r="A138" s="20"/>
      <c r="B138" s="19"/>
    </row>
    <row r="139" spans="1:2" x14ac:dyDescent="0.2">
      <c r="A139" s="20"/>
      <c r="B139" s="19"/>
    </row>
    <row r="140" spans="1:2" x14ac:dyDescent="0.2">
      <c r="A140" s="20"/>
      <c r="B140" s="19"/>
    </row>
    <row r="141" spans="1:2" x14ac:dyDescent="0.2">
      <c r="A141" s="20"/>
      <c r="B141" s="19"/>
    </row>
    <row r="142" spans="1:2" x14ac:dyDescent="0.2">
      <c r="A142" s="20"/>
      <c r="B142" s="19"/>
    </row>
    <row r="143" spans="1:2" x14ac:dyDescent="0.2">
      <c r="A143" s="20"/>
      <c r="B143" s="19"/>
    </row>
    <row r="144" spans="1:2" x14ac:dyDescent="0.2">
      <c r="A144" s="20"/>
      <c r="B144" s="19"/>
    </row>
    <row r="145" spans="1:2" x14ac:dyDescent="0.2">
      <c r="A145" s="20"/>
      <c r="B145" s="19"/>
    </row>
    <row r="146" spans="1:2" x14ac:dyDescent="0.2">
      <c r="A146" s="20"/>
      <c r="B146" s="19"/>
    </row>
    <row r="147" spans="1:2" x14ac:dyDescent="0.2">
      <c r="A147" s="20"/>
      <c r="B147" s="19"/>
    </row>
    <row r="148" spans="1:2" x14ac:dyDescent="0.2">
      <c r="A148" s="20"/>
      <c r="B148" s="19"/>
    </row>
    <row r="149" spans="1:2" x14ac:dyDescent="0.2">
      <c r="A149" s="20"/>
      <c r="B149" s="19"/>
    </row>
    <row r="150" spans="1:2" x14ac:dyDescent="0.2">
      <c r="A150" s="20"/>
      <c r="B150" s="19"/>
    </row>
    <row r="151" spans="1:2" x14ac:dyDescent="0.2">
      <c r="A151" s="20"/>
      <c r="B151" s="19"/>
    </row>
    <row r="152" spans="1:2" x14ac:dyDescent="0.2">
      <c r="A152" s="20"/>
      <c r="B152" s="19"/>
    </row>
    <row r="153" spans="1:2" x14ac:dyDescent="0.2">
      <c r="A153" s="20"/>
      <c r="B153" s="19"/>
    </row>
    <row r="154" spans="1:2" x14ac:dyDescent="0.2">
      <c r="A154" s="20"/>
      <c r="B154" s="19"/>
    </row>
    <row r="155" spans="1:2" x14ac:dyDescent="0.2">
      <c r="A155" s="20"/>
      <c r="B155" s="19"/>
    </row>
    <row r="156" spans="1:2" x14ac:dyDescent="0.2">
      <c r="A156" s="20"/>
      <c r="B156" s="19"/>
    </row>
    <row r="157" spans="1:2" x14ac:dyDescent="0.2">
      <c r="A157" s="20"/>
      <c r="B157" s="19"/>
    </row>
    <row r="158" spans="1:2" x14ac:dyDescent="0.2">
      <c r="A158" s="20"/>
      <c r="B158" s="19"/>
    </row>
    <row r="159" spans="1:2" x14ac:dyDescent="0.2">
      <c r="A159" s="20"/>
      <c r="B159" s="19"/>
    </row>
    <row r="160" spans="1:2" x14ac:dyDescent="0.2">
      <c r="A160" s="20"/>
      <c r="B160" s="19"/>
    </row>
    <row r="161" spans="1:2" x14ac:dyDescent="0.2">
      <c r="A161" s="20"/>
      <c r="B161" s="19"/>
    </row>
    <row r="162" spans="1:2" x14ac:dyDescent="0.2">
      <c r="A162" s="20"/>
      <c r="B162" s="19"/>
    </row>
    <row r="163" spans="1:2" x14ac:dyDescent="0.2">
      <c r="A163" s="20"/>
      <c r="B163" s="19"/>
    </row>
    <row r="164" spans="1:2" x14ac:dyDescent="0.2">
      <c r="A164" s="20"/>
      <c r="B164" s="19"/>
    </row>
    <row r="165" spans="1:2" x14ac:dyDescent="0.2">
      <c r="A165" s="20"/>
      <c r="B165" s="19"/>
    </row>
    <row r="166" spans="1:2" x14ac:dyDescent="0.2">
      <c r="A166" s="20"/>
      <c r="B166" s="19"/>
    </row>
    <row r="167" spans="1:2" x14ac:dyDescent="0.2">
      <c r="A167" s="20"/>
      <c r="B167" s="19"/>
    </row>
    <row r="168" spans="1:2" x14ac:dyDescent="0.2">
      <c r="A168" s="20"/>
      <c r="B168" s="19"/>
    </row>
    <row r="169" spans="1:2" x14ac:dyDescent="0.2">
      <c r="A169" s="20"/>
      <c r="B169" s="19"/>
    </row>
    <row r="170" spans="1:2" x14ac:dyDescent="0.2">
      <c r="A170" s="20"/>
      <c r="B170" s="19"/>
    </row>
    <row r="171" spans="1:2" x14ac:dyDescent="0.2">
      <c r="A171" s="20"/>
      <c r="B171" s="19"/>
    </row>
    <row r="172" spans="1:2" x14ac:dyDescent="0.2">
      <c r="A172" s="20"/>
      <c r="B172" s="19"/>
    </row>
    <row r="173" spans="1:2" x14ac:dyDescent="0.2">
      <c r="A173" s="20"/>
      <c r="B173" s="19"/>
    </row>
    <row r="174" spans="1:2" x14ac:dyDescent="0.2">
      <c r="A174" s="20"/>
      <c r="B174" s="19"/>
    </row>
    <row r="175" spans="1:2" x14ac:dyDescent="0.2">
      <c r="A175" s="20"/>
      <c r="B175" s="19"/>
    </row>
    <row r="176" spans="1:2" x14ac:dyDescent="0.2">
      <c r="A176" s="20"/>
      <c r="B176" s="19"/>
    </row>
    <row r="177" spans="1:2" x14ac:dyDescent="0.2">
      <c r="A177" s="20"/>
      <c r="B177" s="19"/>
    </row>
    <row r="178" spans="1:2" x14ac:dyDescent="0.2">
      <c r="A178" s="20"/>
      <c r="B178" s="19"/>
    </row>
    <row r="179" spans="1:2" x14ac:dyDescent="0.2">
      <c r="A179" s="20"/>
      <c r="B179" s="19"/>
    </row>
    <row r="180" spans="1:2" x14ac:dyDescent="0.2">
      <c r="A180" s="20"/>
      <c r="B180" s="19"/>
    </row>
    <row r="181" spans="1:2" x14ac:dyDescent="0.2">
      <c r="A181" s="20"/>
      <c r="B181" s="19"/>
    </row>
    <row r="182" spans="1:2" x14ac:dyDescent="0.2">
      <c r="A182" s="20"/>
      <c r="B182" s="19"/>
    </row>
    <row r="183" spans="1:2" x14ac:dyDescent="0.2">
      <c r="A183" s="20"/>
      <c r="B183" s="19"/>
    </row>
    <row r="184" spans="1:2" x14ac:dyDescent="0.2">
      <c r="A184" s="20"/>
      <c r="B184" s="19"/>
    </row>
    <row r="185" spans="1:2" x14ac:dyDescent="0.2">
      <c r="A185" s="20"/>
      <c r="B185" s="19"/>
    </row>
    <row r="186" spans="1:2" x14ac:dyDescent="0.2">
      <c r="A186" s="20"/>
      <c r="B186" s="19"/>
    </row>
    <row r="187" spans="1:2" x14ac:dyDescent="0.2">
      <c r="A187" s="20"/>
      <c r="B187" s="19"/>
    </row>
    <row r="188" spans="1:2" x14ac:dyDescent="0.2">
      <c r="A188" s="20"/>
      <c r="B188" s="19"/>
    </row>
    <row r="189" spans="1:2" x14ac:dyDescent="0.2">
      <c r="A189" s="20"/>
      <c r="B189" s="19"/>
    </row>
    <row r="190" spans="1:2" x14ac:dyDescent="0.2">
      <c r="A190" s="20"/>
      <c r="B190" s="19"/>
    </row>
    <row r="191" spans="1:2" x14ac:dyDescent="0.2">
      <c r="A191" s="20"/>
      <c r="B191" s="19"/>
    </row>
    <row r="192" spans="1:2" x14ac:dyDescent="0.2">
      <c r="A192" s="20"/>
      <c r="B192" s="19"/>
    </row>
    <row r="193" spans="1:2" x14ac:dyDescent="0.2">
      <c r="A193" s="20"/>
      <c r="B193" s="19"/>
    </row>
    <row r="194" spans="1:2" x14ac:dyDescent="0.2">
      <c r="A194" s="20"/>
      <c r="B194" s="19"/>
    </row>
    <row r="195" spans="1:2" x14ac:dyDescent="0.2">
      <c r="A195" s="20"/>
      <c r="B195" s="19"/>
    </row>
    <row r="196" spans="1:2" x14ac:dyDescent="0.2">
      <c r="A196" s="20"/>
      <c r="B196" s="19"/>
    </row>
    <row r="197" spans="1:2" x14ac:dyDescent="0.2">
      <c r="A197" s="20"/>
      <c r="B197" s="19"/>
    </row>
    <row r="198" spans="1:2" x14ac:dyDescent="0.2">
      <c r="A198" s="20"/>
      <c r="B198" s="19"/>
    </row>
    <row r="199" spans="1:2" x14ac:dyDescent="0.2">
      <c r="A199" s="20"/>
      <c r="B199" s="19"/>
    </row>
    <row r="200" spans="1:2" x14ac:dyDescent="0.2">
      <c r="A200" s="20"/>
      <c r="B200" s="19"/>
    </row>
    <row r="201" spans="1:2" x14ac:dyDescent="0.2">
      <c r="A201" s="20"/>
      <c r="B201" s="19"/>
    </row>
    <row r="202" spans="1:2" x14ac:dyDescent="0.2">
      <c r="A202" s="20"/>
      <c r="B202" s="19"/>
    </row>
    <row r="203" spans="1:2" x14ac:dyDescent="0.2">
      <c r="A203" s="20"/>
      <c r="B203" s="19"/>
    </row>
    <row r="204" spans="1:2" x14ac:dyDescent="0.2">
      <c r="A204" s="20"/>
      <c r="B204" s="19"/>
    </row>
    <row r="205" spans="1:2" x14ac:dyDescent="0.2">
      <c r="A205" s="20"/>
      <c r="B205" s="19"/>
    </row>
    <row r="206" spans="1:2" x14ac:dyDescent="0.2">
      <c r="A206" s="20"/>
      <c r="B206" s="19"/>
    </row>
    <row r="207" spans="1:2" x14ac:dyDescent="0.2">
      <c r="A207" s="20"/>
      <c r="B207" s="19"/>
    </row>
    <row r="208" spans="1:2" x14ac:dyDescent="0.2">
      <c r="A208" s="20"/>
      <c r="B208" s="19"/>
    </row>
    <row r="209" spans="1:2" x14ac:dyDescent="0.2">
      <c r="A209" s="20"/>
      <c r="B209" s="19"/>
    </row>
    <row r="210" spans="1:2" x14ac:dyDescent="0.2">
      <c r="A210" s="20"/>
      <c r="B210" s="19"/>
    </row>
    <row r="211" spans="1:2" x14ac:dyDescent="0.2">
      <c r="A211" s="20"/>
      <c r="B211" s="19"/>
    </row>
    <row r="212" spans="1:2" x14ac:dyDescent="0.2">
      <c r="A212" s="20"/>
      <c r="B212" s="19"/>
    </row>
    <row r="213" spans="1:2" x14ac:dyDescent="0.2">
      <c r="A213" s="20"/>
      <c r="B213" s="19"/>
    </row>
    <row r="214" spans="1:2" x14ac:dyDescent="0.2">
      <c r="A214" s="20"/>
      <c r="B214" s="19"/>
    </row>
    <row r="215" spans="1:2" x14ac:dyDescent="0.2">
      <c r="A215" s="20"/>
      <c r="B215" s="19"/>
    </row>
    <row r="216" spans="1:2" x14ac:dyDescent="0.2">
      <c r="A216" s="20"/>
      <c r="B216" s="19"/>
    </row>
    <row r="217" spans="1:2" x14ac:dyDescent="0.2">
      <c r="A217" s="20"/>
      <c r="B217" s="19"/>
    </row>
    <row r="218" spans="1:2" x14ac:dyDescent="0.2">
      <c r="A218" s="20"/>
      <c r="B218" s="19"/>
    </row>
    <row r="219" spans="1:2" x14ac:dyDescent="0.2">
      <c r="A219" s="20"/>
      <c r="B219" s="19"/>
    </row>
    <row r="220" spans="1:2" x14ac:dyDescent="0.2">
      <c r="A220" s="20"/>
      <c r="B220" s="19"/>
    </row>
    <row r="221" spans="1:2" x14ac:dyDescent="0.2">
      <c r="A221" s="20"/>
      <c r="B221" s="19"/>
    </row>
    <row r="222" spans="1:2" x14ac:dyDescent="0.2">
      <c r="A222" s="20"/>
      <c r="B222" s="19"/>
    </row>
    <row r="223" spans="1:2" x14ac:dyDescent="0.2">
      <c r="A223" s="20"/>
      <c r="B223" s="19"/>
    </row>
    <row r="224" spans="1:2" x14ac:dyDescent="0.2">
      <c r="A224" s="20"/>
      <c r="B224" s="19"/>
    </row>
    <row r="225" spans="1:2" x14ac:dyDescent="0.2">
      <c r="A225" s="20"/>
      <c r="B225" s="19"/>
    </row>
    <row r="226" spans="1:2" x14ac:dyDescent="0.2">
      <c r="A226" s="20"/>
      <c r="B226" s="19"/>
    </row>
    <row r="227" spans="1:2" x14ac:dyDescent="0.2">
      <c r="A227" s="20"/>
      <c r="B227" s="19"/>
    </row>
    <row r="228" spans="1:2" x14ac:dyDescent="0.2">
      <c r="A228" s="20"/>
      <c r="B228" s="19"/>
    </row>
    <row r="229" spans="1:2" x14ac:dyDescent="0.2">
      <c r="A229" s="20"/>
      <c r="B229" s="19"/>
    </row>
    <row r="230" spans="1:2" x14ac:dyDescent="0.2">
      <c r="A230" s="20"/>
      <c r="B230" s="19"/>
    </row>
    <row r="231" spans="1:2" x14ac:dyDescent="0.2">
      <c r="A231" s="20"/>
      <c r="B231" s="19"/>
    </row>
    <row r="232" spans="1:2" x14ac:dyDescent="0.2">
      <c r="A232" s="20"/>
      <c r="B232" s="19"/>
    </row>
    <row r="233" spans="1:2" x14ac:dyDescent="0.2">
      <c r="A233" s="20"/>
      <c r="B233" s="19"/>
    </row>
    <row r="234" spans="1:2" x14ac:dyDescent="0.2">
      <c r="A234" s="20"/>
      <c r="B234" s="19"/>
    </row>
    <row r="235" spans="1:2" x14ac:dyDescent="0.2">
      <c r="A235" s="20"/>
      <c r="B235" s="19"/>
    </row>
    <row r="236" spans="1:2" x14ac:dyDescent="0.2">
      <c r="A236" s="20"/>
      <c r="B236" s="19"/>
    </row>
    <row r="237" spans="1:2" x14ac:dyDescent="0.2">
      <c r="A237" s="20"/>
      <c r="B237" s="19"/>
    </row>
    <row r="238" spans="1:2" x14ac:dyDescent="0.2">
      <c r="A238" s="20"/>
      <c r="B238" s="19"/>
    </row>
    <row r="239" spans="1:2" x14ac:dyDescent="0.2">
      <c r="A239" s="20"/>
      <c r="B239" s="19"/>
    </row>
    <row r="240" spans="1:2" x14ac:dyDescent="0.2">
      <c r="A240" s="20"/>
      <c r="B240" s="19"/>
    </row>
    <row r="241" spans="1:2" x14ac:dyDescent="0.2">
      <c r="A241" s="20"/>
      <c r="B241" s="19"/>
    </row>
    <row r="242" spans="1:2" x14ac:dyDescent="0.2">
      <c r="A242" s="20"/>
      <c r="B242" s="19"/>
    </row>
    <row r="243" spans="1:2" x14ac:dyDescent="0.2">
      <c r="A243" s="20"/>
      <c r="B243" s="19"/>
    </row>
    <row r="244" spans="1:2" x14ac:dyDescent="0.2">
      <c r="A244" s="20"/>
      <c r="B244" s="19"/>
    </row>
    <row r="245" spans="1:2" x14ac:dyDescent="0.2">
      <c r="A245" s="20"/>
      <c r="B245" s="19"/>
    </row>
    <row r="246" spans="1:2" x14ac:dyDescent="0.2">
      <c r="A246" s="20"/>
      <c r="B246" s="19"/>
    </row>
    <row r="247" spans="1:2" x14ac:dyDescent="0.2">
      <c r="A247" s="20"/>
      <c r="B247" s="19"/>
    </row>
    <row r="248" spans="1:2" x14ac:dyDescent="0.2">
      <c r="A248" s="20"/>
      <c r="B248" s="19"/>
    </row>
    <row r="249" spans="1:2" x14ac:dyDescent="0.2">
      <c r="A249" s="20"/>
      <c r="B249" s="19"/>
    </row>
    <row r="250" spans="1:2" x14ac:dyDescent="0.2">
      <c r="A250" s="20"/>
      <c r="B250" s="19"/>
    </row>
    <row r="251" spans="1:2" x14ac:dyDescent="0.2">
      <c r="A251" s="20"/>
      <c r="B251" s="19"/>
    </row>
    <row r="252" spans="1:2" x14ac:dyDescent="0.2">
      <c r="A252" s="20"/>
      <c r="B252" s="19"/>
    </row>
    <row r="253" spans="1:2" x14ac:dyDescent="0.2">
      <c r="A253" s="20"/>
      <c r="B253" s="19"/>
    </row>
    <row r="254" spans="1:2" x14ac:dyDescent="0.2">
      <c r="A254" s="20"/>
      <c r="B254" s="19"/>
    </row>
    <row r="255" spans="1:2" x14ac:dyDescent="0.2">
      <c r="A255" s="20"/>
      <c r="B255" s="19"/>
    </row>
    <row r="256" spans="1:2" x14ac:dyDescent="0.2">
      <c r="A256" s="20"/>
      <c r="B256" s="19"/>
    </row>
    <row r="257" spans="1:2" x14ac:dyDescent="0.2">
      <c r="A257" s="20"/>
      <c r="B257" s="19"/>
    </row>
    <row r="258" spans="1:2" x14ac:dyDescent="0.2">
      <c r="A258" s="20"/>
      <c r="B258" s="19"/>
    </row>
    <row r="259" spans="1:2" x14ac:dyDescent="0.2">
      <c r="A259" s="20"/>
      <c r="B259" s="19"/>
    </row>
    <row r="260" spans="1:2" x14ac:dyDescent="0.2">
      <c r="A260" s="20"/>
      <c r="B260" s="19"/>
    </row>
    <row r="261" spans="1:2" x14ac:dyDescent="0.2">
      <c r="A261" s="20"/>
      <c r="B261" s="19"/>
    </row>
    <row r="262" spans="1:2" x14ac:dyDescent="0.2">
      <c r="A262" s="20"/>
      <c r="B262" s="19"/>
    </row>
    <row r="263" spans="1:2" x14ac:dyDescent="0.2">
      <c r="A263" s="20"/>
      <c r="B263" s="19"/>
    </row>
    <row r="264" spans="1:2" x14ac:dyDescent="0.2">
      <c r="A264" s="20"/>
      <c r="B264" s="19"/>
    </row>
    <row r="265" spans="1:2" x14ac:dyDescent="0.2">
      <c r="A265" s="20"/>
      <c r="B265" s="19"/>
    </row>
    <row r="266" spans="1:2" x14ac:dyDescent="0.2">
      <c r="A266" s="20"/>
      <c r="B266" s="19"/>
    </row>
    <row r="267" spans="1:2" x14ac:dyDescent="0.2">
      <c r="A267" s="20"/>
      <c r="B267" s="19"/>
    </row>
    <row r="268" spans="1:2" x14ac:dyDescent="0.2">
      <c r="A268" s="20"/>
      <c r="B268" s="19"/>
    </row>
    <row r="269" spans="1:2" x14ac:dyDescent="0.2">
      <c r="A269" s="20"/>
      <c r="B269" s="19"/>
    </row>
    <row r="270" spans="1:2" x14ac:dyDescent="0.2">
      <c r="A270" s="20"/>
      <c r="B270" s="19"/>
    </row>
    <row r="271" spans="1:2" x14ac:dyDescent="0.2">
      <c r="A271" s="20"/>
      <c r="B271" s="19"/>
    </row>
    <row r="272" spans="1:2" x14ac:dyDescent="0.2">
      <c r="A272" s="20"/>
      <c r="B272" s="19"/>
    </row>
    <row r="273" spans="1:2" x14ac:dyDescent="0.2">
      <c r="A273" s="20"/>
      <c r="B273" s="19"/>
    </row>
    <row r="274" spans="1:2" x14ac:dyDescent="0.2">
      <c r="A274" s="20"/>
      <c r="B274" s="19"/>
    </row>
    <row r="275" spans="1:2" x14ac:dyDescent="0.2">
      <c r="A275" s="20"/>
      <c r="B275" s="19"/>
    </row>
    <row r="276" spans="1:2" x14ac:dyDescent="0.2">
      <c r="A276" s="20"/>
      <c r="B276" s="19"/>
    </row>
    <row r="277" spans="1:2" x14ac:dyDescent="0.2">
      <c r="A277" s="20"/>
      <c r="B277" s="19"/>
    </row>
    <row r="278" spans="1:2" x14ac:dyDescent="0.2">
      <c r="A278" s="20"/>
      <c r="B278" s="19"/>
    </row>
    <row r="279" spans="1:2" x14ac:dyDescent="0.2">
      <c r="A279" s="20"/>
      <c r="B279" s="19"/>
    </row>
    <row r="280" spans="1:2" x14ac:dyDescent="0.2">
      <c r="A280" s="20"/>
      <c r="B280" s="19"/>
    </row>
    <row r="281" spans="1:2" x14ac:dyDescent="0.2">
      <c r="A281" s="20"/>
      <c r="B281" s="19"/>
    </row>
    <row r="282" spans="1:2" x14ac:dyDescent="0.2">
      <c r="A282" s="20"/>
      <c r="B282" s="19"/>
    </row>
    <row r="283" spans="1:2" x14ac:dyDescent="0.2">
      <c r="A283" s="20"/>
      <c r="B283" s="19"/>
    </row>
    <row r="284" spans="1:2" x14ac:dyDescent="0.2">
      <c r="A284" s="20"/>
      <c r="B284" s="19"/>
    </row>
    <row r="285" spans="1:2" x14ac:dyDescent="0.2">
      <c r="A285" s="20"/>
      <c r="B285" s="19"/>
    </row>
    <row r="286" spans="1:2" x14ac:dyDescent="0.2">
      <c r="A286" s="20"/>
      <c r="B286" s="19"/>
    </row>
    <row r="287" spans="1:2" x14ac:dyDescent="0.2">
      <c r="A287" s="20"/>
      <c r="B287" s="19"/>
    </row>
    <row r="288" spans="1:2" x14ac:dyDescent="0.2">
      <c r="A288" s="20"/>
      <c r="B288" s="19"/>
    </row>
    <row r="289" spans="1:2" x14ac:dyDescent="0.2">
      <c r="A289" s="20"/>
      <c r="B289" s="19"/>
    </row>
    <row r="290" spans="1:2" x14ac:dyDescent="0.2">
      <c r="A290" s="20"/>
      <c r="B290" s="19"/>
    </row>
    <row r="291" spans="1:2" x14ac:dyDescent="0.2">
      <c r="A291" s="20"/>
      <c r="B291" s="19"/>
    </row>
    <row r="292" spans="1:2" x14ac:dyDescent="0.2">
      <c r="A292" s="20"/>
      <c r="B292" s="19"/>
    </row>
    <row r="293" spans="1:2" x14ac:dyDescent="0.2">
      <c r="A293" s="20"/>
      <c r="B293" s="19"/>
    </row>
    <row r="294" spans="1:2" x14ac:dyDescent="0.2">
      <c r="A294" s="20"/>
      <c r="B294" s="19"/>
    </row>
    <row r="295" spans="1:2" x14ac:dyDescent="0.2">
      <c r="A295" s="20"/>
      <c r="B295" s="19"/>
    </row>
    <row r="296" spans="1:2" x14ac:dyDescent="0.2">
      <c r="A296" s="20"/>
      <c r="B296" s="19"/>
    </row>
    <row r="297" spans="1:2" x14ac:dyDescent="0.2">
      <c r="A297" s="20"/>
      <c r="B297" s="19"/>
    </row>
    <row r="298" spans="1:2" x14ac:dyDescent="0.2">
      <c r="A298" s="20"/>
      <c r="B298" s="19"/>
    </row>
    <row r="299" spans="1:2" x14ac:dyDescent="0.2">
      <c r="A299" s="20"/>
      <c r="B299" s="19"/>
    </row>
    <row r="300" spans="1:2" x14ac:dyDescent="0.2">
      <c r="A300" s="20"/>
      <c r="B300" s="19"/>
    </row>
    <row r="301" spans="1:2" x14ac:dyDescent="0.2">
      <c r="A301" s="20"/>
      <c r="B301" s="19"/>
    </row>
    <row r="302" spans="1:2" x14ac:dyDescent="0.2">
      <c r="A302" s="20"/>
      <c r="B302" s="19"/>
    </row>
    <row r="303" spans="1:2" x14ac:dyDescent="0.2">
      <c r="A303" s="20"/>
      <c r="B303" s="19"/>
    </row>
    <row r="304" spans="1:2" x14ac:dyDescent="0.2">
      <c r="A304" s="20"/>
      <c r="B304" s="19"/>
    </row>
    <row r="305" spans="1:2" x14ac:dyDescent="0.2">
      <c r="A305" s="20"/>
      <c r="B305" s="19"/>
    </row>
    <row r="306" spans="1:2" x14ac:dyDescent="0.2">
      <c r="A306" s="20"/>
      <c r="B306" s="19"/>
    </row>
    <row r="307" spans="1:2" x14ac:dyDescent="0.2">
      <c r="A307" s="20"/>
      <c r="B307" s="19"/>
    </row>
    <row r="308" spans="1:2" x14ac:dyDescent="0.2">
      <c r="A308" s="20"/>
      <c r="B308" s="19"/>
    </row>
    <row r="309" spans="1:2" x14ac:dyDescent="0.2">
      <c r="A309" s="20"/>
      <c r="B309" s="19"/>
    </row>
    <row r="310" spans="1:2" x14ac:dyDescent="0.2">
      <c r="A310" s="20"/>
      <c r="B310" s="19"/>
    </row>
    <row r="311" spans="1:2" x14ac:dyDescent="0.2">
      <c r="A311" s="20"/>
      <c r="B311" s="19"/>
    </row>
    <row r="312" spans="1:2" x14ac:dyDescent="0.2">
      <c r="A312" s="20"/>
      <c r="B312" s="19"/>
    </row>
    <row r="313" spans="1:2" x14ac:dyDescent="0.2">
      <c r="A313" s="20"/>
      <c r="B313" s="19"/>
    </row>
    <row r="314" spans="1:2" x14ac:dyDescent="0.2">
      <c r="A314" s="20"/>
      <c r="B314" s="19"/>
    </row>
    <row r="315" spans="1:2" x14ac:dyDescent="0.2">
      <c r="A315" s="20"/>
      <c r="B315" s="19"/>
    </row>
    <row r="316" spans="1:2" x14ac:dyDescent="0.2">
      <c r="A316" s="20"/>
      <c r="B316" s="19"/>
    </row>
    <row r="317" spans="1:2" x14ac:dyDescent="0.2">
      <c r="A317" s="20"/>
      <c r="B317" s="19"/>
    </row>
    <row r="318" spans="1:2" x14ac:dyDescent="0.2">
      <c r="A318" s="20"/>
      <c r="B318" s="19"/>
    </row>
    <row r="319" spans="1:2" x14ac:dyDescent="0.2">
      <c r="A319" s="20"/>
      <c r="B319" s="19"/>
    </row>
    <row r="320" spans="1:2" x14ac:dyDescent="0.2">
      <c r="A320" s="20"/>
      <c r="B320" s="19"/>
    </row>
    <row r="321" spans="1:2" x14ac:dyDescent="0.2">
      <c r="A321" s="20"/>
      <c r="B321" s="19"/>
    </row>
    <row r="322" spans="1:2" x14ac:dyDescent="0.2">
      <c r="A322" s="20"/>
      <c r="B322" s="19"/>
    </row>
    <row r="323" spans="1:2" x14ac:dyDescent="0.2">
      <c r="A323" s="20"/>
      <c r="B323" s="19"/>
    </row>
    <row r="324" spans="1:2" x14ac:dyDescent="0.2">
      <c r="A324" s="20"/>
      <c r="B324" s="19"/>
    </row>
    <row r="325" spans="1:2" x14ac:dyDescent="0.2">
      <c r="A325" s="20"/>
      <c r="B325" s="19"/>
    </row>
    <row r="326" spans="1:2" x14ac:dyDescent="0.2">
      <c r="A326" s="20"/>
      <c r="B326" s="19"/>
    </row>
    <row r="327" spans="1:2" x14ac:dyDescent="0.2">
      <c r="A327" s="20"/>
      <c r="B327" s="19"/>
    </row>
    <row r="328" spans="1:2" x14ac:dyDescent="0.2">
      <c r="A328" s="20"/>
      <c r="B328" s="19"/>
    </row>
    <row r="329" spans="1:2" x14ac:dyDescent="0.2">
      <c r="A329" s="20"/>
      <c r="B329" s="19"/>
    </row>
    <row r="330" spans="1:2" x14ac:dyDescent="0.2">
      <c r="A330" s="20"/>
      <c r="B330" s="19"/>
    </row>
    <row r="331" spans="1:2" x14ac:dyDescent="0.2">
      <c r="A331" s="20"/>
      <c r="B331" s="19"/>
    </row>
    <row r="332" spans="1:2" x14ac:dyDescent="0.2">
      <c r="A332" s="20"/>
      <c r="B332" s="19"/>
    </row>
    <row r="333" spans="1:2" x14ac:dyDescent="0.2">
      <c r="A333" s="20"/>
      <c r="B333" s="19"/>
    </row>
    <row r="334" spans="1:2" x14ac:dyDescent="0.2">
      <c r="A334" s="20"/>
      <c r="B334" s="19"/>
    </row>
    <row r="335" spans="1:2" x14ac:dyDescent="0.2">
      <c r="A335" s="20"/>
      <c r="B335" s="19"/>
    </row>
    <row r="336" spans="1:2" x14ac:dyDescent="0.2">
      <c r="A336" s="20"/>
      <c r="B336" s="19"/>
    </row>
    <row r="337" spans="1:2" x14ac:dyDescent="0.2">
      <c r="A337" s="20"/>
      <c r="B337" s="19"/>
    </row>
    <row r="338" spans="1:2" x14ac:dyDescent="0.2">
      <c r="A338" s="20"/>
      <c r="B338" s="19"/>
    </row>
    <row r="339" spans="1:2" x14ac:dyDescent="0.2">
      <c r="A339" s="20"/>
      <c r="B339" s="19"/>
    </row>
    <row r="340" spans="1:2" x14ac:dyDescent="0.2">
      <c r="A340" s="20"/>
      <c r="B340" s="19"/>
    </row>
    <row r="341" spans="1:2" x14ac:dyDescent="0.2">
      <c r="A341" s="20"/>
      <c r="B341" s="19"/>
    </row>
    <row r="342" spans="1:2" x14ac:dyDescent="0.2">
      <c r="A342" s="20"/>
      <c r="B342" s="19"/>
    </row>
    <row r="343" spans="1:2" x14ac:dyDescent="0.2">
      <c r="A343" s="20"/>
      <c r="B343" s="19"/>
    </row>
    <row r="344" spans="1:2" x14ac:dyDescent="0.2">
      <c r="A344" s="20"/>
      <c r="B344" s="19"/>
    </row>
    <row r="345" spans="1:2" x14ac:dyDescent="0.2">
      <c r="A345" s="20"/>
      <c r="B345" s="19"/>
    </row>
    <row r="346" spans="1:2" x14ac:dyDescent="0.2">
      <c r="A346" s="20"/>
      <c r="B346" s="19"/>
    </row>
    <row r="347" spans="1:2" x14ac:dyDescent="0.2">
      <c r="A347" s="20"/>
      <c r="B347" s="19"/>
    </row>
    <row r="348" spans="1:2" x14ac:dyDescent="0.2">
      <c r="A348" s="20"/>
      <c r="B348" s="19"/>
    </row>
    <row r="349" spans="1:2" x14ac:dyDescent="0.2">
      <c r="A349" s="20"/>
      <c r="B349" s="19"/>
    </row>
    <row r="350" spans="1:2" x14ac:dyDescent="0.2">
      <c r="A350" s="20"/>
      <c r="B350" s="19"/>
    </row>
    <row r="351" spans="1:2" x14ac:dyDescent="0.2">
      <c r="A351" s="20"/>
      <c r="B351" s="19"/>
    </row>
    <row r="352" spans="1:2" x14ac:dyDescent="0.2">
      <c r="A352" s="20"/>
      <c r="B352" s="19"/>
    </row>
    <row r="353" spans="1:2" x14ac:dyDescent="0.2">
      <c r="A353" s="20"/>
      <c r="B353" s="19"/>
    </row>
    <row r="354" spans="1:2" x14ac:dyDescent="0.2">
      <c r="A354" s="20"/>
      <c r="B354" s="19"/>
    </row>
    <row r="355" spans="1:2" x14ac:dyDescent="0.2">
      <c r="A355" s="20"/>
      <c r="B355" s="19"/>
    </row>
    <row r="356" spans="1:2" x14ac:dyDescent="0.2">
      <c r="A356" s="20"/>
      <c r="B356" s="19"/>
    </row>
    <row r="357" spans="1:2" x14ac:dyDescent="0.2">
      <c r="A357" s="20"/>
      <c r="B357" s="19"/>
    </row>
    <row r="358" spans="1:2" x14ac:dyDescent="0.2">
      <c r="A358" s="20"/>
      <c r="B358" s="19"/>
    </row>
    <row r="359" spans="1:2" x14ac:dyDescent="0.2">
      <c r="A359" s="20"/>
      <c r="B359" s="19"/>
    </row>
    <row r="360" spans="1:2" x14ac:dyDescent="0.2">
      <c r="A360" s="20"/>
      <c r="B360" s="19"/>
    </row>
    <row r="361" spans="1:2" x14ac:dyDescent="0.2">
      <c r="A361" s="20"/>
      <c r="B361" s="19"/>
    </row>
    <row r="362" spans="1:2" x14ac:dyDescent="0.2">
      <c r="A362" s="20"/>
      <c r="B362" s="19"/>
    </row>
    <row r="363" spans="1:2" x14ac:dyDescent="0.2">
      <c r="A363" s="20"/>
      <c r="B363" s="19"/>
    </row>
    <row r="364" spans="1:2" x14ac:dyDescent="0.2">
      <c r="A364" s="20"/>
      <c r="B364" s="19"/>
    </row>
    <row r="365" spans="1:2" x14ac:dyDescent="0.2">
      <c r="A365" s="20"/>
      <c r="B365" s="19"/>
    </row>
    <row r="366" spans="1:2" x14ac:dyDescent="0.2">
      <c r="A366" s="20"/>
      <c r="B366" s="19"/>
    </row>
    <row r="367" spans="1:2" x14ac:dyDescent="0.2">
      <c r="A367" s="20"/>
      <c r="B367" s="19"/>
    </row>
    <row r="368" spans="1:2" x14ac:dyDescent="0.2">
      <c r="A368" s="20"/>
      <c r="B368" s="19"/>
    </row>
    <row r="369" spans="1:2" x14ac:dyDescent="0.2">
      <c r="A369" s="20"/>
      <c r="B369" s="19"/>
    </row>
    <row r="370" spans="1:2" x14ac:dyDescent="0.2">
      <c r="A370" s="20"/>
      <c r="B370" s="19"/>
    </row>
    <row r="371" spans="1:2" x14ac:dyDescent="0.2">
      <c r="A371" s="20"/>
      <c r="B371" s="19"/>
    </row>
    <row r="372" spans="1:2" x14ac:dyDescent="0.2">
      <c r="A372" s="20"/>
      <c r="B372" s="19"/>
    </row>
    <row r="373" spans="1:2" x14ac:dyDescent="0.2">
      <c r="A373" s="20"/>
      <c r="B373" s="19"/>
    </row>
    <row r="374" spans="1:2" x14ac:dyDescent="0.2">
      <c r="A374" s="20"/>
      <c r="B374" s="19"/>
    </row>
    <row r="375" spans="1:2" x14ac:dyDescent="0.2">
      <c r="A375" s="20"/>
      <c r="B375" s="19"/>
    </row>
    <row r="376" spans="1:2" x14ac:dyDescent="0.2">
      <c r="A376" s="20"/>
      <c r="B376" s="19"/>
    </row>
    <row r="377" spans="1:2" x14ac:dyDescent="0.2">
      <c r="A377" s="20"/>
      <c r="B377" s="19"/>
    </row>
    <row r="378" spans="1:2" x14ac:dyDescent="0.2">
      <c r="A378" s="20"/>
      <c r="B378" s="19"/>
    </row>
    <row r="379" spans="1:2" x14ac:dyDescent="0.2">
      <c r="A379" s="20"/>
      <c r="B379" s="19"/>
    </row>
    <row r="380" spans="1:2" x14ac:dyDescent="0.2">
      <c r="A380" s="20"/>
      <c r="B380" s="19"/>
    </row>
    <row r="381" spans="1:2" x14ac:dyDescent="0.2">
      <c r="A381" s="20"/>
      <c r="B381" s="19"/>
    </row>
    <row r="382" spans="1:2" x14ac:dyDescent="0.2">
      <c r="A382" s="20"/>
      <c r="B382" s="19"/>
    </row>
    <row r="383" spans="1:2" x14ac:dyDescent="0.2">
      <c r="A383" s="20"/>
      <c r="B383" s="19"/>
    </row>
    <row r="384" spans="1:2" x14ac:dyDescent="0.2">
      <c r="A384" s="20"/>
      <c r="B384" s="19"/>
    </row>
    <row r="385" spans="1:2" x14ac:dyDescent="0.2">
      <c r="A385" s="20"/>
      <c r="B385" s="19"/>
    </row>
    <row r="386" spans="1:2" x14ac:dyDescent="0.2">
      <c r="A386" s="20"/>
      <c r="B386" s="19"/>
    </row>
    <row r="387" spans="1:2" x14ac:dyDescent="0.2">
      <c r="A387" s="20"/>
      <c r="B387" s="19"/>
    </row>
    <row r="388" spans="1:2" x14ac:dyDescent="0.2">
      <c r="A388" s="20"/>
      <c r="B388" s="19"/>
    </row>
    <row r="389" spans="1:2" x14ac:dyDescent="0.2">
      <c r="A389" s="20"/>
      <c r="B389" s="19"/>
    </row>
    <row r="390" spans="1:2" x14ac:dyDescent="0.2">
      <c r="A390" s="20"/>
      <c r="B390" s="19"/>
    </row>
    <row r="391" spans="1:2" x14ac:dyDescent="0.2">
      <c r="A391" s="20"/>
      <c r="B391" s="19"/>
    </row>
    <row r="392" spans="1:2" x14ac:dyDescent="0.2">
      <c r="A392" s="20"/>
      <c r="B392" s="19"/>
    </row>
    <row r="393" spans="1:2" x14ac:dyDescent="0.2">
      <c r="A393" s="20"/>
      <c r="B393" s="19"/>
    </row>
    <row r="394" spans="1:2" x14ac:dyDescent="0.2">
      <c r="A394" s="20"/>
      <c r="B394" s="19"/>
    </row>
    <row r="395" spans="1:2" x14ac:dyDescent="0.2">
      <c r="A395" s="20"/>
      <c r="B395" s="19"/>
    </row>
    <row r="396" spans="1:2" x14ac:dyDescent="0.2">
      <c r="A396" s="20"/>
      <c r="B396" s="19"/>
    </row>
    <row r="397" spans="1:2" x14ac:dyDescent="0.2">
      <c r="A397" s="20"/>
      <c r="B397" s="19"/>
    </row>
    <row r="398" spans="1:2" x14ac:dyDescent="0.2">
      <c r="A398" s="20"/>
      <c r="B398" s="19"/>
    </row>
    <row r="399" spans="1:2" x14ac:dyDescent="0.2">
      <c r="A399" s="20"/>
      <c r="B399" s="19"/>
    </row>
    <row r="400" spans="1:2" x14ac:dyDescent="0.2">
      <c r="A400" s="20"/>
      <c r="B400" s="19"/>
    </row>
    <row r="401" spans="1:2" x14ac:dyDescent="0.2">
      <c r="A401" s="20"/>
      <c r="B401" s="19"/>
    </row>
    <row r="402" spans="1:2" x14ac:dyDescent="0.2">
      <c r="A402" s="20"/>
      <c r="B402" s="19"/>
    </row>
    <row r="403" spans="1:2" x14ac:dyDescent="0.2">
      <c r="A403" s="20"/>
      <c r="B403" s="19"/>
    </row>
    <row r="404" spans="1:2" x14ac:dyDescent="0.2">
      <c r="A404" s="20"/>
      <c r="B404" s="19"/>
    </row>
    <row r="405" spans="1:2" x14ac:dyDescent="0.2">
      <c r="A405" s="20"/>
      <c r="B405" s="19"/>
    </row>
    <row r="406" spans="1:2" x14ac:dyDescent="0.2">
      <c r="A406" s="20"/>
      <c r="B406" s="19"/>
    </row>
    <row r="407" spans="1:2" x14ac:dyDescent="0.2">
      <c r="A407" s="20"/>
      <c r="B407" s="19"/>
    </row>
    <row r="408" spans="1:2" x14ac:dyDescent="0.2">
      <c r="A408" s="20"/>
      <c r="B408" s="19"/>
    </row>
    <row r="409" spans="1:2" x14ac:dyDescent="0.2">
      <c r="A409" s="20"/>
      <c r="B409" s="19"/>
    </row>
    <row r="410" spans="1:2" x14ac:dyDescent="0.2">
      <c r="A410" s="20"/>
      <c r="B410" s="19"/>
    </row>
    <row r="411" spans="1:2" x14ac:dyDescent="0.2">
      <c r="A411" s="20"/>
      <c r="B411" s="19"/>
    </row>
    <row r="412" spans="1:2" x14ac:dyDescent="0.2">
      <c r="A412" s="20"/>
      <c r="B412" s="19"/>
    </row>
    <row r="413" spans="1:2" x14ac:dyDescent="0.2">
      <c r="A413" s="20"/>
      <c r="B413" s="19"/>
    </row>
    <row r="414" spans="1:2" x14ac:dyDescent="0.2">
      <c r="A414" s="20"/>
      <c r="B414" s="19"/>
    </row>
    <row r="415" spans="1:2" x14ac:dyDescent="0.2">
      <c r="A415" s="20"/>
      <c r="B415" s="19"/>
    </row>
    <row r="416" spans="1:2" x14ac:dyDescent="0.2">
      <c r="A416" s="20"/>
      <c r="B416" s="19"/>
    </row>
    <row r="417" spans="1:2" x14ac:dyDescent="0.2">
      <c r="A417" s="20"/>
      <c r="B417" s="19"/>
    </row>
    <row r="418" spans="1:2" x14ac:dyDescent="0.2">
      <c r="A418" s="20"/>
      <c r="B418" s="19"/>
    </row>
    <row r="419" spans="1:2" x14ac:dyDescent="0.2">
      <c r="A419" s="20"/>
      <c r="B419" s="19"/>
    </row>
    <row r="420" spans="1:2" x14ac:dyDescent="0.2">
      <c r="A420" s="20"/>
      <c r="B420" s="19"/>
    </row>
    <row r="421" spans="1:2" x14ac:dyDescent="0.2">
      <c r="A421" s="20"/>
      <c r="B421" s="19"/>
    </row>
    <row r="422" spans="1:2" x14ac:dyDescent="0.2">
      <c r="A422" s="20"/>
      <c r="B422" s="19"/>
    </row>
    <row r="423" spans="1:2" x14ac:dyDescent="0.2">
      <c r="A423" s="20"/>
      <c r="B423" s="19"/>
    </row>
    <row r="424" spans="1:2" x14ac:dyDescent="0.2">
      <c r="A424" s="20"/>
      <c r="B424" s="19"/>
    </row>
    <row r="425" spans="1:2" x14ac:dyDescent="0.2">
      <c r="A425" s="20"/>
      <c r="B425" s="19"/>
    </row>
    <row r="426" spans="1:2" x14ac:dyDescent="0.2">
      <c r="A426" s="20"/>
      <c r="B426" s="19"/>
    </row>
    <row r="427" spans="1:2" x14ac:dyDescent="0.2">
      <c r="A427" s="20"/>
      <c r="B427" s="19"/>
    </row>
    <row r="428" spans="1:2" x14ac:dyDescent="0.2">
      <c r="A428" s="20"/>
      <c r="B428" s="19"/>
    </row>
    <row r="429" spans="1:2" x14ac:dyDescent="0.2">
      <c r="A429" s="20"/>
      <c r="B429" s="19"/>
    </row>
    <row r="430" spans="1:2" x14ac:dyDescent="0.2">
      <c r="A430" s="20"/>
      <c r="B430" s="19"/>
    </row>
    <row r="431" spans="1:2" x14ac:dyDescent="0.2">
      <c r="A431" s="20"/>
      <c r="B431" s="19"/>
    </row>
    <row r="432" spans="1:2" x14ac:dyDescent="0.2">
      <c r="A432" s="20"/>
      <c r="B432" s="19"/>
    </row>
    <row r="433" spans="1:2" x14ac:dyDescent="0.2">
      <c r="A433" s="20"/>
      <c r="B433" s="19"/>
    </row>
    <row r="434" spans="1:2" x14ac:dyDescent="0.2">
      <c r="A434" s="20"/>
      <c r="B434" s="19"/>
    </row>
    <row r="435" spans="1:2" x14ac:dyDescent="0.2">
      <c r="A435" s="20"/>
      <c r="B435" s="19"/>
    </row>
    <row r="436" spans="1:2" x14ac:dyDescent="0.2">
      <c r="A436" s="20"/>
      <c r="B436" s="19"/>
    </row>
    <row r="437" spans="1:2" x14ac:dyDescent="0.2">
      <c r="A437" s="20"/>
      <c r="B437" s="19"/>
    </row>
    <row r="438" spans="1:2" x14ac:dyDescent="0.2">
      <c r="A438" s="20"/>
      <c r="B438" s="19"/>
    </row>
    <row r="439" spans="1:2" x14ac:dyDescent="0.2">
      <c r="A439" s="20"/>
      <c r="B439" s="19"/>
    </row>
    <row r="440" spans="1:2" x14ac:dyDescent="0.2">
      <c r="A440" s="20"/>
      <c r="B440" s="19"/>
    </row>
    <row r="441" spans="1:2" x14ac:dyDescent="0.2">
      <c r="A441" s="20"/>
      <c r="B441" s="19"/>
    </row>
    <row r="442" spans="1:2" x14ac:dyDescent="0.2">
      <c r="A442" s="20"/>
      <c r="B442" s="19"/>
    </row>
    <row r="443" spans="1:2" x14ac:dyDescent="0.2">
      <c r="A443" s="20"/>
      <c r="B443" s="19"/>
    </row>
    <row r="444" spans="1:2" x14ac:dyDescent="0.2">
      <c r="A444" s="20"/>
      <c r="B444" s="19"/>
    </row>
    <row r="445" spans="1:2" x14ac:dyDescent="0.2">
      <c r="A445" s="20"/>
      <c r="B445" s="19"/>
    </row>
    <row r="446" spans="1:2" x14ac:dyDescent="0.2">
      <c r="A446" s="20"/>
      <c r="B446" s="19"/>
    </row>
    <row r="447" spans="1:2" x14ac:dyDescent="0.2">
      <c r="A447" s="20"/>
      <c r="B447" s="19"/>
    </row>
    <row r="448" spans="1:2" x14ac:dyDescent="0.2">
      <c r="A448" s="20"/>
      <c r="B448" s="19"/>
    </row>
    <row r="449" spans="1:2" x14ac:dyDescent="0.2">
      <c r="A449" s="20"/>
      <c r="B449" s="19"/>
    </row>
    <row r="450" spans="1:2" x14ac:dyDescent="0.2">
      <c r="A450" s="20"/>
      <c r="B450" s="19"/>
    </row>
    <row r="451" spans="1:2" x14ac:dyDescent="0.2">
      <c r="A451" s="20"/>
      <c r="B451" s="19"/>
    </row>
    <row r="452" spans="1:2" x14ac:dyDescent="0.2">
      <c r="A452" s="20"/>
      <c r="B452" s="19"/>
    </row>
    <row r="453" spans="1:2" x14ac:dyDescent="0.2">
      <c r="A453" s="20"/>
      <c r="B453" s="19"/>
    </row>
    <row r="454" spans="1:2" x14ac:dyDescent="0.2">
      <c r="A454" s="20"/>
      <c r="B454" s="19"/>
    </row>
    <row r="455" spans="1:2" x14ac:dyDescent="0.2">
      <c r="A455" s="20"/>
      <c r="B455" s="19"/>
    </row>
    <row r="456" spans="1:2" x14ac:dyDescent="0.2">
      <c r="A456" s="20"/>
      <c r="B456" s="19"/>
    </row>
    <row r="457" spans="1:2" x14ac:dyDescent="0.2">
      <c r="A457" s="20"/>
      <c r="B457" s="19"/>
    </row>
    <row r="458" spans="1:2" x14ac:dyDescent="0.2">
      <c r="A458" s="20"/>
      <c r="B458" s="19"/>
    </row>
    <row r="459" spans="1:2" x14ac:dyDescent="0.2">
      <c r="A459" s="20"/>
      <c r="B459" s="19"/>
    </row>
    <row r="460" spans="1:2" x14ac:dyDescent="0.2">
      <c r="A460" s="20"/>
      <c r="B460" s="19"/>
    </row>
    <row r="461" spans="1:2" x14ac:dyDescent="0.2">
      <c r="A461" s="20"/>
      <c r="B461" s="19"/>
    </row>
    <row r="462" spans="1:2" x14ac:dyDescent="0.2">
      <c r="A462" s="20"/>
      <c r="B462" s="19"/>
    </row>
    <row r="463" spans="1:2" x14ac:dyDescent="0.2">
      <c r="A463" s="20"/>
      <c r="B463" s="19"/>
    </row>
    <row r="464" spans="1:2" x14ac:dyDescent="0.2">
      <c r="A464" s="20"/>
      <c r="B464" s="19"/>
    </row>
    <row r="465" spans="1:2" x14ac:dyDescent="0.2">
      <c r="A465" s="20"/>
      <c r="B465" s="19"/>
    </row>
    <row r="466" spans="1:2" x14ac:dyDescent="0.2">
      <c r="A466" s="20"/>
      <c r="B466" s="19"/>
    </row>
    <row r="467" spans="1:2" x14ac:dyDescent="0.2">
      <c r="A467" s="20"/>
      <c r="B467" s="19"/>
    </row>
    <row r="468" spans="1:2" x14ac:dyDescent="0.2">
      <c r="A468" s="20"/>
      <c r="B468" s="19"/>
    </row>
    <row r="469" spans="1:2" x14ac:dyDescent="0.2">
      <c r="A469" s="20"/>
      <c r="B469" s="19"/>
    </row>
    <row r="470" spans="1:2" x14ac:dyDescent="0.2">
      <c r="A470" s="20"/>
      <c r="B470" s="19"/>
    </row>
    <row r="471" spans="1:2" x14ac:dyDescent="0.2">
      <c r="A471" s="20"/>
      <c r="B471" s="19"/>
    </row>
    <row r="472" spans="1:2" x14ac:dyDescent="0.2">
      <c r="A472" s="20"/>
      <c r="B472" s="19"/>
    </row>
    <row r="473" spans="1:2" x14ac:dyDescent="0.2">
      <c r="A473" s="20"/>
      <c r="B473" s="19"/>
    </row>
    <row r="474" spans="1:2" x14ac:dyDescent="0.2">
      <c r="A474" s="20"/>
      <c r="B474" s="19"/>
    </row>
    <row r="475" spans="1:2" x14ac:dyDescent="0.2">
      <c r="A475" s="20"/>
      <c r="B475" s="19"/>
    </row>
    <row r="476" spans="1:2" x14ac:dyDescent="0.2">
      <c r="A476" s="20"/>
      <c r="B476" s="19"/>
    </row>
    <row r="477" spans="1:2" x14ac:dyDescent="0.2">
      <c r="A477" s="20"/>
      <c r="B477" s="19"/>
    </row>
    <row r="478" spans="1:2" x14ac:dyDescent="0.2">
      <c r="A478" s="20"/>
      <c r="B478" s="19"/>
    </row>
    <row r="479" spans="1:2" x14ac:dyDescent="0.2">
      <c r="A479" s="20"/>
      <c r="B479" s="19"/>
    </row>
    <row r="480" spans="1:2" x14ac:dyDescent="0.2">
      <c r="A480" s="20"/>
      <c r="B480" s="19"/>
    </row>
    <row r="481" spans="1:2" x14ac:dyDescent="0.2">
      <c r="A481" s="20"/>
      <c r="B481" s="19"/>
    </row>
    <row r="482" spans="1:2" x14ac:dyDescent="0.2">
      <c r="A482" s="20"/>
      <c r="B482" s="19"/>
    </row>
    <row r="483" spans="1:2" x14ac:dyDescent="0.2">
      <c r="A483" s="20"/>
      <c r="B483" s="19"/>
    </row>
    <row r="484" spans="1:2" x14ac:dyDescent="0.2">
      <c r="A484" s="20"/>
      <c r="B484" s="19"/>
    </row>
    <row r="485" spans="1:2" x14ac:dyDescent="0.2">
      <c r="A485" s="20"/>
      <c r="B485" s="19"/>
    </row>
    <row r="486" spans="1:2" x14ac:dyDescent="0.2">
      <c r="A486" s="20"/>
      <c r="B486" s="19"/>
    </row>
    <row r="487" spans="1:2" x14ac:dyDescent="0.2">
      <c r="A487" s="20"/>
      <c r="B487" s="19"/>
    </row>
    <row r="488" spans="1:2" x14ac:dyDescent="0.2">
      <c r="A488" s="20"/>
      <c r="B488" s="19"/>
    </row>
    <row r="489" spans="1:2" x14ac:dyDescent="0.2">
      <c r="A489" s="20"/>
      <c r="B489" s="19"/>
    </row>
    <row r="490" spans="1:2" x14ac:dyDescent="0.2">
      <c r="A490" s="20"/>
      <c r="B490" s="19"/>
    </row>
    <row r="491" spans="1:2" x14ac:dyDescent="0.2">
      <c r="A491" s="20"/>
      <c r="B491" s="19"/>
    </row>
    <row r="492" spans="1:2" x14ac:dyDescent="0.2">
      <c r="A492" s="20"/>
      <c r="B492" s="19"/>
    </row>
    <row r="493" spans="1:2" x14ac:dyDescent="0.2">
      <c r="A493" s="20"/>
      <c r="B493" s="19"/>
    </row>
    <row r="494" spans="1:2" x14ac:dyDescent="0.2">
      <c r="A494" s="20"/>
      <c r="B494" s="19"/>
    </row>
    <row r="495" spans="1:2" x14ac:dyDescent="0.2">
      <c r="A495" s="20"/>
      <c r="B495" s="19"/>
    </row>
    <row r="496" spans="1:2" x14ac:dyDescent="0.2">
      <c r="A496" s="20"/>
      <c r="B496" s="19"/>
    </row>
    <row r="497" spans="1:2" x14ac:dyDescent="0.2">
      <c r="A497" s="20"/>
      <c r="B497" s="19"/>
    </row>
    <row r="498" spans="1:2" x14ac:dyDescent="0.2">
      <c r="A498" s="20"/>
      <c r="B498" s="19"/>
    </row>
    <row r="499" spans="1:2" x14ac:dyDescent="0.2">
      <c r="A499" s="20"/>
      <c r="B499" s="19"/>
    </row>
    <row r="500" spans="1:2" x14ac:dyDescent="0.2">
      <c r="A500" s="20"/>
      <c r="B500" s="19"/>
    </row>
    <row r="501" spans="1:2" x14ac:dyDescent="0.2">
      <c r="A501" s="20"/>
      <c r="B501" s="19"/>
    </row>
    <row r="502" spans="1:2" x14ac:dyDescent="0.2">
      <c r="A502" s="20"/>
      <c r="B502" s="19"/>
    </row>
    <row r="503" spans="1:2" x14ac:dyDescent="0.2">
      <c r="A503" s="20"/>
      <c r="B503" s="19"/>
    </row>
    <row r="504" spans="1:2" x14ac:dyDescent="0.2">
      <c r="A504" s="20"/>
      <c r="B504" s="19"/>
    </row>
    <row r="505" spans="1:2" x14ac:dyDescent="0.2">
      <c r="A505" s="20"/>
      <c r="B505" s="19"/>
    </row>
    <row r="506" spans="1:2" x14ac:dyDescent="0.2">
      <c r="A506" s="20"/>
      <c r="B506" s="19"/>
    </row>
    <row r="507" spans="1:2" x14ac:dyDescent="0.2">
      <c r="A507" s="20"/>
      <c r="B507" s="19"/>
    </row>
    <row r="508" spans="1:2" x14ac:dyDescent="0.2">
      <c r="A508" s="20"/>
      <c r="B508" s="19"/>
    </row>
    <row r="509" spans="1:2" x14ac:dyDescent="0.2">
      <c r="A509" s="20"/>
      <c r="B509" s="19"/>
    </row>
    <row r="510" spans="1:2" x14ac:dyDescent="0.2">
      <c r="A510" s="20"/>
      <c r="B510" s="19"/>
    </row>
    <row r="511" spans="1:2" x14ac:dyDescent="0.2">
      <c r="A511" s="20"/>
      <c r="B511" s="19"/>
    </row>
    <row r="512" spans="1:2" x14ac:dyDescent="0.2">
      <c r="A512" s="20"/>
      <c r="B512" s="19"/>
    </row>
    <row r="513" spans="1:2" x14ac:dyDescent="0.2">
      <c r="A513" s="20"/>
      <c r="B513" s="19"/>
    </row>
    <row r="514" spans="1:2" x14ac:dyDescent="0.2">
      <c r="A514" s="20"/>
      <c r="B514" s="19"/>
    </row>
    <row r="515" spans="1:2" x14ac:dyDescent="0.2">
      <c r="A515" s="20"/>
      <c r="B515" s="19"/>
    </row>
    <row r="516" spans="1:2" x14ac:dyDescent="0.2">
      <c r="A516" s="20"/>
      <c r="B516" s="19"/>
    </row>
    <row r="517" spans="1:2" x14ac:dyDescent="0.2">
      <c r="A517" s="20"/>
      <c r="B517" s="19"/>
    </row>
    <row r="518" spans="1:2" x14ac:dyDescent="0.2">
      <c r="A518" s="20"/>
      <c r="B518" s="19"/>
    </row>
    <row r="519" spans="1:2" x14ac:dyDescent="0.2">
      <c r="A519" s="20"/>
      <c r="B519" s="19"/>
    </row>
    <row r="520" spans="1:2" x14ac:dyDescent="0.2">
      <c r="A520" s="20"/>
      <c r="B520" s="19"/>
    </row>
    <row r="521" spans="1:2" x14ac:dyDescent="0.2">
      <c r="A521" s="20"/>
      <c r="B521" s="19"/>
    </row>
    <row r="522" spans="1:2" x14ac:dyDescent="0.2">
      <c r="A522" s="20"/>
      <c r="B522" s="19"/>
    </row>
    <row r="523" spans="1:2" x14ac:dyDescent="0.2">
      <c r="A523" s="20"/>
      <c r="B523" s="19"/>
    </row>
    <row r="524" spans="1:2" x14ac:dyDescent="0.2">
      <c r="A524" s="20"/>
      <c r="B524" s="19"/>
    </row>
    <row r="525" spans="1:2" x14ac:dyDescent="0.2">
      <c r="A525" s="20"/>
      <c r="B525" s="19"/>
    </row>
    <row r="526" spans="1:2" x14ac:dyDescent="0.2">
      <c r="A526" s="20"/>
      <c r="B526" s="19"/>
    </row>
    <row r="527" spans="1:2" x14ac:dyDescent="0.2">
      <c r="A527" s="20"/>
      <c r="B527" s="19"/>
    </row>
    <row r="528" spans="1:2" x14ac:dyDescent="0.2">
      <c r="A528" s="20"/>
      <c r="B528" s="19"/>
    </row>
    <row r="529" spans="1:2" x14ac:dyDescent="0.2">
      <c r="A529" s="20"/>
      <c r="B529" s="19"/>
    </row>
    <row r="530" spans="1:2" x14ac:dyDescent="0.2">
      <c r="A530" s="20"/>
      <c r="B530" s="19"/>
    </row>
    <row r="531" spans="1:2" x14ac:dyDescent="0.2">
      <c r="A531" s="20"/>
      <c r="B531" s="19"/>
    </row>
    <row r="532" spans="1:2" x14ac:dyDescent="0.2">
      <c r="A532" s="20"/>
      <c r="B532" s="19"/>
    </row>
    <row r="533" spans="1:2" x14ac:dyDescent="0.2">
      <c r="A533" s="20"/>
      <c r="B533" s="19"/>
    </row>
    <row r="534" spans="1:2" x14ac:dyDescent="0.2">
      <c r="A534" s="20"/>
      <c r="B534" s="19"/>
    </row>
    <row r="535" spans="1:2" x14ac:dyDescent="0.2">
      <c r="A535" s="20"/>
      <c r="B535" s="19"/>
    </row>
    <row r="536" spans="1:2" x14ac:dyDescent="0.2">
      <c r="A536" s="20"/>
      <c r="B536" s="19"/>
    </row>
    <row r="537" spans="1:2" x14ac:dyDescent="0.2">
      <c r="A537" s="20"/>
      <c r="B537" s="19"/>
    </row>
    <row r="538" spans="1:2" x14ac:dyDescent="0.2">
      <c r="A538" s="20"/>
      <c r="B538" s="19"/>
    </row>
    <row r="539" spans="1:2" x14ac:dyDescent="0.2">
      <c r="A539" s="20"/>
      <c r="B539" s="19"/>
    </row>
    <row r="540" spans="1:2" x14ac:dyDescent="0.2">
      <c r="A540" s="20"/>
      <c r="B540" s="19"/>
    </row>
    <row r="541" spans="1:2" x14ac:dyDescent="0.2">
      <c r="A541" s="20"/>
      <c r="B541" s="19"/>
    </row>
    <row r="542" spans="1:2" x14ac:dyDescent="0.2">
      <c r="A542" s="20"/>
      <c r="B542" s="19"/>
    </row>
    <row r="543" spans="1:2" x14ac:dyDescent="0.2">
      <c r="A543" s="20"/>
      <c r="B543" s="19"/>
    </row>
    <row r="544" spans="1:2" x14ac:dyDescent="0.2">
      <c r="A544" s="20"/>
      <c r="B544" s="19"/>
    </row>
    <row r="545" spans="1:2" x14ac:dyDescent="0.2">
      <c r="A545" s="20"/>
      <c r="B545" s="19"/>
    </row>
    <row r="546" spans="1:2" x14ac:dyDescent="0.2">
      <c r="A546" s="20"/>
      <c r="B546" s="19"/>
    </row>
    <row r="547" spans="1:2" x14ac:dyDescent="0.2">
      <c r="A547" s="20"/>
      <c r="B547" s="19"/>
    </row>
    <row r="548" spans="1:2" x14ac:dyDescent="0.2">
      <c r="A548" s="20"/>
      <c r="B548" s="19"/>
    </row>
    <row r="549" spans="1:2" x14ac:dyDescent="0.2">
      <c r="A549" s="20"/>
      <c r="B549" s="19"/>
    </row>
    <row r="550" spans="1:2" x14ac:dyDescent="0.2">
      <c r="A550" s="20"/>
      <c r="B550" s="19"/>
    </row>
    <row r="551" spans="1:2" x14ac:dyDescent="0.2">
      <c r="A551" s="20"/>
      <c r="B551" s="19"/>
    </row>
    <row r="552" spans="1:2" x14ac:dyDescent="0.2">
      <c r="A552" s="20"/>
      <c r="B552" s="19"/>
    </row>
    <row r="553" spans="1:2" x14ac:dyDescent="0.2">
      <c r="A553" s="20"/>
      <c r="B553" s="19"/>
    </row>
    <row r="554" spans="1:2" x14ac:dyDescent="0.2">
      <c r="A554" s="20"/>
      <c r="B554" s="19"/>
    </row>
    <row r="555" spans="1:2" x14ac:dyDescent="0.2">
      <c r="A555" s="20"/>
      <c r="B555" s="19"/>
    </row>
    <row r="556" spans="1:2" x14ac:dyDescent="0.2">
      <c r="A556" s="20"/>
      <c r="B556" s="19"/>
    </row>
    <row r="557" spans="1:2" x14ac:dyDescent="0.2">
      <c r="A557" s="20"/>
      <c r="B557" s="19"/>
    </row>
    <row r="558" spans="1:2" x14ac:dyDescent="0.2">
      <c r="A558" s="20"/>
      <c r="B558" s="19"/>
    </row>
    <row r="559" spans="1:2" x14ac:dyDescent="0.2">
      <c r="A559" s="20"/>
      <c r="B559" s="19"/>
    </row>
    <row r="560" spans="1:2" x14ac:dyDescent="0.2">
      <c r="A560" s="20"/>
      <c r="B560" s="19"/>
    </row>
    <row r="561" spans="1:2" x14ac:dyDescent="0.2">
      <c r="A561" s="20"/>
      <c r="B561" s="19"/>
    </row>
    <row r="562" spans="1:2" x14ac:dyDescent="0.2">
      <c r="A562" s="20"/>
      <c r="B562" s="19"/>
    </row>
    <row r="563" spans="1:2" x14ac:dyDescent="0.2">
      <c r="A563" s="20"/>
      <c r="B563" s="19"/>
    </row>
    <row r="564" spans="1:2" x14ac:dyDescent="0.2">
      <c r="A564" s="20"/>
      <c r="B564" s="19"/>
    </row>
    <row r="565" spans="1:2" x14ac:dyDescent="0.2">
      <c r="A565" s="20"/>
      <c r="B565" s="19"/>
    </row>
    <row r="566" spans="1:2" x14ac:dyDescent="0.2">
      <c r="A566" s="20"/>
      <c r="B566" s="19"/>
    </row>
    <row r="567" spans="1:2" x14ac:dyDescent="0.2">
      <c r="A567" s="20"/>
      <c r="B567" s="19"/>
    </row>
    <row r="568" spans="1:2" x14ac:dyDescent="0.2">
      <c r="A568" s="20"/>
      <c r="B568" s="19"/>
    </row>
    <row r="569" spans="1:2" x14ac:dyDescent="0.2">
      <c r="A569" s="20"/>
      <c r="B569" s="19"/>
    </row>
    <row r="570" spans="1:2" x14ac:dyDescent="0.2">
      <c r="A570" s="20"/>
      <c r="B570" s="19"/>
    </row>
    <row r="571" spans="1:2" x14ac:dyDescent="0.2">
      <c r="A571" s="20"/>
      <c r="B571" s="19"/>
    </row>
    <row r="572" spans="1:2" x14ac:dyDescent="0.2">
      <c r="A572" s="20"/>
      <c r="B572" s="19"/>
    </row>
    <row r="573" spans="1:2" x14ac:dyDescent="0.2">
      <c r="A573" s="20"/>
      <c r="B573" s="19"/>
    </row>
    <row r="574" spans="1:2" x14ac:dyDescent="0.2">
      <c r="A574" s="20"/>
      <c r="B574" s="19"/>
    </row>
    <row r="575" spans="1:2" x14ac:dyDescent="0.2">
      <c r="A575" s="20"/>
      <c r="B575" s="19"/>
    </row>
    <row r="576" spans="1:2" x14ac:dyDescent="0.2">
      <c r="A576" s="20"/>
      <c r="B576" s="19"/>
    </row>
    <row r="577" spans="1:2" x14ac:dyDescent="0.2">
      <c r="A577" s="20"/>
      <c r="B577" s="19"/>
    </row>
    <row r="578" spans="1:2" x14ac:dyDescent="0.2">
      <c r="A578" s="20"/>
      <c r="B578" s="19"/>
    </row>
    <row r="579" spans="1:2" x14ac:dyDescent="0.2">
      <c r="A579" s="20"/>
      <c r="B579" s="19"/>
    </row>
    <row r="580" spans="1:2" x14ac:dyDescent="0.2">
      <c r="A580" s="20"/>
      <c r="B580" s="19"/>
    </row>
    <row r="581" spans="1:2" x14ac:dyDescent="0.2">
      <c r="A581" s="20"/>
      <c r="B581" s="19"/>
    </row>
    <row r="582" spans="1:2" x14ac:dyDescent="0.2">
      <c r="A582" s="20"/>
      <c r="B582" s="19"/>
    </row>
    <row r="583" spans="1:2" x14ac:dyDescent="0.2">
      <c r="A583" s="20"/>
      <c r="B583" s="19"/>
    </row>
    <row r="584" spans="1:2" x14ac:dyDescent="0.2">
      <c r="A584" s="20"/>
      <c r="B584" s="19"/>
    </row>
    <row r="585" spans="1:2" x14ac:dyDescent="0.2">
      <c r="A585" s="20"/>
      <c r="B585" s="19"/>
    </row>
    <row r="586" spans="1:2" x14ac:dyDescent="0.2">
      <c r="A586" s="20"/>
      <c r="B586" s="19"/>
    </row>
    <row r="587" spans="1:2" x14ac:dyDescent="0.2">
      <c r="A587" s="20"/>
      <c r="B587" s="19"/>
    </row>
    <row r="588" spans="1:2" x14ac:dyDescent="0.2">
      <c r="A588" s="20"/>
      <c r="B588" s="19"/>
    </row>
    <row r="589" spans="1:2" x14ac:dyDescent="0.2">
      <c r="A589" s="20"/>
      <c r="B589" s="19"/>
    </row>
    <row r="590" spans="1:2" x14ac:dyDescent="0.2">
      <c r="A590" s="20"/>
      <c r="B590" s="19"/>
    </row>
    <row r="591" spans="1:2" x14ac:dyDescent="0.2">
      <c r="A591" s="20"/>
      <c r="B591" s="19"/>
    </row>
    <row r="592" spans="1:2" x14ac:dyDescent="0.2">
      <c r="A592" s="20"/>
      <c r="B592" s="19"/>
    </row>
    <row r="593" spans="1:2" x14ac:dyDescent="0.2">
      <c r="A593" s="20"/>
      <c r="B593" s="19"/>
    </row>
    <row r="594" spans="1:2" x14ac:dyDescent="0.2">
      <c r="A594" s="20"/>
      <c r="B594" s="19"/>
    </row>
    <row r="595" spans="1:2" x14ac:dyDescent="0.2">
      <c r="A595" s="20"/>
      <c r="B595" s="19"/>
    </row>
    <row r="596" spans="1:2" x14ac:dyDescent="0.2">
      <c r="A596" s="20"/>
      <c r="B596" s="19"/>
    </row>
    <row r="597" spans="1:2" x14ac:dyDescent="0.2">
      <c r="A597" s="20"/>
      <c r="B597" s="19"/>
    </row>
    <row r="598" spans="1:2" x14ac:dyDescent="0.2">
      <c r="A598" s="20"/>
      <c r="B598" s="19"/>
    </row>
    <row r="599" spans="1:2" x14ac:dyDescent="0.2">
      <c r="A599" s="20"/>
      <c r="B599" s="19"/>
    </row>
    <row r="600" spans="1:2" x14ac:dyDescent="0.2">
      <c r="A600" s="20"/>
      <c r="B600" s="19"/>
    </row>
    <row r="601" spans="1:2" x14ac:dyDescent="0.2">
      <c r="A601" s="20"/>
      <c r="B601" s="19"/>
    </row>
    <row r="602" spans="1:2" x14ac:dyDescent="0.2">
      <c r="A602" s="20"/>
      <c r="B602" s="19"/>
    </row>
    <row r="603" spans="1:2" x14ac:dyDescent="0.2">
      <c r="A603" s="20"/>
      <c r="B603" s="19"/>
    </row>
    <row r="604" spans="1:2" x14ac:dyDescent="0.2">
      <c r="A604" s="20"/>
      <c r="B604" s="19"/>
    </row>
    <row r="605" spans="1:2" x14ac:dyDescent="0.2">
      <c r="A605" s="20"/>
      <c r="B605" s="19"/>
    </row>
    <row r="606" spans="1:2" x14ac:dyDescent="0.2">
      <c r="A606" s="20"/>
      <c r="B606" s="19"/>
    </row>
    <row r="607" spans="1:2" x14ac:dyDescent="0.2">
      <c r="A607" s="20"/>
      <c r="B607" s="19"/>
    </row>
    <row r="608" spans="1:2" x14ac:dyDescent="0.2">
      <c r="A608" s="20"/>
      <c r="B608" s="19"/>
    </row>
    <row r="609" spans="1:2" x14ac:dyDescent="0.2">
      <c r="A609" s="20"/>
      <c r="B609" s="19"/>
    </row>
    <row r="610" spans="1:2" x14ac:dyDescent="0.2">
      <c r="A610" s="20"/>
      <c r="B610" s="19"/>
    </row>
    <row r="611" spans="1:2" x14ac:dyDescent="0.2">
      <c r="A611" s="20"/>
      <c r="B611" s="19"/>
    </row>
    <row r="612" spans="1:2" x14ac:dyDescent="0.2">
      <c r="A612" s="20"/>
      <c r="B612" s="19"/>
    </row>
    <row r="613" spans="1:2" x14ac:dyDescent="0.2">
      <c r="A613" s="20"/>
      <c r="B613" s="19"/>
    </row>
    <row r="614" spans="1:2" x14ac:dyDescent="0.2">
      <c r="A614" s="20"/>
      <c r="B614" s="19"/>
    </row>
    <row r="615" spans="1:2" x14ac:dyDescent="0.2">
      <c r="A615" s="20"/>
      <c r="B615" s="19"/>
    </row>
    <row r="616" spans="1:2" x14ac:dyDescent="0.2">
      <c r="A616" s="20"/>
      <c r="B616" s="19"/>
    </row>
    <row r="617" spans="1:2" x14ac:dyDescent="0.2">
      <c r="A617" s="20"/>
      <c r="B617" s="19"/>
    </row>
    <row r="618" spans="1:2" x14ac:dyDescent="0.2">
      <c r="A618" s="20"/>
      <c r="B618" s="19"/>
    </row>
    <row r="619" spans="1:2" x14ac:dyDescent="0.2">
      <c r="A619" s="20"/>
      <c r="B619" s="19"/>
    </row>
    <row r="620" spans="1:2" x14ac:dyDescent="0.2">
      <c r="A620" s="20"/>
      <c r="B620" s="19"/>
    </row>
    <row r="621" spans="1:2" x14ac:dyDescent="0.2">
      <c r="A621" s="20"/>
      <c r="B621" s="19"/>
    </row>
    <row r="622" spans="1:2" x14ac:dyDescent="0.2">
      <c r="A622" s="20"/>
      <c r="B622" s="19"/>
    </row>
    <row r="623" spans="1:2" x14ac:dyDescent="0.2">
      <c r="A623" s="20"/>
      <c r="B623" s="19"/>
    </row>
    <row r="624" spans="1:2" x14ac:dyDescent="0.2">
      <c r="A624" s="20"/>
      <c r="B624" s="19"/>
    </row>
    <row r="625" spans="1:2" x14ac:dyDescent="0.2">
      <c r="A625" s="20"/>
      <c r="B625" s="19"/>
    </row>
    <row r="626" spans="1:2" x14ac:dyDescent="0.2">
      <c r="A626" s="20"/>
      <c r="B626" s="19"/>
    </row>
    <row r="627" spans="1:2" x14ac:dyDescent="0.2">
      <c r="A627" s="20"/>
      <c r="B627" s="19"/>
    </row>
    <row r="628" spans="1:2" x14ac:dyDescent="0.2">
      <c r="A628" s="20"/>
      <c r="B628" s="19"/>
    </row>
    <row r="629" spans="1:2" x14ac:dyDescent="0.2">
      <c r="A629" s="20"/>
      <c r="B629" s="19"/>
    </row>
    <row r="630" spans="1:2" x14ac:dyDescent="0.2">
      <c r="A630" s="20"/>
      <c r="B630" s="19"/>
    </row>
    <row r="631" spans="1:2" x14ac:dyDescent="0.2">
      <c r="A631" s="20"/>
      <c r="B631" s="19"/>
    </row>
    <row r="632" spans="1:2" x14ac:dyDescent="0.2">
      <c r="A632" s="20"/>
      <c r="B632" s="19"/>
    </row>
    <row r="633" spans="1:2" x14ac:dyDescent="0.2">
      <c r="A633" s="20"/>
      <c r="B633" s="19"/>
    </row>
    <row r="634" spans="1:2" x14ac:dyDescent="0.2">
      <c r="A634" s="20"/>
      <c r="B634" s="19"/>
    </row>
    <row r="635" spans="1:2" x14ac:dyDescent="0.2">
      <c r="A635" s="20"/>
      <c r="B635" s="19"/>
    </row>
    <row r="636" spans="1:2" x14ac:dyDescent="0.2">
      <c r="A636" s="20"/>
      <c r="B636" s="19"/>
    </row>
    <row r="637" spans="1:2" x14ac:dyDescent="0.2">
      <c r="A637" s="20"/>
      <c r="B637" s="19"/>
    </row>
    <row r="638" spans="1:2" x14ac:dyDescent="0.2">
      <c r="A638" s="20"/>
      <c r="B638" s="19"/>
    </row>
    <row r="639" spans="1:2" x14ac:dyDescent="0.2">
      <c r="A639" s="20"/>
      <c r="B639" s="19"/>
    </row>
    <row r="640" spans="1:2" x14ac:dyDescent="0.2">
      <c r="A640" s="20"/>
      <c r="B640" s="19"/>
    </row>
    <row r="641" spans="1:2" x14ac:dyDescent="0.2">
      <c r="A641" s="20"/>
      <c r="B641" s="19"/>
    </row>
    <row r="642" spans="1:2" x14ac:dyDescent="0.2">
      <c r="A642" s="20"/>
      <c r="B642" s="19"/>
    </row>
    <row r="643" spans="1:2" x14ac:dyDescent="0.2">
      <c r="A643" s="20"/>
      <c r="B643" s="19"/>
    </row>
    <row r="644" spans="1:2" x14ac:dyDescent="0.2">
      <c r="A644" s="20"/>
      <c r="B644" s="19"/>
    </row>
    <row r="645" spans="1:2" x14ac:dyDescent="0.2">
      <c r="A645" s="20"/>
      <c r="B645" s="19"/>
    </row>
    <row r="646" spans="1:2" x14ac:dyDescent="0.2">
      <c r="A646" s="20"/>
      <c r="B646" s="19"/>
    </row>
    <row r="647" spans="1:2" x14ac:dyDescent="0.2">
      <c r="A647" s="20"/>
      <c r="B647" s="19"/>
    </row>
    <row r="648" spans="1:2" x14ac:dyDescent="0.2">
      <c r="A648" s="20"/>
      <c r="B648" s="19"/>
    </row>
    <row r="649" spans="1:2" x14ac:dyDescent="0.2">
      <c r="A649" s="20"/>
      <c r="B649" s="19"/>
    </row>
    <row r="650" spans="1:2" x14ac:dyDescent="0.2">
      <c r="A650" s="20"/>
      <c r="B650" s="19"/>
    </row>
    <row r="651" spans="1:2" x14ac:dyDescent="0.2">
      <c r="A651" s="20"/>
      <c r="B651" s="19"/>
    </row>
    <row r="652" spans="1:2" x14ac:dyDescent="0.2">
      <c r="A652" s="20"/>
      <c r="B652" s="19"/>
    </row>
    <row r="653" spans="1:2" x14ac:dyDescent="0.2">
      <c r="A653" s="20"/>
      <c r="B653" s="19"/>
    </row>
    <row r="654" spans="1:2" x14ac:dyDescent="0.2">
      <c r="A654" s="20"/>
      <c r="B654" s="19"/>
    </row>
    <row r="655" spans="1:2" x14ac:dyDescent="0.2">
      <c r="A655" s="20"/>
      <c r="B655" s="19"/>
    </row>
    <row r="656" spans="1:2" x14ac:dyDescent="0.2">
      <c r="A656" s="20"/>
      <c r="B656" s="19"/>
    </row>
    <row r="657" spans="1:2" x14ac:dyDescent="0.2">
      <c r="A657" s="20"/>
      <c r="B657" s="19"/>
    </row>
    <row r="658" spans="1:2" x14ac:dyDescent="0.2">
      <c r="A658" s="20"/>
      <c r="B658" s="19"/>
    </row>
    <row r="659" spans="1:2" x14ac:dyDescent="0.2">
      <c r="A659" s="20"/>
      <c r="B659" s="19"/>
    </row>
    <row r="660" spans="1:2" x14ac:dyDescent="0.2">
      <c r="A660" s="20"/>
      <c r="B660" s="19"/>
    </row>
    <row r="661" spans="1:2" x14ac:dyDescent="0.2">
      <c r="A661" s="20"/>
      <c r="B661" s="19"/>
    </row>
    <row r="662" spans="1:2" x14ac:dyDescent="0.2">
      <c r="A662" s="20"/>
      <c r="B662" s="19"/>
    </row>
    <row r="663" spans="1:2" x14ac:dyDescent="0.2">
      <c r="A663" s="20"/>
      <c r="B663" s="19"/>
    </row>
    <row r="664" spans="1:2" x14ac:dyDescent="0.2">
      <c r="A664" s="20"/>
      <c r="B664" s="19"/>
    </row>
    <row r="665" spans="1:2" x14ac:dyDescent="0.2">
      <c r="A665" s="20"/>
      <c r="B665" s="19"/>
    </row>
    <row r="666" spans="1:2" x14ac:dyDescent="0.2">
      <c r="A666" s="20"/>
      <c r="B666" s="19"/>
    </row>
    <row r="667" spans="1:2" x14ac:dyDescent="0.2">
      <c r="A667" s="20"/>
      <c r="B667" s="19"/>
    </row>
    <row r="668" spans="1:2" x14ac:dyDescent="0.2">
      <c r="A668" s="20"/>
      <c r="B668" s="19"/>
    </row>
    <row r="669" spans="1:2" x14ac:dyDescent="0.2">
      <c r="A669" s="20"/>
      <c r="B669" s="19"/>
    </row>
    <row r="670" spans="1:2" x14ac:dyDescent="0.2">
      <c r="A670" s="20"/>
      <c r="B670" s="19"/>
    </row>
    <row r="671" spans="1:2" x14ac:dyDescent="0.2">
      <c r="A671" s="20"/>
      <c r="B671" s="19"/>
    </row>
    <row r="672" spans="1:2" x14ac:dyDescent="0.2">
      <c r="A672" s="20"/>
      <c r="B672" s="19"/>
    </row>
    <row r="673" spans="1:2" x14ac:dyDescent="0.2">
      <c r="A673" s="20"/>
      <c r="B673" s="19"/>
    </row>
    <row r="674" spans="1:2" x14ac:dyDescent="0.2">
      <c r="A674" s="20"/>
      <c r="B674" s="19"/>
    </row>
    <row r="675" spans="1:2" x14ac:dyDescent="0.2">
      <c r="A675" s="20"/>
      <c r="B675" s="19"/>
    </row>
    <row r="676" spans="1:2" x14ac:dyDescent="0.2">
      <c r="A676" s="20"/>
      <c r="B676" s="19"/>
    </row>
    <row r="677" spans="1:2" x14ac:dyDescent="0.2">
      <c r="A677" s="20"/>
      <c r="B677" s="19"/>
    </row>
    <row r="678" spans="1:2" x14ac:dyDescent="0.2">
      <c r="A678" s="20"/>
      <c r="B678" s="19"/>
    </row>
    <row r="679" spans="1:2" x14ac:dyDescent="0.2">
      <c r="A679" s="20"/>
      <c r="B679" s="19"/>
    </row>
    <row r="680" spans="1:2" x14ac:dyDescent="0.2">
      <c r="A680" s="20"/>
      <c r="B680" s="19"/>
    </row>
    <row r="681" spans="1:2" x14ac:dyDescent="0.2">
      <c r="A681" s="20"/>
      <c r="B681" s="19"/>
    </row>
    <row r="682" spans="1:2" x14ac:dyDescent="0.2">
      <c r="A682" s="20"/>
      <c r="B682" s="19"/>
    </row>
    <row r="683" spans="1:2" x14ac:dyDescent="0.2">
      <c r="A683" s="20"/>
      <c r="B683" s="19"/>
    </row>
    <row r="684" spans="1:2" x14ac:dyDescent="0.2">
      <c r="A684" s="20"/>
      <c r="B684" s="19"/>
    </row>
    <row r="685" spans="1:2" x14ac:dyDescent="0.2">
      <c r="A685" s="20"/>
      <c r="B685" s="19"/>
    </row>
    <row r="686" spans="1:2" x14ac:dyDescent="0.2">
      <c r="A686" s="20"/>
      <c r="B686" s="19"/>
    </row>
    <row r="687" spans="1:2" x14ac:dyDescent="0.2">
      <c r="A687" s="20"/>
      <c r="B687" s="19"/>
    </row>
    <row r="688" spans="1:2" x14ac:dyDescent="0.2">
      <c r="A688" s="20"/>
      <c r="B688" s="19"/>
    </row>
    <row r="689" spans="1:2" x14ac:dyDescent="0.2">
      <c r="A689" s="20"/>
      <c r="B689" s="19"/>
    </row>
    <row r="690" spans="1:2" x14ac:dyDescent="0.2">
      <c r="A690" s="20"/>
      <c r="B690" s="19"/>
    </row>
    <row r="691" spans="1:2" x14ac:dyDescent="0.2">
      <c r="A691" s="20"/>
      <c r="B691" s="19"/>
    </row>
    <row r="692" spans="1:2" x14ac:dyDescent="0.2">
      <c r="A692" s="20"/>
      <c r="B692" s="19"/>
    </row>
    <row r="693" spans="1:2" x14ac:dyDescent="0.2">
      <c r="A693" s="20"/>
      <c r="B693" s="19"/>
    </row>
    <row r="694" spans="1:2" x14ac:dyDescent="0.2">
      <c r="A694" s="20"/>
      <c r="B694" s="19"/>
    </row>
    <row r="695" spans="1:2" x14ac:dyDescent="0.2">
      <c r="A695" s="20"/>
      <c r="B695" s="19"/>
    </row>
    <row r="696" spans="1:2" x14ac:dyDescent="0.2">
      <c r="A696" s="20"/>
      <c r="B696" s="19"/>
    </row>
    <row r="697" spans="1:2" x14ac:dyDescent="0.2">
      <c r="A697" s="20"/>
      <c r="B697" s="19"/>
    </row>
    <row r="698" spans="1:2" x14ac:dyDescent="0.2">
      <c r="A698" s="20"/>
      <c r="B698" s="19"/>
    </row>
    <row r="699" spans="1:2" x14ac:dyDescent="0.2">
      <c r="A699" s="20"/>
      <c r="B699" s="19"/>
    </row>
    <row r="700" spans="1:2" x14ac:dyDescent="0.2">
      <c r="A700" s="20"/>
      <c r="B700" s="19"/>
    </row>
    <row r="701" spans="1:2" x14ac:dyDescent="0.2">
      <c r="A701" s="20"/>
      <c r="B701" s="19"/>
    </row>
    <row r="702" spans="1:2" x14ac:dyDescent="0.2">
      <c r="A702" s="20"/>
      <c r="B702" s="19"/>
    </row>
    <row r="703" spans="1:2" x14ac:dyDescent="0.2">
      <c r="A703" s="20"/>
      <c r="B703" s="19"/>
    </row>
    <row r="704" spans="1:2" x14ac:dyDescent="0.2">
      <c r="A704" s="20"/>
      <c r="B704" s="19"/>
    </row>
    <row r="705" spans="1:2" x14ac:dyDescent="0.2">
      <c r="A705" s="20"/>
      <c r="B705" s="19"/>
    </row>
    <row r="706" spans="1:2" x14ac:dyDescent="0.2">
      <c r="A706" s="20"/>
      <c r="B706" s="19"/>
    </row>
    <row r="707" spans="1:2" x14ac:dyDescent="0.2">
      <c r="A707" s="20"/>
      <c r="B707" s="19"/>
    </row>
    <row r="708" spans="1:2" x14ac:dyDescent="0.2">
      <c r="A708" s="20"/>
      <c r="B708" s="19"/>
    </row>
    <row r="709" spans="1:2" x14ac:dyDescent="0.2">
      <c r="A709" s="20"/>
      <c r="B709" s="19"/>
    </row>
    <row r="710" spans="1:2" x14ac:dyDescent="0.2">
      <c r="A710" s="20"/>
      <c r="B710" s="19"/>
    </row>
    <row r="711" spans="1:2" x14ac:dyDescent="0.2">
      <c r="A711" s="20"/>
      <c r="B711" s="19"/>
    </row>
    <row r="712" spans="1:2" x14ac:dyDescent="0.2">
      <c r="A712" s="20"/>
      <c r="B712" s="19"/>
    </row>
    <row r="713" spans="1:2" x14ac:dyDescent="0.2">
      <c r="A713" s="20"/>
      <c r="B713" s="19"/>
    </row>
    <row r="714" spans="1:2" x14ac:dyDescent="0.2">
      <c r="A714" s="20"/>
      <c r="B714" s="19"/>
    </row>
    <row r="715" spans="1:2" x14ac:dyDescent="0.2">
      <c r="A715" s="20"/>
      <c r="B715" s="19"/>
    </row>
    <row r="716" spans="1:2" x14ac:dyDescent="0.2">
      <c r="A716" s="20"/>
      <c r="B716" s="19"/>
    </row>
    <row r="717" spans="1:2" x14ac:dyDescent="0.2">
      <c r="A717" s="20"/>
      <c r="B717" s="19"/>
    </row>
    <row r="718" spans="1:2" x14ac:dyDescent="0.2">
      <c r="A718" s="20"/>
      <c r="B718" s="19"/>
    </row>
    <row r="719" spans="1:2" x14ac:dyDescent="0.2">
      <c r="A719" s="20"/>
      <c r="B719" s="19"/>
    </row>
    <row r="720" spans="1:2" x14ac:dyDescent="0.2">
      <c r="A720" s="20"/>
      <c r="B720" s="19"/>
    </row>
    <row r="721" spans="1:2" x14ac:dyDescent="0.2">
      <c r="A721" s="20"/>
      <c r="B721" s="19"/>
    </row>
    <row r="722" spans="1:2" x14ac:dyDescent="0.2">
      <c r="A722" s="20"/>
      <c r="B722" s="19"/>
    </row>
    <row r="723" spans="1:2" x14ac:dyDescent="0.2">
      <c r="A723" s="20"/>
      <c r="B723" s="19"/>
    </row>
    <row r="724" spans="1:2" x14ac:dyDescent="0.2">
      <c r="A724" s="20"/>
      <c r="B724" s="19"/>
    </row>
    <row r="725" spans="1:2" x14ac:dyDescent="0.2">
      <c r="A725" s="20"/>
      <c r="B725" s="19"/>
    </row>
    <row r="726" spans="1:2" x14ac:dyDescent="0.2">
      <c r="A726" s="20"/>
      <c r="B726" s="19"/>
    </row>
    <row r="727" spans="1:2" x14ac:dyDescent="0.2">
      <c r="A727" s="20"/>
      <c r="B727" s="19"/>
    </row>
    <row r="728" spans="1:2" x14ac:dyDescent="0.2">
      <c r="A728" s="20"/>
      <c r="B728" s="19"/>
    </row>
    <row r="729" spans="1:2" x14ac:dyDescent="0.2">
      <c r="A729" s="20"/>
      <c r="B729" s="19"/>
    </row>
    <row r="730" spans="1:2" x14ac:dyDescent="0.2">
      <c r="A730" s="20"/>
      <c r="B730" s="19"/>
    </row>
    <row r="731" spans="1:2" x14ac:dyDescent="0.2">
      <c r="A731" s="20"/>
      <c r="B731" s="19"/>
    </row>
    <row r="732" spans="1:2" x14ac:dyDescent="0.2">
      <c r="A732" s="20"/>
      <c r="B732" s="19"/>
    </row>
    <row r="733" spans="1:2" x14ac:dyDescent="0.2">
      <c r="A733" s="20"/>
      <c r="B733" s="19"/>
    </row>
    <row r="734" spans="1:2" x14ac:dyDescent="0.2">
      <c r="A734" s="20"/>
      <c r="B734" s="19"/>
    </row>
    <row r="735" spans="1:2" x14ac:dyDescent="0.2">
      <c r="A735" s="20"/>
      <c r="B735" s="19"/>
    </row>
    <row r="736" spans="1:2" x14ac:dyDescent="0.2">
      <c r="A736" s="20"/>
      <c r="B736" s="19"/>
    </row>
    <row r="737" spans="1:2" x14ac:dyDescent="0.2">
      <c r="A737" s="20"/>
      <c r="B737" s="19"/>
    </row>
    <row r="738" spans="1:2" x14ac:dyDescent="0.2">
      <c r="A738" s="20"/>
      <c r="B738" s="19"/>
    </row>
    <row r="739" spans="1:2" x14ac:dyDescent="0.2">
      <c r="A739" s="20"/>
      <c r="B739" s="19"/>
    </row>
    <row r="740" spans="1:2" x14ac:dyDescent="0.2">
      <c r="A740" s="20"/>
      <c r="B740" s="19"/>
    </row>
    <row r="741" spans="1:2" x14ac:dyDescent="0.2">
      <c r="A741" s="20"/>
      <c r="B741" s="19"/>
    </row>
    <row r="742" spans="1:2" x14ac:dyDescent="0.2">
      <c r="A742" s="20"/>
      <c r="B742" s="19"/>
    </row>
    <row r="743" spans="1:2" x14ac:dyDescent="0.2">
      <c r="A743" s="20"/>
      <c r="B743" s="19"/>
    </row>
    <row r="744" spans="1:2" x14ac:dyDescent="0.2">
      <c r="A744" s="20"/>
      <c r="B744" s="19"/>
    </row>
    <row r="745" spans="1:2" x14ac:dyDescent="0.2">
      <c r="A745" s="20"/>
      <c r="B745" s="19"/>
    </row>
    <row r="746" spans="1:2" x14ac:dyDescent="0.2">
      <c r="A746" s="20"/>
      <c r="B746" s="19"/>
    </row>
    <row r="747" spans="1:2" x14ac:dyDescent="0.2">
      <c r="A747" s="20"/>
      <c r="B747" s="19"/>
    </row>
    <row r="748" spans="1:2" x14ac:dyDescent="0.2">
      <c r="A748" s="20"/>
      <c r="B748" s="19"/>
    </row>
    <row r="749" spans="1:2" x14ac:dyDescent="0.2">
      <c r="A749" s="20"/>
      <c r="B749" s="19"/>
    </row>
    <row r="750" spans="1:2" x14ac:dyDescent="0.2">
      <c r="A750" s="20"/>
      <c r="B750" s="19"/>
    </row>
    <row r="751" spans="1:2" x14ac:dyDescent="0.2">
      <c r="A751" s="20"/>
      <c r="B751" s="19"/>
    </row>
    <row r="752" spans="1:2" x14ac:dyDescent="0.2">
      <c r="A752" s="20"/>
      <c r="B752" s="19"/>
    </row>
    <row r="753" spans="1:2" x14ac:dyDescent="0.2">
      <c r="A753" s="20"/>
      <c r="B753" s="19"/>
    </row>
    <row r="754" spans="1:2" x14ac:dyDescent="0.2">
      <c r="A754" s="20"/>
      <c r="B754" s="19"/>
    </row>
    <row r="755" spans="1:2" x14ac:dyDescent="0.2">
      <c r="A755" s="20"/>
      <c r="B755" s="19"/>
    </row>
    <row r="756" spans="1:2" x14ac:dyDescent="0.2">
      <c r="A756" s="20"/>
      <c r="B756" s="19"/>
    </row>
    <row r="757" spans="1:2" x14ac:dyDescent="0.2">
      <c r="A757" s="20"/>
      <c r="B757" s="19"/>
    </row>
    <row r="758" spans="1:2" x14ac:dyDescent="0.2">
      <c r="A758" s="20"/>
      <c r="B758" s="19"/>
    </row>
    <row r="759" spans="1:2" x14ac:dyDescent="0.2">
      <c r="A759" s="20"/>
      <c r="B759" s="19"/>
    </row>
    <row r="760" spans="1:2" x14ac:dyDescent="0.2">
      <c r="A760" s="20"/>
      <c r="B760" s="19"/>
    </row>
    <row r="761" spans="1:2" x14ac:dyDescent="0.2">
      <c r="A761" s="20"/>
      <c r="B761" s="19"/>
    </row>
    <row r="762" spans="1:2" x14ac:dyDescent="0.2">
      <c r="A762" s="20"/>
      <c r="B762" s="19"/>
    </row>
    <row r="763" spans="1:2" x14ac:dyDescent="0.2">
      <c r="A763" s="20"/>
      <c r="B763" s="19"/>
    </row>
    <row r="764" spans="1:2" x14ac:dyDescent="0.2">
      <c r="A764" s="20"/>
      <c r="B764" s="19"/>
    </row>
    <row r="765" spans="1:2" x14ac:dyDescent="0.2">
      <c r="A765" s="20"/>
      <c r="B765" s="19"/>
    </row>
    <row r="766" spans="1:2" x14ac:dyDescent="0.2">
      <c r="A766" s="20"/>
      <c r="B766" s="19"/>
    </row>
    <row r="767" spans="1:2" x14ac:dyDescent="0.2">
      <c r="A767" s="20"/>
      <c r="B767" s="19"/>
    </row>
    <row r="768" spans="1:2" x14ac:dyDescent="0.2">
      <c r="A768" s="20"/>
      <c r="B768" s="19"/>
    </row>
    <row r="769" spans="1:2" x14ac:dyDescent="0.2">
      <c r="A769" s="20"/>
      <c r="B769" s="19"/>
    </row>
    <row r="770" spans="1:2" x14ac:dyDescent="0.2">
      <c r="A770" s="20"/>
      <c r="B770" s="19"/>
    </row>
    <row r="771" spans="1:2" x14ac:dyDescent="0.2">
      <c r="A771" s="20"/>
      <c r="B771" s="19"/>
    </row>
    <row r="772" spans="1:2" x14ac:dyDescent="0.2">
      <c r="A772" s="20"/>
      <c r="B772" s="19"/>
    </row>
    <row r="773" spans="1:2" x14ac:dyDescent="0.2">
      <c r="A773" s="20"/>
      <c r="B773" s="19"/>
    </row>
    <row r="774" spans="1:2" x14ac:dyDescent="0.2">
      <c r="A774" s="20"/>
      <c r="B774" s="19"/>
    </row>
    <row r="775" spans="1:2" x14ac:dyDescent="0.2">
      <c r="A775" s="20"/>
      <c r="B775" s="19"/>
    </row>
    <row r="776" spans="1:2" x14ac:dyDescent="0.2">
      <c r="A776" s="20"/>
      <c r="B776" s="19"/>
    </row>
    <row r="777" spans="1:2" x14ac:dyDescent="0.2">
      <c r="A777" s="20"/>
      <c r="B777" s="19"/>
    </row>
    <row r="778" spans="1:2" x14ac:dyDescent="0.2">
      <c r="A778" s="20"/>
      <c r="B778" s="19"/>
    </row>
    <row r="779" spans="1:2" x14ac:dyDescent="0.2">
      <c r="A779" s="20"/>
      <c r="B779" s="19"/>
    </row>
    <row r="780" spans="1:2" x14ac:dyDescent="0.2">
      <c r="A780" s="20"/>
      <c r="B780" s="19"/>
    </row>
    <row r="781" spans="1:2" x14ac:dyDescent="0.2">
      <c r="A781" s="20"/>
      <c r="B781" s="19"/>
    </row>
    <row r="782" spans="1:2" x14ac:dyDescent="0.2">
      <c r="A782" s="20"/>
      <c r="B782" s="19"/>
    </row>
    <row r="783" spans="1:2" x14ac:dyDescent="0.2">
      <c r="A783" s="20"/>
      <c r="B783" s="19"/>
    </row>
    <row r="784" spans="1:2" x14ac:dyDescent="0.2">
      <c r="A784" s="20"/>
      <c r="B784" s="19"/>
    </row>
    <row r="785" spans="1:2" x14ac:dyDescent="0.2">
      <c r="A785" s="20"/>
      <c r="B785" s="19"/>
    </row>
    <row r="786" spans="1:2" x14ac:dyDescent="0.2">
      <c r="A786" s="20"/>
      <c r="B786" s="19"/>
    </row>
    <row r="787" spans="1:2" x14ac:dyDescent="0.2">
      <c r="A787" s="20"/>
      <c r="B787" s="19"/>
    </row>
    <row r="788" spans="1:2" x14ac:dyDescent="0.2">
      <c r="A788" s="20"/>
      <c r="B788" s="19"/>
    </row>
    <row r="789" spans="1:2" x14ac:dyDescent="0.2">
      <c r="A789" s="20"/>
      <c r="B789" s="19"/>
    </row>
    <row r="790" spans="1:2" x14ac:dyDescent="0.2">
      <c r="A790" s="20"/>
      <c r="B790" s="19"/>
    </row>
    <row r="791" spans="1:2" x14ac:dyDescent="0.2">
      <c r="A791" s="20"/>
      <c r="B791" s="19"/>
    </row>
    <row r="792" spans="1:2" x14ac:dyDescent="0.2">
      <c r="A792" s="20"/>
      <c r="B792" s="19"/>
    </row>
    <row r="793" spans="1:2" x14ac:dyDescent="0.2">
      <c r="A793" s="20"/>
      <c r="B793" s="19"/>
    </row>
    <row r="794" spans="1:2" x14ac:dyDescent="0.2">
      <c r="A794" s="20"/>
      <c r="B794" s="19"/>
    </row>
    <row r="795" spans="1:2" x14ac:dyDescent="0.2">
      <c r="A795" s="20"/>
      <c r="B795" s="19"/>
    </row>
    <row r="796" spans="1:2" x14ac:dyDescent="0.2">
      <c r="A796" s="20"/>
      <c r="B796" s="19"/>
    </row>
    <row r="797" spans="1:2" x14ac:dyDescent="0.2">
      <c r="A797" s="20"/>
      <c r="B797" s="19"/>
    </row>
    <row r="798" spans="1:2" x14ac:dyDescent="0.2">
      <c r="A798" s="20"/>
      <c r="B798" s="19"/>
    </row>
    <row r="799" spans="1:2" x14ac:dyDescent="0.2">
      <c r="A799" s="20"/>
      <c r="B799" s="19"/>
    </row>
    <row r="800" spans="1:2" x14ac:dyDescent="0.2">
      <c r="A800" s="20"/>
      <c r="B800" s="19"/>
    </row>
    <row r="801" spans="1:2" x14ac:dyDescent="0.2">
      <c r="A801" s="20"/>
      <c r="B801" s="19"/>
    </row>
    <row r="802" spans="1:2" x14ac:dyDescent="0.2">
      <c r="A802" s="20"/>
      <c r="B802" s="19"/>
    </row>
    <row r="803" spans="1:2" x14ac:dyDescent="0.2">
      <c r="A803" s="20"/>
      <c r="B803" s="19"/>
    </row>
    <row r="804" spans="1:2" x14ac:dyDescent="0.2">
      <c r="A804" s="20"/>
      <c r="B804" s="19"/>
    </row>
    <row r="805" spans="1:2" x14ac:dyDescent="0.2">
      <c r="A805" s="20"/>
      <c r="B805" s="19"/>
    </row>
    <row r="806" spans="1:2" x14ac:dyDescent="0.2">
      <c r="A806" s="20"/>
      <c r="B806" s="19"/>
    </row>
    <row r="807" spans="1:2" x14ac:dyDescent="0.2">
      <c r="A807" s="20"/>
      <c r="B807" s="19"/>
    </row>
    <row r="808" spans="1:2" x14ac:dyDescent="0.2">
      <c r="A808" s="20"/>
      <c r="B808" s="19"/>
    </row>
    <row r="809" spans="1:2" x14ac:dyDescent="0.2">
      <c r="A809" s="20"/>
      <c r="B809" s="19"/>
    </row>
    <row r="810" spans="1:2" x14ac:dyDescent="0.2">
      <c r="A810" s="20"/>
      <c r="B810" s="19"/>
    </row>
    <row r="811" spans="1:2" x14ac:dyDescent="0.2">
      <c r="A811" s="20"/>
      <c r="B811" s="19"/>
    </row>
    <row r="812" spans="1:2" x14ac:dyDescent="0.2">
      <c r="A812" s="20"/>
      <c r="B812" s="19"/>
    </row>
    <row r="813" spans="1:2" x14ac:dyDescent="0.2">
      <c r="A813" s="20"/>
      <c r="B813" s="19"/>
    </row>
    <row r="814" spans="1:2" x14ac:dyDescent="0.2">
      <c r="A814" s="20"/>
      <c r="B814" s="19"/>
    </row>
    <row r="815" spans="1:2" x14ac:dyDescent="0.2">
      <c r="A815" s="20"/>
      <c r="B815" s="19"/>
    </row>
    <row r="816" spans="1:2" x14ac:dyDescent="0.2">
      <c r="A816" s="20"/>
      <c r="B816" s="19"/>
    </row>
    <row r="817" spans="1:2" x14ac:dyDescent="0.2">
      <c r="A817" s="20"/>
      <c r="B817" s="19"/>
    </row>
    <row r="818" spans="1:2" x14ac:dyDescent="0.2">
      <c r="A818" s="20"/>
      <c r="B818" s="19"/>
    </row>
    <row r="819" spans="1:2" x14ac:dyDescent="0.2">
      <c r="A819" s="20"/>
      <c r="B819" s="19"/>
    </row>
    <row r="820" spans="1:2" x14ac:dyDescent="0.2">
      <c r="A820" s="20"/>
      <c r="B820" s="19"/>
    </row>
    <row r="821" spans="1:2" x14ac:dyDescent="0.2">
      <c r="A821" s="20"/>
      <c r="B821" s="19"/>
    </row>
    <row r="822" spans="1:2" x14ac:dyDescent="0.2">
      <c r="A822" s="20"/>
      <c r="B822" s="19"/>
    </row>
    <row r="823" spans="1:2" x14ac:dyDescent="0.2">
      <c r="A823" s="20"/>
      <c r="B823" s="19"/>
    </row>
    <row r="824" spans="1:2" x14ac:dyDescent="0.2">
      <c r="A824" s="20"/>
      <c r="B824" s="19"/>
    </row>
    <row r="825" spans="1:2" x14ac:dyDescent="0.2">
      <c r="A825" s="20"/>
      <c r="B825" s="19"/>
    </row>
    <row r="826" spans="1:2" x14ac:dyDescent="0.2">
      <c r="A826" s="20"/>
      <c r="B826" s="19"/>
    </row>
    <row r="827" spans="1:2" x14ac:dyDescent="0.2">
      <c r="A827" s="20"/>
      <c r="B827" s="19"/>
    </row>
    <row r="828" spans="1:2" x14ac:dyDescent="0.2">
      <c r="A828" s="20"/>
      <c r="B828" s="19"/>
    </row>
    <row r="829" spans="1:2" x14ac:dyDescent="0.2">
      <c r="A829" s="20"/>
      <c r="B829" s="19"/>
    </row>
    <row r="830" spans="1:2" x14ac:dyDescent="0.2">
      <c r="A830" s="20"/>
      <c r="B830" s="19"/>
    </row>
    <row r="831" spans="1:2" x14ac:dyDescent="0.2">
      <c r="A831" s="20"/>
      <c r="B831" s="19"/>
    </row>
    <row r="832" spans="1:2" x14ac:dyDescent="0.2">
      <c r="A832" s="20"/>
      <c r="B832" s="19"/>
    </row>
    <row r="833" spans="1:2" x14ac:dyDescent="0.2">
      <c r="A833" s="20"/>
      <c r="B833" s="19"/>
    </row>
    <row r="834" spans="1:2" x14ac:dyDescent="0.2">
      <c r="A834" s="20"/>
      <c r="B834" s="19"/>
    </row>
    <row r="835" spans="1:2" x14ac:dyDescent="0.2">
      <c r="A835" s="20"/>
      <c r="B835" s="19"/>
    </row>
    <row r="836" spans="1:2" x14ac:dyDescent="0.2">
      <c r="A836" s="20"/>
      <c r="B836" s="19"/>
    </row>
    <row r="837" spans="1:2" x14ac:dyDescent="0.2">
      <c r="A837" s="20"/>
      <c r="B837" s="19"/>
    </row>
    <row r="838" spans="1:2" x14ac:dyDescent="0.2">
      <c r="A838" s="20"/>
      <c r="B838" s="19"/>
    </row>
    <row r="839" spans="1:2" x14ac:dyDescent="0.2">
      <c r="A839" s="20"/>
      <c r="B839" s="19"/>
    </row>
    <row r="840" spans="1:2" x14ac:dyDescent="0.2">
      <c r="A840" s="20"/>
      <c r="B840" s="19"/>
    </row>
    <row r="841" spans="1:2" x14ac:dyDescent="0.2">
      <c r="A841" s="20"/>
      <c r="B841" s="19"/>
    </row>
    <row r="842" spans="1:2" x14ac:dyDescent="0.2">
      <c r="A842" s="20"/>
      <c r="B842" s="19"/>
    </row>
    <row r="843" spans="1:2" x14ac:dyDescent="0.2">
      <c r="A843" s="20"/>
      <c r="B843" s="19"/>
    </row>
    <row r="844" spans="1:2" x14ac:dyDescent="0.2">
      <c r="A844" s="20"/>
      <c r="B844" s="19"/>
    </row>
    <row r="845" spans="1:2" x14ac:dyDescent="0.2">
      <c r="A845" s="20"/>
      <c r="B845" s="19"/>
    </row>
    <row r="846" spans="1:2" x14ac:dyDescent="0.2">
      <c r="A846" s="20"/>
      <c r="B846" s="19"/>
    </row>
    <row r="847" spans="1:2" x14ac:dyDescent="0.2">
      <c r="A847" s="20"/>
      <c r="B847" s="19"/>
    </row>
    <row r="848" spans="1:2" x14ac:dyDescent="0.2">
      <c r="A848" s="20"/>
      <c r="B848" s="19"/>
    </row>
    <row r="849" spans="1:2" x14ac:dyDescent="0.2">
      <c r="A849" s="20"/>
      <c r="B849" s="19"/>
    </row>
    <row r="850" spans="1:2" x14ac:dyDescent="0.2">
      <c r="A850" s="20"/>
      <c r="B850" s="19"/>
    </row>
    <row r="851" spans="1:2" x14ac:dyDescent="0.2">
      <c r="A851" s="20"/>
      <c r="B851" s="19"/>
    </row>
    <row r="852" spans="1:2" x14ac:dyDescent="0.2">
      <c r="A852" s="20"/>
      <c r="B852" s="19"/>
    </row>
    <row r="853" spans="1:2" x14ac:dyDescent="0.2">
      <c r="A853" s="20"/>
      <c r="B853" s="19"/>
    </row>
    <row r="854" spans="1:2" x14ac:dyDescent="0.2">
      <c r="A854" s="20"/>
      <c r="B854" s="19"/>
    </row>
    <row r="855" spans="1:2" x14ac:dyDescent="0.2">
      <c r="A855" s="20"/>
      <c r="B855" s="19"/>
    </row>
    <row r="856" spans="1:2" x14ac:dyDescent="0.2">
      <c r="A856" s="20"/>
      <c r="B856" s="19"/>
    </row>
    <row r="857" spans="1:2" x14ac:dyDescent="0.2">
      <c r="A857" s="20"/>
      <c r="B857" s="19"/>
    </row>
    <row r="858" spans="1:2" x14ac:dyDescent="0.2">
      <c r="A858" s="20"/>
      <c r="B858" s="19"/>
    </row>
    <row r="859" spans="1:2" x14ac:dyDescent="0.2">
      <c r="A859" s="20"/>
      <c r="B859" s="19"/>
    </row>
    <row r="860" spans="1:2" x14ac:dyDescent="0.2">
      <c r="A860" s="20"/>
      <c r="B860" s="19"/>
    </row>
    <row r="861" spans="1:2" x14ac:dyDescent="0.2">
      <c r="A861" s="20"/>
      <c r="B861" s="19"/>
    </row>
    <row r="862" spans="1:2" x14ac:dyDescent="0.2">
      <c r="A862" s="20"/>
      <c r="B862" s="19"/>
    </row>
    <row r="863" spans="1:2" x14ac:dyDescent="0.2">
      <c r="A863" s="20"/>
      <c r="B863" s="19"/>
    </row>
    <row r="864" spans="1:2" x14ac:dyDescent="0.2">
      <c r="A864" s="20"/>
      <c r="B864" s="19"/>
    </row>
    <row r="865" spans="1:2" x14ac:dyDescent="0.2">
      <c r="A865" s="20"/>
      <c r="B865" s="19"/>
    </row>
    <row r="866" spans="1:2" x14ac:dyDescent="0.2">
      <c r="A866" s="20"/>
      <c r="B866" s="19"/>
    </row>
    <row r="867" spans="1:2" x14ac:dyDescent="0.2">
      <c r="A867" s="20"/>
      <c r="B867" s="19"/>
    </row>
    <row r="868" spans="1:2" x14ac:dyDescent="0.2">
      <c r="A868" s="20"/>
      <c r="B868" s="19"/>
    </row>
    <row r="869" spans="1:2" x14ac:dyDescent="0.2">
      <c r="A869" s="20"/>
      <c r="B869" s="19"/>
    </row>
    <row r="870" spans="1:2" x14ac:dyDescent="0.2">
      <c r="A870" s="20"/>
      <c r="B870" s="19"/>
    </row>
    <row r="871" spans="1:2" x14ac:dyDescent="0.2">
      <c r="A871" s="20"/>
      <c r="B871" s="19"/>
    </row>
    <row r="872" spans="1:2" x14ac:dyDescent="0.2">
      <c r="A872" s="20"/>
      <c r="B872" s="19"/>
    </row>
    <row r="873" spans="1:2" x14ac:dyDescent="0.2">
      <c r="A873" s="20"/>
      <c r="B873" s="19"/>
    </row>
    <row r="874" spans="1:2" x14ac:dyDescent="0.2">
      <c r="A874" s="20"/>
      <c r="B874" s="19"/>
    </row>
    <row r="875" spans="1:2" x14ac:dyDescent="0.2">
      <c r="A875" s="20"/>
      <c r="B875" s="19"/>
    </row>
    <row r="876" spans="1:2" x14ac:dyDescent="0.2">
      <c r="A876" s="20"/>
      <c r="B876" s="19"/>
    </row>
    <row r="877" spans="1:2" x14ac:dyDescent="0.2">
      <c r="A877" s="20"/>
      <c r="B877" s="19"/>
    </row>
    <row r="878" spans="1:2" x14ac:dyDescent="0.2">
      <c r="A878" s="20"/>
      <c r="B878" s="19"/>
    </row>
    <row r="879" spans="1:2" x14ac:dyDescent="0.2">
      <c r="A879" s="20"/>
      <c r="B879" s="19"/>
    </row>
    <row r="880" spans="1:2" x14ac:dyDescent="0.2">
      <c r="A880" s="20"/>
      <c r="B880" s="19"/>
    </row>
    <row r="881" spans="1:2" x14ac:dyDescent="0.2">
      <c r="A881" s="20"/>
      <c r="B881" s="19"/>
    </row>
    <row r="882" spans="1:2" x14ac:dyDescent="0.2">
      <c r="A882" s="20"/>
      <c r="B882" s="19"/>
    </row>
    <row r="883" spans="1:2" x14ac:dyDescent="0.2">
      <c r="A883" s="20"/>
      <c r="B883" s="19"/>
    </row>
    <row r="884" spans="1:2" x14ac:dyDescent="0.2">
      <c r="A884" s="20"/>
      <c r="B884" s="19"/>
    </row>
    <row r="885" spans="1:2" x14ac:dyDescent="0.2">
      <c r="A885" s="20"/>
      <c r="B885" s="19"/>
    </row>
    <row r="886" spans="1:2" x14ac:dyDescent="0.2">
      <c r="A886" s="20"/>
      <c r="B886" s="19"/>
    </row>
    <row r="887" spans="1:2" x14ac:dyDescent="0.2">
      <c r="A887" s="20"/>
      <c r="B887" s="19"/>
    </row>
    <row r="888" spans="1:2" x14ac:dyDescent="0.2">
      <c r="A888" s="20"/>
      <c r="B888" s="19"/>
    </row>
    <row r="889" spans="1:2" x14ac:dyDescent="0.2">
      <c r="A889" s="20"/>
      <c r="B889" s="19"/>
    </row>
    <row r="890" spans="1:2" x14ac:dyDescent="0.2">
      <c r="A890" s="20"/>
      <c r="B890" s="19"/>
    </row>
    <row r="891" spans="1:2" x14ac:dyDescent="0.2">
      <c r="A891" s="20"/>
      <c r="B891" s="19"/>
    </row>
    <row r="892" spans="1:2" x14ac:dyDescent="0.2">
      <c r="A892" s="20"/>
      <c r="B892" s="19"/>
    </row>
    <row r="893" spans="1:2" x14ac:dyDescent="0.2">
      <c r="A893" s="20"/>
      <c r="B893" s="19"/>
    </row>
    <row r="894" spans="1:2" x14ac:dyDescent="0.2">
      <c r="A894" s="20"/>
      <c r="B894" s="19"/>
    </row>
    <row r="895" spans="1:2" x14ac:dyDescent="0.2">
      <c r="A895" s="20"/>
      <c r="B895" s="19"/>
    </row>
    <row r="896" spans="1:2" x14ac:dyDescent="0.2">
      <c r="A896" s="20"/>
      <c r="B896" s="19"/>
    </row>
    <row r="897" spans="1:2" x14ac:dyDescent="0.2">
      <c r="A897" s="20"/>
      <c r="B897" s="19"/>
    </row>
    <row r="898" spans="1:2" x14ac:dyDescent="0.2">
      <c r="A898" s="20"/>
      <c r="B898" s="19"/>
    </row>
    <row r="899" spans="1:2" x14ac:dyDescent="0.2">
      <c r="A899" s="20"/>
      <c r="B899" s="19"/>
    </row>
    <row r="900" spans="1:2" x14ac:dyDescent="0.2">
      <c r="A900" s="20"/>
      <c r="B900" s="19"/>
    </row>
    <row r="901" spans="1:2" x14ac:dyDescent="0.2">
      <c r="A901" s="20"/>
      <c r="B901" s="19"/>
    </row>
    <row r="902" spans="1:2" x14ac:dyDescent="0.2">
      <c r="A902" s="20"/>
      <c r="B902" s="19"/>
    </row>
    <row r="903" spans="1:2" x14ac:dyDescent="0.2">
      <c r="A903" s="20"/>
      <c r="B903" s="19"/>
    </row>
    <row r="904" spans="1:2" x14ac:dyDescent="0.2">
      <c r="A904" s="20"/>
      <c r="B904" s="19"/>
    </row>
    <row r="905" spans="1:2" x14ac:dyDescent="0.2">
      <c r="A905" s="20"/>
      <c r="B905" s="19"/>
    </row>
    <row r="906" spans="1:2" x14ac:dyDescent="0.2">
      <c r="A906" s="20"/>
      <c r="B906" s="19"/>
    </row>
    <row r="907" spans="1:2" x14ac:dyDescent="0.2">
      <c r="A907" s="20"/>
      <c r="B907" s="19"/>
    </row>
    <row r="908" spans="1:2" x14ac:dyDescent="0.2">
      <c r="A908" s="20"/>
      <c r="B908" s="19"/>
    </row>
    <row r="909" spans="1:2" x14ac:dyDescent="0.2">
      <c r="A909" s="20"/>
      <c r="B909" s="19"/>
    </row>
    <row r="910" spans="1:2" x14ac:dyDescent="0.2">
      <c r="A910" s="20"/>
      <c r="B910" s="19"/>
    </row>
    <row r="911" spans="1:2" x14ac:dyDescent="0.2">
      <c r="A911" s="20"/>
      <c r="B911" s="19"/>
    </row>
    <row r="912" spans="1:2" x14ac:dyDescent="0.2">
      <c r="A912" s="20"/>
      <c r="B912" s="19"/>
    </row>
    <row r="913" spans="1:2" x14ac:dyDescent="0.2">
      <c r="A913" s="20"/>
      <c r="B913" s="19"/>
    </row>
    <row r="914" spans="1:2" x14ac:dyDescent="0.2">
      <c r="A914" s="20"/>
      <c r="B914" s="19"/>
    </row>
    <row r="915" spans="1:2" x14ac:dyDescent="0.2">
      <c r="A915" s="20"/>
      <c r="B915" s="19"/>
    </row>
    <row r="916" spans="1:2" x14ac:dyDescent="0.2">
      <c r="A916" s="20"/>
      <c r="B916" s="19"/>
    </row>
    <row r="917" spans="1:2" x14ac:dyDescent="0.2">
      <c r="A917" s="20"/>
      <c r="B917" s="19"/>
    </row>
    <row r="918" spans="1:2" x14ac:dyDescent="0.2">
      <c r="A918" s="20"/>
      <c r="B918" s="19"/>
    </row>
    <row r="919" spans="1:2" x14ac:dyDescent="0.2">
      <c r="A919" s="20"/>
      <c r="B919" s="19"/>
    </row>
    <row r="920" spans="1:2" x14ac:dyDescent="0.2">
      <c r="A920" s="20"/>
      <c r="B920" s="19"/>
    </row>
    <row r="921" spans="1:2" x14ac:dyDescent="0.2">
      <c r="A921" s="20"/>
      <c r="B921" s="19"/>
    </row>
    <row r="922" spans="1:2" x14ac:dyDescent="0.2">
      <c r="A922" s="20"/>
      <c r="B922" s="19"/>
    </row>
    <row r="923" spans="1:2" x14ac:dyDescent="0.2">
      <c r="A923" s="20"/>
      <c r="B923" s="19"/>
    </row>
    <row r="924" spans="1:2" x14ac:dyDescent="0.2">
      <c r="A924" s="20"/>
      <c r="B924" s="19"/>
    </row>
    <row r="925" spans="1:2" x14ac:dyDescent="0.2">
      <c r="A925" s="20"/>
      <c r="B925" s="19"/>
    </row>
    <row r="926" spans="1:2" x14ac:dyDescent="0.2">
      <c r="A926" s="20"/>
      <c r="B926" s="19"/>
    </row>
    <row r="927" spans="1:2" x14ac:dyDescent="0.2">
      <c r="A927" s="20"/>
      <c r="B927" s="19"/>
    </row>
    <row r="928" spans="1:2" x14ac:dyDescent="0.2">
      <c r="A928" s="20"/>
      <c r="B928" s="19"/>
    </row>
    <row r="929" spans="1:2" x14ac:dyDescent="0.2">
      <c r="A929" s="20"/>
      <c r="B929" s="19"/>
    </row>
    <row r="930" spans="1:2" x14ac:dyDescent="0.2">
      <c r="A930" s="20"/>
      <c r="B930" s="19"/>
    </row>
    <row r="931" spans="1:2" x14ac:dyDescent="0.2">
      <c r="A931" s="20"/>
      <c r="B931" s="19"/>
    </row>
    <row r="932" spans="1:2" x14ac:dyDescent="0.2">
      <c r="A932" s="20"/>
      <c r="B932" s="19"/>
    </row>
    <row r="933" spans="1:2" x14ac:dyDescent="0.2">
      <c r="A933" s="20"/>
      <c r="B933" s="19"/>
    </row>
    <row r="934" spans="1:2" x14ac:dyDescent="0.2">
      <c r="A934" s="20"/>
      <c r="B934" s="19"/>
    </row>
    <row r="935" spans="1:2" x14ac:dyDescent="0.2">
      <c r="A935" s="20"/>
      <c r="B935" s="19"/>
    </row>
    <row r="936" spans="1:2" x14ac:dyDescent="0.2">
      <c r="A936" s="20"/>
      <c r="B936" s="19"/>
    </row>
    <row r="937" spans="1:2" x14ac:dyDescent="0.2">
      <c r="A937" s="20"/>
      <c r="B937" s="19"/>
    </row>
    <row r="938" spans="1:2" x14ac:dyDescent="0.2">
      <c r="A938" s="20"/>
      <c r="B938" s="19"/>
    </row>
    <row r="939" spans="1:2" x14ac:dyDescent="0.2">
      <c r="A939" s="20"/>
      <c r="B939" s="19"/>
    </row>
    <row r="940" spans="1:2" x14ac:dyDescent="0.2">
      <c r="A940" s="20"/>
      <c r="B940" s="19"/>
    </row>
    <row r="941" spans="1:2" x14ac:dyDescent="0.2">
      <c r="A941" s="20"/>
      <c r="B941" s="19"/>
    </row>
    <row r="942" spans="1:2" x14ac:dyDescent="0.2">
      <c r="A942" s="20"/>
      <c r="B942" s="19"/>
    </row>
    <row r="943" spans="1:2" x14ac:dyDescent="0.2">
      <c r="A943" s="20"/>
      <c r="B943" s="19"/>
    </row>
    <row r="944" spans="1:2" x14ac:dyDescent="0.2">
      <c r="A944" s="20"/>
      <c r="B944" s="19"/>
    </row>
    <row r="945" spans="1:2" x14ac:dyDescent="0.2">
      <c r="A945" s="20"/>
      <c r="B945" s="19"/>
    </row>
    <row r="946" spans="1:2" x14ac:dyDescent="0.2">
      <c r="A946" s="20"/>
      <c r="B946" s="19"/>
    </row>
    <row r="947" spans="1:2" x14ac:dyDescent="0.2">
      <c r="A947" s="20"/>
      <c r="B947" s="19"/>
    </row>
    <row r="948" spans="1:2" x14ac:dyDescent="0.2">
      <c r="A948" s="20"/>
      <c r="B948" s="19"/>
    </row>
    <row r="949" spans="1:2" x14ac:dyDescent="0.2">
      <c r="A949" s="20"/>
      <c r="B949" s="19"/>
    </row>
    <row r="950" spans="1:2" x14ac:dyDescent="0.2">
      <c r="A950" s="20"/>
      <c r="B950" s="19"/>
    </row>
    <row r="951" spans="1:2" x14ac:dyDescent="0.2">
      <c r="A951" s="20"/>
      <c r="B951" s="19"/>
    </row>
    <row r="952" spans="1:2" x14ac:dyDescent="0.2">
      <c r="A952" s="20"/>
      <c r="B952" s="19"/>
    </row>
    <row r="953" spans="1:2" x14ac:dyDescent="0.2">
      <c r="A953" s="20"/>
      <c r="B953" s="19"/>
    </row>
    <row r="954" spans="1:2" x14ac:dyDescent="0.2">
      <c r="A954" s="20"/>
      <c r="B954" s="19"/>
    </row>
    <row r="955" spans="1:2" x14ac:dyDescent="0.2">
      <c r="A955" s="20"/>
      <c r="B955" s="19"/>
    </row>
    <row r="956" spans="1:2" x14ac:dyDescent="0.2">
      <c r="A956" s="20"/>
      <c r="B956" s="19"/>
    </row>
    <row r="957" spans="1:2" x14ac:dyDescent="0.2">
      <c r="A957" s="20"/>
      <c r="B957" s="19"/>
    </row>
    <row r="958" spans="1:2" x14ac:dyDescent="0.2">
      <c r="A958" s="20"/>
      <c r="B958" s="19"/>
    </row>
    <row r="959" spans="1:2" x14ac:dyDescent="0.2">
      <c r="A959" s="20"/>
      <c r="B959" s="19"/>
    </row>
    <row r="960" spans="1:2" x14ac:dyDescent="0.2">
      <c r="A960" s="20"/>
      <c r="B960" s="19"/>
    </row>
    <row r="961" spans="1:2" x14ac:dyDescent="0.2">
      <c r="A961" s="20"/>
      <c r="B961" s="19"/>
    </row>
    <row r="962" spans="1:2" x14ac:dyDescent="0.2">
      <c r="A962" s="20"/>
      <c r="B962" s="19"/>
    </row>
    <row r="963" spans="1:2" x14ac:dyDescent="0.2">
      <c r="A963" s="20"/>
      <c r="B963" s="19"/>
    </row>
    <row r="964" spans="1:2" x14ac:dyDescent="0.2">
      <c r="A964" s="20"/>
      <c r="B964" s="19"/>
    </row>
    <row r="965" spans="1:2" x14ac:dyDescent="0.2">
      <c r="A965" s="20"/>
      <c r="B965" s="19"/>
    </row>
    <row r="966" spans="1:2" x14ac:dyDescent="0.2">
      <c r="A966" s="20"/>
      <c r="B966" s="19"/>
    </row>
    <row r="967" spans="1:2" x14ac:dyDescent="0.2">
      <c r="A967" s="20"/>
      <c r="B967" s="19"/>
    </row>
    <row r="968" spans="1:2" x14ac:dyDescent="0.2">
      <c r="A968" s="20"/>
      <c r="B968" s="19"/>
    </row>
    <row r="969" spans="1:2" x14ac:dyDescent="0.2">
      <c r="A969" s="20"/>
      <c r="B969" s="19"/>
    </row>
    <row r="970" spans="1:2" x14ac:dyDescent="0.2">
      <c r="A970" s="20"/>
      <c r="B970" s="19"/>
    </row>
    <row r="971" spans="1:2" x14ac:dyDescent="0.2">
      <c r="A971" s="20"/>
      <c r="B971" s="19"/>
    </row>
    <row r="972" spans="1:2" x14ac:dyDescent="0.2">
      <c r="A972" s="20"/>
      <c r="B972" s="19"/>
    </row>
    <row r="973" spans="1:2" x14ac:dyDescent="0.2">
      <c r="A973" s="20"/>
      <c r="B973" s="19"/>
    </row>
    <row r="974" spans="1:2" x14ac:dyDescent="0.2">
      <c r="A974" s="20"/>
      <c r="B974" s="19"/>
    </row>
    <row r="975" spans="1:2" x14ac:dyDescent="0.2">
      <c r="A975" s="20"/>
      <c r="B975" s="19"/>
    </row>
    <row r="976" spans="1:2" x14ac:dyDescent="0.2">
      <c r="A976" s="20"/>
      <c r="B976" s="19"/>
    </row>
    <row r="977" spans="1:2" x14ac:dyDescent="0.2">
      <c r="A977" s="20"/>
      <c r="B977" s="19"/>
    </row>
    <row r="978" spans="1:2" x14ac:dyDescent="0.2">
      <c r="A978" s="20"/>
      <c r="B978" s="19"/>
    </row>
    <row r="979" spans="1:2" x14ac:dyDescent="0.2">
      <c r="A979" s="20"/>
      <c r="B979" s="19"/>
    </row>
    <row r="980" spans="1:2" x14ac:dyDescent="0.2">
      <c r="A980" s="20"/>
      <c r="B980" s="19"/>
    </row>
    <row r="981" spans="1:2" x14ac:dyDescent="0.2">
      <c r="A981" s="20"/>
      <c r="B981" s="19"/>
    </row>
    <row r="982" spans="1:2" x14ac:dyDescent="0.2">
      <c r="A982" s="20"/>
      <c r="B982" s="19"/>
    </row>
    <row r="983" spans="1:2" x14ac:dyDescent="0.2">
      <c r="A983" s="20"/>
      <c r="B983" s="19"/>
    </row>
    <row r="984" spans="1:2" x14ac:dyDescent="0.2">
      <c r="A984" s="20"/>
      <c r="B984" s="19"/>
    </row>
    <row r="985" spans="1:2" x14ac:dyDescent="0.2">
      <c r="A985" s="20"/>
      <c r="B985" s="19"/>
    </row>
    <row r="986" spans="1:2" x14ac:dyDescent="0.2">
      <c r="A986" s="20"/>
      <c r="B986" s="19"/>
    </row>
    <row r="987" spans="1:2" x14ac:dyDescent="0.2">
      <c r="A987" s="20"/>
      <c r="B987" s="19"/>
    </row>
    <row r="988" spans="1:2" x14ac:dyDescent="0.2">
      <c r="A988" s="20"/>
      <c r="B988" s="19"/>
    </row>
    <row r="989" spans="1:2" x14ac:dyDescent="0.2">
      <c r="A989" s="20"/>
      <c r="B989" s="19"/>
    </row>
    <row r="990" spans="1:2" x14ac:dyDescent="0.2">
      <c r="A990" s="20"/>
      <c r="B990" s="19"/>
    </row>
    <row r="991" spans="1:2" x14ac:dyDescent="0.2">
      <c r="A991" s="20"/>
      <c r="B991" s="19"/>
    </row>
    <row r="992" spans="1:2" x14ac:dyDescent="0.2">
      <c r="A992" s="20"/>
      <c r="B992" s="19"/>
    </row>
    <row r="993" spans="1:2" x14ac:dyDescent="0.2">
      <c r="A993" s="20"/>
      <c r="B993" s="19"/>
    </row>
    <row r="994" spans="1:2" x14ac:dyDescent="0.2">
      <c r="A994" s="20"/>
      <c r="B994" s="19"/>
    </row>
    <row r="995" spans="1:2" x14ac:dyDescent="0.2">
      <c r="A995" s="20"/>
      <c r="B995" s="19"/>
    </row>
    <row r="996" spans="1:2" x14ac:dyDescent="0.2">
      <c r="A996" s="20"/>
      <c r="B996" s="19"/>
    </row>
    <row r="997" spans="1:2" x14ac:dyDescent="0.2">
      <c r="A997" s="20"/>
      <c r="B997" s="19"/>
    </row>
    <row r="998" spans="1:2" x14ac:dyDescent="0.2">
      <c r="A998" s="20"/>
      <c r="B998" s="19"/>
    </row>
    <row r="999" spans="1:2" x14ac:dyDescent="0.2">
      <c r="A999" s="20"/>
      <c r="B999" s="19"/>
    </row>
    <row r="1000" spans="1:2" x14ac:dyDescent="0.2">
      <c r="A1000" s="20"/>
      <c r="B1000" s="19"/>
    </row>
    <row r="1001" spans="1:2" x14ac:dyDescent="0.2">
      <c r="A1001" s="20"/>
      <c r="B1001" s="19"/>
    </row>
    <row r="1002" spans="1:2" x14ac:dyDescent="0.2">
      <c r="A1002" s="20"/>
      <c r="B1002" s="19"/>
    </row>
    <row r="1003" spans="1:2" x14ac:dyDescent="0.2">
      <c r="A1003" s="20"/>
      <c r="B1003" s="19"/>
    </row>
    <row r="1004" spans="1:2" x14ac:dyDescent="0.2">
      <c r="A1004" s="20"/>
      <c r="B1004" s="19"/>
    </row>
    <row r="1005" spans="1:2" x14ac:dyDescent="0.2">
      <c r="A1005" s="20"/>
      <c r="B1005" s="19"/>
    </row>
    <row r="1006" spans="1:2" x14ac:dyDescent="0.2">
      <c r="A1006" s="20"/>
      <c r="B1006" s="19"/>
    </row>
    <row r="1007" spans="1:2" x14ac:dyDescent="0.2">
      <c r="A1007" s="20"/>
      <c r="B1007" s="19"/>
    </row>
    <row r="1008" spans="1:2" x14ac:dyDescent="0.2">
      <c r="A1008" s="20"/>
      <c r="B1008" s="19"/>
    </row>
    <row r="1009" spans="1:2" x14ac:dyDescent="0.2">
      <c r="A1009" s="20"/>
      <c r="B1009" s="19"/>
    </row>
    <row r="1010" spans="1:2" x14ac:dyDescent="0.2">
      <c r="A1010" s="20"/>
      <c r="B1010" s="19"/>
    </row>
    <row r="1011" spans="1:2" x14ac:dyDescent="0.2">
      <c r="A1011" s="20"/>
      <c r="B1011" s="19"/>
    </row>
    <row r="1012" spans="1:2" x14ac:dyDescent="0.2">
      <c r="A1012" s="20"/>
      <c r="B1012" s="19"/>
    </row>
    <row r="1013" spans="1:2" x14ac:dyDescent="0.2">
      <c r="A1013" s="20"/>
      <c r="B1013" s="19"/>
    </row>
    <row r="1014" spans="1:2" x14ac:dyDescent="0.2">
      <c r="A1014" s="20"/>
      <c r="B1014" s="19"/>
    </row>
    <row r="1015" spans="1:2" x14ac:dyDescent="0.2">
      <c r="A1015" s="20"/>
      <c r="B1015" s="19"/>
    </row>
    <row r="1016" spans="1:2" x14ac:dyDescent="0.2">
      <c r="A1016" s="20"/>
      <c r="B1016" s="19"/>
    </row>
    <row r="1017" spans="1:2" x14ac:dyDescent="0.2">
      <c r="A1017" s="20"/>
      <c r="B1017" s="19"/>
    </row>
    <row r="1018" spans="1:2" x14ac:dyDescent="0.2">
      <c r="A1018" s="20"/>
      <c r="B1018" s="19"/>
    </row>
    <row r="1019" spans="1:2" x14ac:dyDescent="0.2">
      <c r="A1019" s="20"/>
      <c r="B1019" s="19"/>
    </row>
    <row r="1020" spans="1:2" x14ac:dyDescent="0.2">
      <c r="A1020" s="20"/>
      <c r="B1020" s="19"/>
    </row>
    <row r="1021" spans="1:2" x14ac:dyDescent="0.2">
      <c r="A1021" s="20"/>
      <c r="B1021" s="19"/>
    </row>
    <row r="1022" spans="1:2" x14ac:dyDescent="0.2">
      <c r="A1022" s="20"/>
      <c r="B1022" s="19"/>
    </row>
    <row r="1023" spans="1:2" x14ac:dyDescent="0.2">
      <c r="A1023" s="20"/>
      <c r="B1023" s="19"/>
    </row>
    <row r="1024" spans="1:2" x14ac:dyDescent="0.2">
      <c r="A1024" s="20"/>
      <c r="B1024" s="19"/>
    </row>
    <row r="1025" spans="1:2" x14ac:dyDescent="0.2">
      <c r="A1025" s="20"/>
      <c r="B1025" s="19"/>
    </row>
    <row r="1026" spans="1:2" x14ac:dyDescent="0.2">
      <c r="A1026" s="20"/>
      <c r="B1026" s="19"/>
    </row>
    <row r="1027" spans="1:2" x14ac:dyDescent="0.2">
      <c r="A1027" s="20"/>
      <c r="B1027" s="19"/>
    </row>
    <row r="1028" spans="1:2" x14ac:dyDescent="0.2">
      <c r="A1028" s="20"/>
      <c r="B1028" s="19"/>
    </row>
    <row r="1029" spans="1:2" x14ac:dyDescent="0.2">
      <c r="A1029" s="20"/>
      <c r="B1029" s="19"/>
    </row>
    <row r="1030" spans="1:2" x14ac:dyDescent="0.2">
      <c r="A1030" s="20"/>
      <c r="B1030" s="19"/>
    </row>
    <row r="1031" spans="1:2" x14ac:dyDescent="0.2">
      <c r="A1031" s="20"/>
      <c r="B1031" s="19"/>
    </row>
    <row r="1032" spans="1:2" x14ac:dyDescent="0.2">
      <c r="A1032" s="20"/>
      <c r="B1032" s="19"/>
    </row>
    <row r="1033" spans="1:2" x14ac:dyDescent="0.2">
      <c r="A1033" s="20"/>
      <c r="B1033" s="19"/>
    </row>
    <row r="1034" spans="1:2" x14ac:dyDescent="0.2">
      <c r="A1034" s="20"/>
      <c r="B1034" s="19"/>
    </row>
    <row r="1035" spans="1:2" x14ac:dyDescent="0.2">
      <c r="A1035" s="20"/>
      <c r="B1035" s="19"/>
    </row>
    <row r="1036" spans="1:2" x14ac:dyDescent="0.2">
      <c r="A1036" s="20"/>
      <c r="B1036" s="19"/>
    </row>
    <row r="1037" spans="1:2" x14ac:dyDescent="0.2">
      <c r="A1037" s="20"/>
      <c r="B1037" s="19"/>
    </row>
    <row r="1038" spans="1:2" x14ac:dyDescent="0.2">
      <c r="A1038" s="20"/>
      <c r="B1038" s="19"/>
    </row>
    <row r="1039" spans="1:2" x14ac:dyDescent="0.2">
      <c r="A1039" s="20"/>
      <c r="B1039" s="19"/>
    </row>
    <row r="1040" spans="1:2" x14ac:dyDescent="0.2">
      <c r="A1040" s="20"/>
      <c r="B1040" s="19"/>
    </row>
    <row r="1041" spans="1:2" x14ac:dyDescent="0.2">
      <c r="A1041" s="20"/>
      <c r="B1041" s="19"/>
    </row>
    <row r="1042" spans="1:2" x14ac:dyDescent="0.2">
      <c r="A1042" s="20"/>
      <c r="B1042" s="19"/>
    </row>
    <row r="1043" spans="1:2" x14ac:dyDescent="0.2">
      <c r="A1043" s="20"/>
      <c r="B1043" s="19"/>
    </row>
    <row r="1044" spans="1:2" x14ac:dyDescent="0.2">
      <c r="A1044" s="20"/>
      <c r="B1044" s="19"/>
    </row>
    <row r="1045" spans="1:2" x14ac:dyDescent="0.2">
      <c r="A1045" s="20"/>
      <c r="B1045" s="19"/>
    </row>
    <row r="1046" spans="1:2" x14ac:dyDescent="0.2">
      <c r="A1046" s="20"/>
      <c r="B1046" s="19"/>
    </row>
    <row r="1047" spans="1:2" x14ac:dyDescent="0.2">
      <c r="A1047" s="20"/>
      <c r="B1047" s="19"/>
    </row>
    <row r="1048" spans="1:2" x14ac:dyDescent="0.2">
      <c r="A1048" s="20"/>
      <c r="B1048" s="19"/>
    </row>
    <row r="1049" spans="1:2" x14ac:dyDescent="0.2">
      <c r="A1049" s="20"/>
      <c r="B1049" s="19"/>
    </row>
    <row r="1050" spans="1:2" x14ac:dyDescent="0.2">
      <c r="A1050" s="20"/>
      <c r="B1050" s="19"/>
    </row>
    <row r="1051" spans="1:2" x14ac:dyDescent="0.2">
      <c r="A1051" s="20"/>
      <c r="B1051" s="19"/>
    </row>
    <row r="1052" spans="1:2" x14ac:dyDescent="0.2">
      <c r="A1052" s="20"/>
      <c r="B1052" s="19"/>
    </row>
    <row r="1053" spans="1:2" x14ac:dyDescent="0.2">
      <c r="A1053" s="20"/>
      <c r="B1053" s="19"/>
    </row>
    <row r="1054" spans="1:2" x14ac:dyDescent="0.2">
      <c r="A1054" s="20"/>
      <c r="B1054" s="19"/>
    </row>
    <row r="1055" spans="1:2" x14ac:dyDescent="0.2">
      <c r="A1055" s="20"/>
      <c r="B1055" s="19"/>
    </row>
    <row r="1056" spans="1:2" x14ac:dyDescent="0.2">
      <c r="A1056" s="20"/>
      <c r="B1056" s="19"/>
    </row>
    <row r="1057" spans="1:2" x14ac:dyDescent="0.2">
      <c r="A1057" s="20"/>
      <c r="B1057" s="19"/>
    </row>
    <row r="1058" spans="1:2" x14ac:dyDescent="0.2">
      <c r="A1058" s="20"/>
      <c r="B1058" s="19"/>
    </row>
    <row r="1059" spans="1:2" x14ac:dyDescent="0.2">
      <c r="A1059" s="20"/>
      <c r="B1059" s="19"/>
    </row>
    <row r="1060" spans="1:2" x14ac:dyDescent="0.2">
      <c r="A1060" s="20"/>
      <c r="B1060" s="19"/>
    </row>
    <row r="1061" spans="1:2" x14ac:dyDescent="0.2">
      <c r="A1061" s="20"/>
      <c r="B1061" s="19"/>
    </row>
    <row r="1062" spans="1:2" x14ac:dyDescent="0.2">
      <c r="A1062" s="20"/>
      <c r="B1062" s="19"/>
    </row>
    <row r="1063" spans="1:2" x14ac:dyDescent="0.2">
      <c r="A1063" s="20"/>
      <c r="B1063" s="19"/>
    </row>
    <row r="1064" spans="1:2" x14ac:dyDescent="0.2">
      <c r="A1064" s="20"/>
      <c r="B1064" s="19"/>
    </row>
    <row r="1065" spans="1:2" x14ac:dyDescent="0.2">
      <c r="A1065" s="20"/>
      <c r="B1065" s="19"/>
    </row>
    <row r="1066" spans="1:2" x14ac:dyDescent="0.2">
      <c r="A1066" s="20"/>
      <c r="B1066" s="19"/>
    </row>
    <row r="1067" spans="1:2" x14ac:dyDescent="0.2">
      <c r="A1067" s="20"/>
      <c r="B1067" s="19"/>
    </row>
    <row r="1068" spans="1:2" x14ac:dyDescent="0.2">
      <c r="A1068" s="20"/>
      <c r="B1068" s="19"/>
    </row>
    <row r="1069" spans="1:2" x14ac:dyDescent="0.2">
      <c r="A1069" s="20"/>
      <c r="B1069" s="19"/>
    </row>
    <row r="1070" spans="1:2" x14ac:dyDescent="0.2">
      <c r="A1070" s="20"/>
      <c r="B1070" s="19"/>
    </row>
    <row r="1071" spans="1:2" x14ac:dyDescent="0.2">
      <c r="A1071" s="20"/>
      <c r="B1071" s="19"/>
    </row>
    <row r="1072" spans="1:2" x14ac:dyDescent="0.2">
      <c r="A1072" s="20"/>
      <c r="B1072" s="19"/>
    </row>
    <row r="1073" spans="1:2" x14ac:dyDescent="0.2">
      <c r="A1073" s="20"/>
      <c r="B1073" s="19"/>
    </row>
    <row r="1074" spans="1:2" x14ac:dyDescent="0.2">
      <c r="A1074" s="20"/>
      <c r="B1074" s="19"/>
    </row>
    <row r="1075" spans="1:2" x14ac:dyDescent="0.2">
      <c r="A1075" s="20"/>
      <c r="B1075" s="19"/>
    </row>
    <row r="1076" spans="1:2" x14ac:dyDescent="0.2">
      <c r="A1076" s="20"/>
      <c r="B1076" s="19"/>
    </row>
    <row r="1077" spans="1:2" x14ac:dyDescent="0.2">
      <c r="A1077" s="20"/>
      <c r="B1077" s="19"/>
    </row>
    <row r="1078" spans="1:2" x14ac:dyDescent="0.2">
      <c r="A1078" s="20"/>
      <c r="B1078" s="19"/>
    </row>
    <row r="1079" spans="1:2" x14ac:dyDescent="0.2">
      <c r="A1079" s="20"/>
      <c r="B1079" s="19"/>
    </row>
    <row r="1080" spans="1:2" x14ac:dyDescent="0.2">
      <c r="A1080" s="20"/>
      <c r="B1080" s="19"/>
    </row>
    <row r="1081" spans="1:2" x14ac:dyDescent="0.2">
      <c r="A1081" s="20"/>
      <c r="B1081" s="19"/>
    </row>
    <row r="1082" spans="1:2" x14ac:dyDescent="0.2">
      <c r="A1082" s="20"/>
      <c r="B1082" s="19"/>
    </row>
    <row r="1083" spans="1:2" x14ac:dyDescent="0.2">
      <c r="A1083" s="20"/>
      <c r="B1083" s="19"/>
    </row>
    <row r="1084" spans="1:2" x14ac:dyDescent="0.2">
      <c r="A1084" s="20"/>
      <c r="B1084" s="19"/>
    </row>
    <row r="1085" spans="1:2" x14ac:dyDescent="0.2">
      <c r="A1085" s="20"/>
      <c r="B1085" s="19"/>
    </row>
    <row r="1086" spans="1:2" x14ac:dyDescent="0.2">
      <c r="A1086" s="20"/>
      <c r="B1086" s="19"/>
    </row>
    <row r="1087" spans="1:2" x14ac:dyDescent="0.2">
      <c r="A1087" s="20"/>
      <c r="B1087" s="19"/>
    </row>
    <row r="1088" spans="1:2" x14ac:dyDescent="0.2">
      <c r="A1088" s="20"/>
      <c r="B1088" s="19"/>
    </row>
    <row r="1089" spans="1:2" x14ac:dyDescent="0.2">
      <c r="A1089" s="20"/>
      <c r="B1089" s="19"/>
    </row>
    <row r="1090" spans="1:2" x14ac:dyDescent="0.2">
      <c r="A1090" s="20"/>
      <c r="B1090" s="19"/>
    </row>
    <row r="1091" spans="1:2" x14ac:dyDescent="0.2">
      <c r="A1091" s="20"/>
      <c r="B1091" s="19"/>
    </row>
    <row r="1092" spans="1:2" x14ac:dyDescent="0.2">
      <c r="A1092" s="20"/>
      <c r="B1092" s="19"/>
    </row>
    <row r="1093" spans="1:2" x14ac:dyDescent="0.2">
      <c r="A1093" s="20"/>
      <c r="B1093" s="19"/>
    </row>
    <row r="1094" spans="1:2" x14ac:dyDescent="0.2">
      <c r="A1094" s="20"/>
      <c r="B1094" s="19"/>
    </row>
    <row r="1095" spans="1:2" x14ac:dyDescent="0.2">
      <c r="A1095" s="20"/>
      <c r="B1095" s="19"/>
    </row>
    <row r="1096" spans="1:2" x14ac:dyDescent="0.2">
      <c r="A1096" s="20"/>
      <c r="B1096" s="19"/>
    </row>
    <row r="1097" spans="1:2" x14ac:dyDescent="0.2">
      <c r="A1097" s="20"/>
      <c r="B1097" s="19"/>
    </row>
    <row r="1098" spans="1:2" x14ac:dyDescent="0.2">
      <c r="A1098" s="20"/>
      <c r="B1098" s="19"/>
    </row>
    <row r="1099" spans="1:2" x14ac:dyDescent="0.2">
      <c r="A1099" s="20"/>
      <c r="B1099" s="19"/>
    </row>
    <row r="1100" spans="1:2" x14ac:dyDescent="0.2">
      <c r="A1100" s="20"/>
      <c r="B1100" s="19"/>
    </row>
    <row r="1101" spans="1:2" x14ac:dyDescent="0.2">
      <c r="A1101" s="20"/>
      <c r="B1101" s="19"/>
    </row>
    <row r="1102" spans="1:2" x14ac:dyDescent="0.2">
      <c r="A1102" s="20"/>
      <c r="B1102" s="19"/>
    </row>
    <row r="1103" spans="1:2" x14ac:dyDescent="0.2">
      <c r="A1103" s="20"/>
      <c r="B1103" s="19"/>
    </row>
    <row r="1104" spans="1:2" x14ac:dyDescent="0.2">
      <c r="A1104" s="20"/>
      <c r="B1104" s="19"/>
    </row>
    <row r="1105" spans="1:2" x14ac:dyDescent="0.2">
      <c r="A1105" s="20"/>
      <c r="B1105" s="19"/>
    </row>
    <row r="1106" spans="1:2" x14ac:dyDescent="0.2">
      <c r="A1106" s="20"/>
      <c r="B1106" s="19"/>
    </row>
    <row r="1107" spans="1:2" x14ac:dyDescent="0.2">
      <c r="A1107" s="20"/>
      <c r="B1107" s="19"/>
    </row>
    <row r="1108" spans="1:2" x14ac:dyDescent="0.2">
      <c r="A1108" s="20"/>
      <c r="B1108" s="19"/>
    </row>
    <row r="1109" spans="1:2" x14ac:dyDescent="0.2">
      <c r="A1109" s="20"/>
      <c r="B1109" s="19"/>
    </row>
    <row r="1110" spans="1:2" x14ac:dyDescent="0.2">
      <c r="A1110" s="20"/>
      <c r="B1110" s="19"/>
    </row>
    <row r="1111" spans="1:2" x14ac:dyDescent="0.2">
      <c r="A1111" s="20"/>
      <c r="B1111" s="19"/>
    </row>
    <row r="1112" spans="1:2" x14ac:dyDescent="0.2">
      <c r="A1112" s="20"/>
      <c r="B1112" s="19"/>
    </row>
    <row r="1113" spans="1:2" x14ac:dyDescent="0.2">
      <c r="A1113" s="20"/>
      <c r="B1113" s="19"/>
    </row>
    <row r="1114" spans="1:2" x14ac:dyDescent="0.2">
      <c r="A1114" s="20"/>
      <c r="B1114" s="19"/>
    </row>
    <row r="1115" spans="1:2" x14ac:dyDescent="0.2">
      <c r="A1115" s="20"/>
      <c r="B1115" s="19"/>
    </row>
    <row r="1116" spans="1:2" x14ac:dyDescent="0.2">
      <c r="A1116" s="20"/>
      <c r="B1116" s="19"/>
    </row>
    <row r="1117" spans="1:2" x14ac:dyDescent="0.2">
      <c r="A1117" s="20"/>
      <c r="B1117" s="19"/>
    </row>
    <row r="1118" spans="1:2" x14ac:dyDescent="0.2">
      <c r="A1118" s="20"/>
      <c r="B1118" s="19"/>
    </row>
    <row r="1119" spans="1:2" x14ac:dyDescent="0.2">
      <c r="A1119" s="20"/>
      <c r="B1119" s="19"/>
    </row>
    <row r="1120" spans="1:2" x14ac:dyDescent="0.2">
      <c r="A1120" s="20"/>
      <c r="B1120" s="19"/>
    </row>
    <row r="1121" spans="1:2" x14ac:dyDescent="0.2">
      <c r="A1121" s="20"/>
      <c r="B1121" s="19"/>
    </row>
    <row r="1122" spans="1:2" x14ac:dyDescent="0.2">
      <c r="A1122" s="20"/>
      <c r="B1122" s="19"/>
    </row>
    <row r="1123" spans="1:2" x14ac:dyDescent="0.2">
      <c r="A1123" s="20"/>
      <c r="B1123" s="19"/>
    </row>
    <row r="1124" spans="1:2" x14ac:dyDescent="0.2">
      <c r="A1124" s="20"/>
      <c r="B1124" s="19"/>
    </row>
    <row r="1125" spans="1:2" x14ac:dyDescent="0.2">
      <c r="A1125" s="20"/>
      <c r="B1125" s="19"/>
    </row>
    <row r="1126" spans="1:2" x14ac:dyDescent="0.2">
      <c r="A1126" s="20"/>
      <c r="B1126" s="19"/>
    </row>
    <row r="1127" spans="1:2" x14ac:dyDescent="0.2">
      <c r="A1127" s="20"/>
      <c r="B1127" s="19"/>
    </row>
    <row r="1128" spans="1:2" x14ac:dyDescent="0.2">
      <c r="A1128" s="20"/>
      <c r="B1128" s="19"/>
    </row>
    <row r="1129" spans="1:2" x14ac:dyDescent="0.2">
      <c r="A1129" s="20"/>
      <c r="B1129" s="19"/>
    </row>
    <row r="1130" spans="1:2" x14ac:dyDescent="0.2">
      <c r="A1130" s="20"/>
      <c r="B1130" s="19"/>
    </row>
    <row r="1131" spans="1:2" x14ac:dyDescent="0.2">
      <c r="A1131" s="20"/>
      <c r="B1131" s="19"/>
    </row>
    <row r="1132" spans="1:2" x14ac:dyDescent="0.2">
      <c r="A1132" s="20"/>
      <c r="B1132" s="19"/>
    </row>
    <row r="1133" spans="1:2" x14ac:dyDescent="0.2">
      <c r="A1133" s="20"/>
      <c r="B1133" s="19"/>
    </row>
    <row r="1134" spans="1:2" x14ac:dyDescent="0.2">
      <c r="A1134" s="20"/>
      <c r="B1134" s="19"/>
    </row>
    <row r="1135" spans="1:2" x14ac:dyDescent="0.2">
      <c r="A1135" s="20"/>
      <c r="B1135" s="19"/>
    </row>
    <row r="1136" spans="1:2" x14ac:dyDescent="0.2">
      <c r="A1136" s="20"/>
      <c r="B1136" s="19"/>
    </row>
    <row r="1137" spans="1:2" x14ac:dyDescent="0.2">
      <c r="A1137" s="20"/>
      <c r="B1137" s="19"/>
    </row>
    <row r="1138" spans="1:2" x14ac:dyDescent="0.2">
      <c r="A1138" s="20"/>
      <c r="B1138" s="19"/>
    </row>
    <row r="1139" spans="1:2" x14ac:dyDescent="0.2">
      <c r="A1139" s="20"/>
      <c r="B1139" s="19"/>
    </row>
    <row r="1140" spans="1:2" x14ac:dyDescent="0.2">
      <c r="A1140" s="20"/>
      <c r="B1140" s="19"/>
    </row>
    <row r="1141" spans="1:2" x14ac:dyDescent="0.2">
      <c r="A1141" s="20"/>
      <c r="B1141" s="19"/>
    </row>
    <row r="1142" spans="1:2" x14ac:dyDescent="0.2">
      <c r="A1142" s="20"/>
      <c r="B1142" s="19"/>
    </row>
    <row r="1143" spans="1:2" x14ac:dyDescent="0.2">
      <c r="A1143" s="20"/>
      <c r="B1143" s="19"/>
    </row>
    <row r="1144" spans="1:2" x14ac:dyDescent="0.2">
      <c r="A1144" s="20"/>
      <c r="B1144" s="19"/>
    </row>
    <row r="1145" spans="1:2" x14ac:dyDescent="0.2">
      <c r="A1145" s="20"/>
      <c r="B1145" s="19"/>
    </row>
    <row r="1146" spans="1:2" x14ac:dyDescent="0.2">
      <c r="A1146" s="20"/>
      <c r="B1146" s="19"/>
    </row>
    <row r="1147" spans="1:2" x14ac:dyDescent="0.2">
      <c r="A1147" s="20"/>
      <c r="B1147" s="19"/>
    </row>
    <row r="1148" spans="1:2" x14ac:dyDescent="0.2">
      <c r="A1148" s="20"/>
      <c r="B1148" s="19"/>
    </row>
    <row r="1149" spans="1:2" x14ac:dyDescent="0.2">
      <c r="A1149" s="20"/>
      <c r="B1149" s="19"/>
    </row>
    <row r="1150" spans="1:2" x14ac:dyDescent="0.2">
      <c r="A1150" s="20"/>
      <c r="B1150" s="19"/>
    </row>
    <row r="1151" spans="1:2" x14ac:dyDescent="0.2">
      <c r="A1151" s="20"/>
      <c r="B1151" s="19"/>
    </row>
    <row r="1152" spans="1:2" x14ac:dyDescent="0.2">
      <c r="A1152" s="20"/>
      <c r="B1152" s="19"/>
    </row>
    <row r="1153" spans="1:2" x14ac:dyDescent="0.2">
      <c r="A1153" s="20"/>
      <c r="B1153" s="19"/>
    </row>
    <row r="1154" spans="1:2" x14ac:dyDescent="0.2">
      <c r="A1154" s="20"/>
      <c r="B1154" s="19"/>
    </row>
    <row r="1155" spans="1:2" x14ac:dyDescent="0.2">
      <c r="A1155" s="20"/>
      <c r="B1155" s="19"/>
    </row>
    <row r="1156" spans="1:2" x14ac:dyDescent="0.2">
      <c r="A1156" s="20"/>
      <c r="B1156" s="19"/>
    </row>
    <row r="1157" spans="1:2" x14ac:dyDescent="0.2">
      <c r="A1157" s="20"/>
      <c r="B1157" s="19"/>
    </row>
    <row r="1158" spans="1:2" x14ac:dyDescent="0.2">
      <c r="A1158" s="20"/>
      <c r="B1158" s="19"/>
    </row>
    <row r="1159" spans="1:2" x14ac:dyDescent="0.2">
      <c r="A1159" s="20"/>
      <c r="B1159" s="19"/>
    </row>
    <row r="1160" spans="1:2" x14ac:dyDescent="0.2">
      <c r="A1160" s="20"/>
      <c r="B1160" s="19"/>
    </row>
    <row r="1161" spans="1:2" x14ac:dyDescent="0.2">
      <c r="A1161" s="20"/>
      <c r="B1161" s="19"/>
    </row>
    <row r="1162" spans="1:2" x14ac:dyDescent="0.2">
      <c r="A1162" s="20"/>
      <c r="B1162" s="19"/>
    </row>
    <row r="1163" spans="1:2" x14ac:dyDescent="0.2">
      <c r="A1163" s="20"/>
      <c r="B1163" s="19"/>
    </row>
    <row r="1164" spans="1:2" x14ac:dyDescent="0.2">
      <c r="A1164" s="20"/>
      <c r="B1164" s="19"/>
    </row>
    <row r="1165" spans="1:2" x14ac:dyDescent="0.2">
      <c r="A1165" s="20"/>
      <c r="B1165" s="19"/>
    </row>
    <row r="1166" spans="1:2" x14ac:dyDescent="0.2">
      <c r="A1166" s="20"/>
      <c r="B1166" s="19"/>
    </row>
    <row r="1167" spans="1:2" x14ac:dyDescent="0.2">
      <c r="A1167" s="20"/>
      <c r="B1167" s="19"/>
    </row>
    <row r="1168" spans="1:2" x14ac:dyDescent="0.2">
      <c r="A1168" s="20"/>
      <c r="B1168" s="19"/>
    </row>
    <row r="1169" spans="1:2" x14ac:dyDescent="0.2">
      <c r="A1169" s="20"/>
      <c r="B1169" s="19"/>
    </row>
    <row r="1170" spans="1:2" x14ac:dyDescent="0.2">
      <c r="A1170" s="20"/>
      <c r="B1170" s="19"/>
    </row>
    <row r="1171" spans="1:2" x14ac:dyDescent="0.2">
      <c r="A1171" s="20"/>
      <c r="B1171" s="19"/>
    </row>
    <row r="1172" spans="1:2" x14ac:dyDescent="0.2">
      <c r="A1172" s="20"/>
      <c r="B1172" s="19"/>
    </row>
    <row r="1173" spans="1:2" x14ac:dyDescent="0.2">
      <c r="A1173" s="20"/>
      <c r="B1173" s="19"/>
    </row>
    <row r="1174" spans="1:2" x14ac:dyDescent="0.2">
      <c r="A1174" s="20"/>
      <c r="B1174" s="19"/>
    </row>
    <row r="1175" spans="1:2" x14ac:dyDescent="0.2">
      <c r="A1175" s="20"/>
      <c r="B1175" s="19"/>
    </row>
    <row r="1176" spans="1:2" x14ac:dyDescent="0.2">
      <c r="A1176" s="20"/>
      <c r="B1176" s="19"/>
    </row>
    <row r="1177" spans="1:2" x14ac:dyDescent="0.2">
      <c r="A1177" s="20"/>
      <c r="B1177" s="19"/>
    </row>
    <row r="1178" spans="1:2" x14ac:dyDescent="0.2">
      <c r="A1178" s="20"/>
      <c r="B1178" s="19"/>
    </row>
    <row r="1179" spans="1:2" x14ac:dyDescent="0.2">
      <c r="A1179" s="20"/>
      <c r="B1179" s="19"/>
    </row>
    <row r="1180" spans="1:2" x14ac:dyDescent="0.2">
      <c r="A1180" s="20"/>
      <c r="B1180" s="19"/>
    </row>
    <row r="1181" spans="1:2" x14ac:dyDescent="0.2">
      <c r="A1181" s="20"/>
      <c r="B1181" s="19"/>
    </row>
    <row r="1182" spans="1:2" x14ac:dyDescent="0.2">
      <c r="A1182" s="20"/>
      <c r="B1182" s="19"/>
    </row>
    <row r="1183" spans="1:2" x14ac:dyDescent="0.2">
      <c r="A1183" s="20"/>
      <c r="B1183" s="19"/>
    </row>
    <row r="1184" spans="1:2" x14ac:dyDescent="0.2">
      <c r="A1184" s="20"/>
      <c r="B1184" s="19"/>
    </row>
    <row r="1185" spans="1:2" x14ac:dyDescent="0.2">
      <c r="A1185" s="20"/>
      <c r="B1185" s="19"/>
    </row>
    <row r="1186" spans="1:2" x14ac:dyDescent="0.2">
      <c r="A1186" s="20"/>
      <c r="B1186" s="19"/>
    </row>
    <row r="1187" spans="1:2" x14ac:dyDescent="0.2">
      <c r="A1187" s="20"/>
      <c r="B1187" s="19"/>
    </row>
    <row r="1188" spans="1:2" x14ac:dyDescent="0.2">
      <c r="A1188" s="20"/>
      <c r="B1188" s="19"/>
    </row>
    <row r="1189" spans="1:2" x14ac:dyDescent="0.2">
      <c r="A1189" s="20"/>
      <c r="B1189" s="19"/>
    </row>
    <row r="1190" spans="1:2" x14ac:dyDescent="0.2">
      <c r="A1190" s="20"/>
      <c r="B1190" s="19"/>
    </row>
    <row r="1191" spans="1:2" x14ac:dyDescent="0.2">
      <c r="A1191" s="20"/>
      <c r="B1191" s="19"/>
    </row>
    <row r="1192" spans="1:2" x14ac:dyDescent="0.2">
      <c r="A1192" s="20"/>
      <c r="B1192" s="19"/>
    </row>
    <row r="1193" spans="1:2" x14ac:dyDescent="0.2">
      <c r="A1193" s="20"/>
      <c r="B1193" s="19"/>
    </row>
    <row r="1194" spans="1:2" x14ac:dyDescent="0.2">
      <c r="A1194" s="20"/>
      <c r="B1194" s="19"/>
    </row>
    <row r="1195" spans="1:2" x14ac:dyDescent="0.2">
      <c r="A1195" s="20"/>
      <c r="B1195" s="19"/>
    </row>
    <row r="1196" spans="1:2" x14ac:dyDescent="0.2">
      <c r="A1196" s="20"/>
      <c r="B1196" s="19"/>
    </row>
    <row r="1197" spans="1:2" x14ac:dyDescent="0.2">
      <c r="A1197" s="20"/>
      <c r="B1197" s="19"/>
    </row>
    <row r="1198" spans="1:2" x14ac:dyDescent="0.2">
      <c r="A1198" s="20"/>
      <c r="B1198" s="19"/>
    </row>
    <row r="1199" spans="1:2" x14ac:dyDescent="0.2">
      <c r="A1199" s="20"/>
      <c r="B1199" s="19"/>
    </row>
    <row r="1200" spans="1:2" x14ac:dyDescent="0.2">
      <c r="A1200" s="20"/>
      <c r="B1200" s="19"/>
    </row>
    <row r="1201" spans="1:2" x14ac:dyDescent="0.2">
      <c r="A1201" s="20"/>
      <c r="B1201" s="19"/>
    </row>
    <row r="1202" spans="1:2" x14ac:dyDescent="0.2">
      <c r="A1202" s="20"/>
      <c r="B1202" s="19"/>
    </row>
    <row r="1203" spans="1:2" x14ac:dyDescent="0.2">
      <c r="A1203" s="20"/>
      <c r="B1203" s="19"/>
    </row>
    <row r="1204" spans="1:2" x14ac:dyDescent="0.2">
      <c r="A1204" s="20"/>
      <c r="B1204" s="19"/>
    </row>
    <row r="1205" spans="1:2" x14ac:dyDescent="0.2">
      <c r="A1205" s="20"/>
      <c r="B1205" s="19"/>
    </row>
    <row r="1206" spans="1:2" x14ac:dyDescent="0.2">
      <c r="A1206" s="20"/>
      <c r="B1206" s="19"/>
    </row>
    <row r="1207" spans="1:2" x14ac:dyDescent="0.2">
      <c r="A1207" s="20"/>
      <c r="B1207" s="19"/>
    </row>
    <row r="1208" spans="1:2" x14ac:dyDescent="0.2">
      <c r="A1208" s="20"/>
      <c r="B1208" s="19"/>
    </row>
    <row r="1209" spans="1:2" x14ac:dyDescent="0.2">
      <c r="A1209" s="20"/>
      <c r="B1209" s="19"/>
    </row>
    <row r="1210" spans="1:2" x14ac:dyDescent="0.2">
      <c r="A1210" s="20"/>
      <c r="B1210" s="19"/>
    </row>
    <row r="1211" spans="1:2" x14ac:dyDescent="0.2">
      <c r="A1211" s="20"/>
      <c r="B1211" s="19"/>
    </row>
    <row r="1212" spans="1:2" x14ac:dyDescent="0.2">
      <c r="A1212" s="20"/>
      <c r="B1212" s="19"/>
    </row>
    <row r="1213" spans="1:2" x14ac:dyDescent="0.2">
      <c r="A1213" s="20"/>
      <c r="B1213" s="19"/>
    </row>
    <row r="1214" spans="1:2" x14ac:dyDescent="0.2">
      <c r="A1214" s="20"/>
      <c r="B1214" s="19"/>
    </row>
    <row r="1215" spans="1:2" x14ac:dyDescent="0.2">
      <c r="A1215" s="20"/>
      <c r="B1215" s="19"/>
    </row>
    <row r="1216" spans="1:2" x14ac:dyDescent="0.2">
      <c r="A1216" s="20"/>
      <c r="B1216" s="19"/>
    </row>
    <row r="1217" spans="1:2" x14ac:dyDescent="0.2">
      <c r="A1217" s="20"/>
      <c r="B1217" s="19"/>
    </row>
    <row r="1218" spans="1:2" x14ac:dyDescent="0.2">
      <c r="A1218" s="20"/>
      <c r="B1218" s="19"/>
    </row>
    <row r="1219" spans="1:2" x14ac:dyDescent="0.2">
      <c r="A1219" s="20"/>
      <c r="B1219" s="19"/>
    </row>
    <row r="1220" spans="1:2" x14ac:dyDescent="0.2">
      <c r="A1220" s="20"/>
      <c r="B1220" s="19"/>
    </row>
    <row r="1221" spans="1:2" x14ac:dyDescent="0.2">
      <c r="A1221" s="20"/>
      <c r="B1221" s="19"/>
    </row>
    <row r="1222" spans="1:2" x14ac:dyDescent="0.2">
      <c r="A1222" s="20"/>
      <c r="B1222" s="19"/>
    </row>
    <row r="1223" spans="1:2" x14ac:dyDescent="0.2">
      <c r="A1223" s="20"/>
      <c r="B1223" s="19"/>
    </row>
    <row r="1224" spans="1:2" x14ac:dyDescent="0.2">
      <c r="A1224" s="20"/>
      <c r="B1224" s="19"/>
    </row>
    <row r="1225" spans="1:2" x14ac:dyDescent="0.2">
      <c r="A1225" s="20"/>
      <c r="B1225" s="19"/>
    </row>
    <row r="1226" spans="1:2" x14ac:dyDescent="0.2">
      <c r="A1226" s="20"/>
      <c r="B1226" s="19"/>
    </row>
    <row r="1227" spans="1:2" x14ac:dyDescent="0.2">
      <c r="A1227" s="20"/>
      <c r="B1227" s="19"/>
    </row>
    <row r="1228" spans="1:2" x14ac:dyDescent="0.2">
      <c r="A1228" s="20"/>
      <c r="B1228" s="19"/>
    </row>
    <row r="1229" spans="1:2" x14ac:dyDescent="0.2">
      <c r="A1229" s="20"/>
      <c r="B1229" s="19"/>
    </row>
    <row r="1230" spans="1:2" x14ac:dyDescent="0.2">
      <c r="A1230" s="20"/>
      <c r="B1230" s="19"/>
    </row>
    <row r="1231" spans="1:2" x14ac:dyDescent="0.2">
      <c r="A1231" s="20"/>
      <c r="B1231" s="19"/>
    </row>
    <row r="1232" spans="1:2" x14ac:dyDescent="0.2">
      <c r="A1232" s="20"/>
      <c r="B1232" s="19"/>
    </row>
    <row r="1233" spans="1:2" x14ac:dyDescent="0.2">
      <c r="A1233" s="20"/>
      <c r="B1233" s="19"/>
    </row>
    <row r="1234" spans="1:2" x14ac:dyDescent="0.2">
      <c r="A1234" s="20"/>
      <c r="B1234" s="19"/>
    </row>
    <row r="1235" spans="1:2" x14ac:dyDescent="0.2">
      <c r="A1235" s="20"/>
      <c r="B1235" s="19"/>
    </row>
    <row r="1236" spans="1:2" x14ac:dyDescent="0.2">
      <c r="A1236" s="20"/>
      <c r="B1236" s="19"/>
    </row>
    <row r="1237" spans="1:2" x14ac:dyDescent="0.2">
      <c r="A1237" s="20"/>
      <c r="B1237" s="19"/>
    </row>
    <row r="1238" spans="1:2" x14ac:dyDescent="0.2">
      <c r="A1238" s="20"/>
      <c r="B1238" s="19"/>
    </row>
    <row r="1239" spans="1:2" x14ac:dyDescent="0.2">
      <c r="A1239" s="20"/>
      <c r="B1239" s="19"/>
    </row>
    <row r="1240" spans="1:2" x14ac:dyDescent="0.2">
      <c r="A1240" s="20"/>
      <c r="B1240" s="19"/>
    </row>
    <row r="1241" spans="1:2" x14ac:dyDescent="0.2">
      <c r="A1241" s="20"/>
      <c r="B1241" s="19"/>
    </row>
    <row r="1242" spans="1:2" x14ac:dyDescent="0.2">
      <c r="A1242" s="20"/>
      <c r="B1242" s="19"/>
    </row>
    <row r="1243" spans="1:2" x14ac:dyDescent="0.2">
      <c r="A1243" s="20"/>
      <c r="B1243" s="19"/>
    </row>
    <row r="1244" spans="1:2" x14ac:dyDescent="0.2">
      <c r="A1244" s="20"/>
      <c r="B1244" s="19"/>
    </row>
    <row r="1245" spans="1:2" x14ac:dyDescent="0.2">
      <c r="A1245" s="20"/>
      <c r="B1245" s="19"/>
    </row>
    <row r="1246" spans="1:2" x14ac:dyDescent="0.2">
      <c r="A1246" s="20"/>
      <c r="B1246" s="19"/>
    </row>
    <row r="1247" spans="1:2" x14ac:dyDescent="0.2">
      <c r="A1247" s="20"/>
      <c r="B1247" s="19"/>
    </row>
    <row r="1248" spans="1:2" x14ac:dyDescent="0.2">
      <c r="A1248" s="20"/>
      <c r="B1248" s="19"/>
    </row>
    <row r="1249" spans="1:2" x14ac:dyDescent="0.2">
      <c r="A1249" s="20"/>
      <c r="B1249" s="19"/>
    </row>
    <row r="1250" spans="1:2" x14ac:dyDescent="0.2">
      <c r="A1250" s="20"/>
      <c r="B1250" s="19"/>
    </row>
    <row r="1251" spans="1:2" x14ac:dyDescent="0.2">
      <c r="A1251" s="20"/>
      <c r="B1251" s="19"/>
    </row>
    <row r="1252" spans="1:2" x14ac:dyDescent="0.2">
      <c r="A1252" s="20"/>
      <c r="B1252" s="19"/>
    </row>
    <row r="1253" spans="1:2" x14ac:dyDescent="0.2">
      <c r="A1253" s="20"/>
      <c r="B1253" s="19"/>
    </row>
    <row r="1254" spans="1:2" x14ac:dyDescent="0.2">
      <c r="A1254" s="20"/>
      <c r="B1254" s="19"/>
    </row>
    <row r="1255" spans="1:2" x14ac:dyDescent="0.2">
      <c r="A1255" s="20"/>
      <c r="B1255" s="19"/>
    </row>
    <row r="1256" spans="1:2" x14ac:dyDescent="0.2">
      <c r="A1256" s="20"/>
      <c r="B1256" s="19"/>
    </row>
    <row r="1257" spans="1:2" x14ac:dyDescent="0.2">
      <c r="A1257" s="20"/>
      <c r="B1257" s="19"/>
    </row>
    <row r="1258" spans="1:2" x14ac:dyDescent="0.2">
      <c r="A1258" s="20"/>
      <c r="B1258" s="19"/>
    </row>
    <row r="1259" spans="1:2" x14ac:dyDescent="0.2">
      <c r="A1259" s="20"/>
      <c r="B1259" s="19"/>
    </row>
    <row r="1260" spans="1:2" x14ac:dyDescent="0.2">
      <c r="A1260" s="20"/>
      <c r="B1260" s="19"/>
    </row>
    <row r="1261" spans="1:2" x14ac:dyDescent="0.2">
      <c r="A1261" s="20"/>
      <c r="B1261" s="19"/>
    </row>
    <row r="1262" spans="1:2" x14ac:dyDescent="0.2">
      <c r="A1262" s="20"/>
      <c r="B1262" s="19"/>
    </row>
    <row r="1263" spans="1:2" x14ac:dyDescent="0.2">
      <c r="A1263" s="20"/>
      <c r="B1263" s="19"/>
    </row>
    <row r="1264" spans="1:2" x14ac:dyDescent="0.2">
      <c r="A1264" s="20"/>
      <c r="B1264" s="19"/>
    </row>
    <row r="1265" spans="1:2" x14ac:dyDescent="0.2">
      <c r="A1265" s="20"/>
      <c r="B1265" s="19"/>
    </row>
    <row r="1266" spans="1:2" x14ac:dyDescent="0.2">
      <c r="A1266" s="20"/>
      <c r="B1266" s="19"/>
    </row>
    <row r="1267" spans="1:2" x14ac:dyDescent="0.2">
      <c r="A1267" s="20"/>
      <c r="B1267" s="19"/>
    </row>
    <row r="1268" spans="1:2" x14ac:dyDescent="0.2">
      <c r="A1268" s="20"/>
      <c r="B1268" s="19"/>
    </row>
    <row r="1269" spans="1:2" x14ac:dyDescent="0.2">
      <c r="A1269" s="20"/>
      <c r="B1269" s="19"/>
    </row>
    <row r="1270" spans="1:2" x14ac:dyDescent="0.2">
      <c r="A1270" s="20"/>
      <c r="B1270" s="19"/>
    </row>
    <row r="1271" spans="1:2" x14ac:dyDescent="0.2">
      <c r="A1271" s="20"/>
      <c r="B1271" s="19"/>
    </row>
    <row r="1272" spans="1:2" x14ac:dyDescent="0.2">
      <c r="A1272" s="20"/>
      <c r="B1272" s="19"/>
    </row>
    <row r="1273" spans="1:2" x14ac:dyDescent="0.2">
      <c r="A1273" s="20"/>
      <c r="B1273" s="19"/>
    </row>
    <row r="1274" spans="1:2" x14ac:dyDescent="0.2">
      <c r="A1274" s="20"/>
      <c r="B1274" s="19"/>
    </row>
    <row r="1275" spans="1:2" x14ac:dyDescent="0.2">
      <c r="A1275" s="20"/>
      <c r="B1275" s="19"/>
    </row>
    <row r="1276" spans="1:2" x14ac:dyDescent="0.2">
      <c r="A1276" s="20"/>
      <c r="B1276" s="19"/>
    </row>
    <row r="1277" spans="1:2" x14ac:dyDescent="0.2">
      <c r="A1277" s="20"/>
      <c r="B1277" s="19"/>
    </row>
    <row r="1278" spans="1:2" x14ac:dyDescent="0.2">
      <c r="A1278" s="20"/>
      <c r="B1278" s="19"/>
    </row>
    <row r="1279" spans="1:2" x14ac:dyDescent="0.2">
      <c r="A1279" s="20"/>
      <c r="B1279" s="19"/>
    </row>
    <row r="1280" spans="1:2" x14ac:dyDescent="0.2">
      <c r="A1280" s="20"/>
      <c r="B1280" s="19"/>
    </row>
    <row r="1281" spans="1:2" x14ac:dyDescent="0.2">
      <c r="A1281" s="20"/>
      <c r="B1281" s="19"/>
    </row>
    <row r="1282" spans="1:2" x14ac:dyDescent="0.2">
      <c r="A1282" s="20"/>
      <c r="B1282" s="19"/>
    </row>
    <row r="1283" spans="1:2" x14ac:dyDescent="0.2">
      <c r="A1283" s="20"/>
      <c r="B1283" s="19"/>
    </row>
    <row r="1284" spans="1:2" x14ac:dyDescent="0.2">
      <c r="A1284" s="20"/>
      <c r="B1284" s="19"/>
    </row>
    <row r="1285" spans="1:2" x14ac:dyDescent="0.2">
      <c r="A1285" s="20"/>
      <c r="B1285" s="19"/>
    </row>
    <row r="1286" spans="1:2" x14ac:dyDescent="0.2">
      <c r="A1286" s="20"/>
      <c r="B1286" s="19"/>
    </row>
    <row r="1287" spans="1:2" x14ac:dyDescent="0.2">
      <c r="A1287" s="20"/>
      <c r="B1287" s="19"/>
    </row>
    <row r="1288" spans="1:2" x14ac:dyDescent="0.2">
      <c r="A1288" s="20"/>
      <c r="B1288" s="19"/>
    </row>
    <row r="1289" spans="1:2" x14ac:dyDescent="0.2">
      <c r="A1289" s="20"/>
      <c r="B1289" s="19"/>
    </row>
    <row r="1290" spans="1:2" x14ac:dyDescent="0.2">
      <c r="A1290" s="20"/>
      <c r="B1290" s="19"/>
    </row>
    <row r="1291" spans="1:2" x14ac:dyDescent="0.2">
      <c r="A1291" s="20"/>
      <c r="B1291" s="19"/>
    </row>
    <row r="1292" spans="1:2" x14ac:dyDescent="0.2">
      <c r="A1292" s="20"/>
      <c r="B1292" s="19"/>
    </row>
    <row r="1293" spans="1:2" x14ac:dyDescent="0.2">
      <c r="A1293" s="20"/>
      <c r="B1293" s="19"/>
    </row>
    <row r="1294" spans="1:2" x14ac:dyDescent="0.2">
      <c r="A1294" s="20"/>
      <c r="B1294" s="19"/>
    </row>
    <row r="1295" spans="1:2" x14ac:dyDescent="0.2">
      <c r="A1295" s="20"/>
      <c r="B1295" s="19"/>
    </row>
    <row r="1296" spans="1:2" x14ac:dyDescent="0.2">
      <c r="A1296" s="20"/>
      <c r="B1296" s="19"/>
    </row>
    <row r="1297" spans="1:2" x14ac:dyDescent="0.2">
      <c r="A1297" s="20"/>
      <c r="B1297" s="19"/>
    </row>
    <row r="1298" spans="1:2" x14ac:dyDescent="0.2">
      <c r="A1298" s="20"/>
      <c r="B1298" s="19"/>
    </row>
    <row r="1299" spans="1:2" x14ac:dyDescent="0.2">
      <c r="A1299" s="20"/>
      <c r="B1299" s="19"/>
    </row>
    <row r="1300" spans="1:2" x14ac:dyDescent="0.2">
      <c r="A1300" s="20"/>
      <c r="B1300" s="19"/>
    </row>
    <row r="1301" spans="1:2" x14ac:dyDescent="0.2">
      <c r="A1301" s="20"/>
      <c r="B1301" s="19"/>
    </row>
    <row r="1302" spans="1:2" x14ac:dyDescent="0.2">
      <c r="A1302" s="20"/>
      <c r="B1302" s="19"/>
    </row>
    <row r="1303" spans="1:2" x14ac:dyDescent="0.2">
      <c r="A1303" s="20"/>
      <c r="B1303" s="19"/>
    </row>
    <row r="1304" spans="1:2" x14ac:dyDescent="0.2">
      <c r="A1304" s="20"/>
      <c r="B1304" s="19"/>
    </row>
    <row r="1305" spans="1:2" x14ac:dyDescent="0.2">
      <c r="A1305" s="20"/>
      <c r="B1305" s="19"/>
    </row>
    <row r="1306" spans="1:2" x14ac:dyDescent="0.2">
      <c r="A1306" s="20"/>
      <c r="B1306" s="19"/>
    </row>
    <row r="1307" spans="1:2" x14ac:dyDescent="0.2">
      <c r="A1307" s="20"/>
      <c r="B1307" s="19"/>
    </row>
    <row r="1308" spans="1:2" x14ac:dyDescent="0.2">
      <c r="A1308" s="20"/>
      <c r="B1308" s="19"/>
    </row>
    <row r="1309" spans="1:2" x14ac:dyDescent="0.2">
      <c r="A1309" s="20"/>
      <c r="B1309" s="19"/>
    </row>
    <row r="1310" spans="1:2" x14ac:dyDescent="0.2">
      <c r="A1310" s="20"/>
      <c r="B1310" s="19"/>
    </row>
    <row r="1311" spans="1:2" x14ac:dyDescent="0.2">
      <c r="A1311" s="20"/>
      <c r="B1311" s="19"/>
    </row>
    <row r="1312" spans="1:2" x14ac:dyDescent="0.2">
      <c r="A1312" s="20"/>
      <c r="B1312" s="19"/>
    </row>
    <row r="1313" spans="1:2" x14ac:dyDescent="0.2">
      <c r="A1313" s="20"/>
      <c r="B1313" s="19"/>
    </row>
    <row r="1314" spans="1:2" x14ac:dyDescent="0.2">
      <c r="A1314" s="20"/>
      <c r="B1314" s="19"/>
    </row>
    <row r="1315" spans="1:2" x14ac:dyDescent="0.2">
      <c r="A1315" s="20"/>
      <c r="B1315" s="19"/>
    </row>
    <row r="1316" spans="1:2" x14ac:dyDescent="0.2">
      <c r="A1316" s="20"/>
      <c r="B1316" s="19"/>
    </row>
    <row r="1317" spans="1:2" x14ac:dyDescent="0.2">
      <c r="A1317" s="20"/>
      <c r="B1317" s="19"/>
    </row>
    <row r="1318" spans="1:2" x14ac:dyDescent="0.2">
      <c r="A1318" s="20"/>
      <c r="B1318" s="19"/>
    </row>
    <row r="1319" spans="1:2" x14ac:dyDescent="0.2">
      <c r="A1319" s="20"/>
      <c r="B1319" s="19"/>
    </row>
    <row r="1320" spans="1:2" x14ac:dyDescent="0.2">
      <c r="A1320" s="20"/>
      <c r="B1320" s="19"/>
    </row>
    <row r="1321" spans="1:2" x14ac:dyDescent="0.2">
      <c r="A1321" s="20"/>
      <c r="B1321" s="19"/>
    </row>
    <row r="1322" spans="1:2" x14ac:dyDescent="0.2">
      <c r="A1322" s="20"/>
      <c r="B1322" s="19"/>
    </row>
    <row r="1323" spans="1:2" x14ac:dyDescent="0.2">
      <c r="A1323" s="20"/>
      <c r="B1323" s="19"/>
    </row>
    <row r="1324" spans="1:2" x14ac:dyDescent="0.2">
      <c r="A1324" s="20"/>
      <c r="B1324" s="19"/>
    </row>
    <row r="1325" spans="1:2" x14ac:dyDescent="0.2">
      <c r="A1325" s="20"/>
      <c r="B1325" s="19"/>
    </row>
    <row r="1326" spans="1:2" x14ac:dyDescent="0.2">
      <c r="A1326" s="20"/>
      <c r="B1326" s="19"/>
    </row>
    <row r="1327" spans="1:2" x14ac:dyDescent="0.2">
      <c r="A1327" s="20"/>
      <c r="B1327" s="19"/>
    </row>
    <row r="1328" spans="1:2" x14ac:dyDescent="0.2">
      <c r="A1328" s="20"/>
      <c r="B1328" s="19"/>
    </row>
    <row r="1329" spans="1:2" x14ac:dyDescent="0.2">
      <c r="A1329" s="20"/>
      <c r="B1329" s="19"/>
    </row>
    <row r="1330" spans="1:2" x14ac:dyDescent="0.2">
      <c r="A1330" s="20"/>
      <c r="B1330" s="19"/>
    </row>
    <row r="1331" spans="1:2" x14ac:dyDescent="0.2">
      <c r="A1331" s="20"/>
      <c r="B1331" s="19"/>
    </row>
    <row r="1332" spans="1:2" x14ac:dyDescent="0.2">
      <c r="A1332" s="20"/>
      <c r="B1332" s="19"/>
    </row>
    <row r="1333" spans="1:2" x14ac:dyDescent="0.2">
      <c r="A1333" s="20"/>
      <c r="B1333" s="19"/>
    </row>
    <row r="1334" spans="1:2" x14ac:dyDescent="0.2">
      <c r="A1334" s="20"/>
      <c r="B1334" s="19"/>
    </row>
    <row r="1335" spans="1:2" x14ac:dyDescent="0.2">
      <c r="A1335" s="20"/>
      <c r="B1335" s="19"/>
    </row>
    <row r="1336" spans="1:2" x14ac:dyDescent="0.2">
      <c r="A1336" s="20"/>
      <c r="B1336" s="19"/>
    </row>
    <row r="1337" spans="1:2" x14ac:dyDescent="0.2">
      <c r="A1337" s="20"/>
      <c r="B1337" s="19"/>
    </row>
    <row r="1338" spans="1:2" x14ac:dyDescent="0.2">
      <c r="A1338" s="20"/>
      <c r="B1338" s="19"/>
    </row>
    <row r="1339" spans="1:2" x14ac:dyDescent="0.2">
      <c r="A1339" s="20"/>
      <c r="B1339" s="19"/>
    </row>
    <row r="1340" spans="1:2" x14ac:dyDescent="0.2">
      <c r="A1340" s="20"/>
      <c r="B1340" s="19"/>
    </row>
    <row r="1341" spans="1:2" x14ac:dyDescent="0.2">
      <c r="A1341" s="20"/>
      <c r="B1341" s="19"/>
    </row>
    <row r="1342" spans="1:2" x14ac:dyDescent="0.2">
      <c r="A1342" s="20"/>
      <c r="B1342" s="19"/>
    </row>
    <row r="1343" spans="1:2" x14ac:dyDescent="0.2">
      <c r="A1343" s="20"/>
      <c r="B1343" s="19"/>
    </row>
    <row r="1344" spans="1:2" x14ac:dyDescent="0.2">
      <c r="A1344" s="20"/>
      <c r="B1344" s="19"/>
    </row>
    <row r="1345" spans="1:2" x14ac:dyDescent="0.2">
      <c r="A1345" s="20"/>
      <c r="B1345" s="19"/>
    </row>
    <row r="1346" spans="1:2" x14ac:dyDescent="0.2">
      <c r="A1346" s="20"/>
      <c r="B1346" s="19"/>
    </row>
    <row r="1347" spans="1:2" x14ac:dyDescent="0.2">
      <c r="A1347" s="20"/>
      <c r="B1347" s="19"/>
    </row>
    <row r="1348" spans="1:2" x14ac:dyDescent="0.2">
      <c r="A1348" s="20"/>
      <c r="B1348" s="19"/>
    </row>
    <row r="1349" spans="1:2" x14ac:dyDescent="0.2">
      <c r="A1349" s="20"/>
      <c r="B1349" s="19"/>
    </row>
    <row r="1350" spans="1:2" x14ac:dyDescent="0.2">
      <c r="A1350" s="20"/>
      <c r="B1350" s="19"/>
    </row>
    <row r="1351" spans="1:2" x14ac:dyDescent="0.2">
      <c r="A1351" s="20"/>
      <c r="B1351" s="19"/>
    </row>
    <row r="1352" spans="1:2" x14ac:dyDescent="0.2">
      <c r="A1352" s="20"/>
      <c r="B1352" s="19"/>
    </row>
    <row r="1353" spans="1:2" x14ac:dyDescent="0.2">
      <c r="A1353" s="20"/>
      <c r="B1353" s="19"/>
    </row>
    <row r="1354" spans="1:2" x14ac:dyDescent="0.2">
      <c r="A1354" s="20"/>
      <c r="B1354" s="19"/>
    </row>
    <row r="1355" spans="1:2" x14ac:dyDescent="0.2">
      <c r="A1355" s="20"/>
      <c r="B1355" s="19"/>
    </row>
    <row r="1356" spans="1:2" x14ac:dyDescent="0.2">
      <c r="A1356" s="20"/>
      <c r="B1356" s="19"/>
    </row>
    <row r="1357" spans="1:2" x14ac:dyDescent="0.2">
      <c r="A1357" s="20"/>
      <c r="B1357" s="19"/>
    </row>
    <row r="1358" spans="1:2" x14ac:dyDescent="0.2">
      <c r="A1358" s="20"/>
      <c r="B1358" s="19"/>
    </row>
    <row r="1359" spans="1:2" x14ac:dyDescent="0.2">
      <c r="A1359" s="20"/>
      <c r="B1359" s="19"/>
    </row>
    <row r="1360" spans="1:2" x14ac:dyDescent="0.2">
      <c r="A1360" s="20"/>
      <c r="B1360" s="19"/>
    </row>
    <row r="1361" spans="1:2" x14ac:dyDescent="0.2">
      <c r="A1361" s="20"/>
      <c r="B1361" s="19"/>
    </row>
    <row r="1362" spans="1:2" x14ac:dyDescent="0.2">
      <c r="A1362" s="20"/>
      <c r="B1362" s="19"/>
    </row>
    <row r="1363" spans="1:2" x14ac:dyDescent="0.2">
      <c r="A1363" s="20"/>
      <c r="B1363" s="19"/>
    </row>
    <row r="1364" spans="1:2" x14ac:dyDescent="0.2">
      <c r="A1364" s="20"/>
      <c r="B1364" s="19"/>
    </row>
    <row r="1365" spans="1:2" x14ac:dyDescent="0.2">
      <c r="A1365" s="20"/>
      <c r="B1365" s="19"/>
    </row>
    <row r="1366" spans="1:2" x14ac:dyDescent="0.2">
      <c r="A1366" s="20"/>
      <c r="B1366" s="19"/>
    </row>
    <row r="1367" spans="1:2" x14ac:dyDescent="0.2">
      <c r="A1367" s="20"/>
      <c r="B1367" s="19"/>
    </row>
    <row r="1368" spans="1:2" x14ac:dyDescent="0.2">
      <c r="A1368" s="20"/>
      <c r="B1368" s="19"/>
    </row>
    <row r="1369" spans="1:2" x14ac:dyDescent="0.2">
      <c r="A1369" s="20"/>
      <c r="B1369" s="19"/>
    </row>
    <row r="1370" spans="1:2" x14ac:dyDescent="0.2">
      <c r="A1370" s="20"/>
      <c r="B1370" s="19"/>
    </row>
    <row r="1371" spans="1:2" x14ac:dyDescent="0.2">
      <c r="A1371" s="20"/>
      <c r="B1371" s="19"/>
    </row>
    <row r="1372" spans="1:2" x14ac:dyDescent="0.2">
      <c r="A1372" s="20"/>
      <c r="B1372" s="19"/>
    </row>
    <row r="1373" spans="1:2" x14ac:dyDescent="0.2">
      <c r="A1373" s="20"/>
      <c r="B1373" s="19"/>
    </row>
    <row r="1374" spans="1:2" x14ac:dyDescent="0.2">
      <c r="A1374" s="20"/>
      <c r="B1374" s="19"/>
    </row>
    <row r="1375" spans="1:2" x14ac:dyDescent="0.2">
      <c r="A1375" s="20"/>
      <c r="B1375" s="19"/>
    </row>
    <row r="1376" spans="1:2" x14ac:dyDescent="0.2">
      <c r="A1376" s="20"/>
      <c r="B1376" s="19"/>
    </row>
    <row r="1377" spans="1:2" x14ac:dyDescent="0.2">
      <c r="A1377" s="20"/>
      <c r="B1377" s="19"/>
    </row>
    <row r="1378" spans="1:2" x14ac:dyDescent="0.2">
      <c r="A1378" s="20"/>
      <c r="B1378" s="19"/>
    </row>
    <row r="1379" spans="1:2" x14ac:dyDescent="0.2">
      <c r="A1379" s="20"/>
      <c r="B1379" s="19"/>
    </row>
    <row r="1380" spans="1:2" x14ac:dyDescent="0.2">
      <c r="A1380" s="20"/>
      <c r="B1380" s="19"/>
    </row>
    <row r="1381" spans="1:2" x14ac:dyDescent="0.2">
      <c r="A1381" s="20"/>
      <c r="B1381" s="19"/>
    </row>
    <row r="1382" spans="1:2" x14ac:dyDescent="0.2">
      <c r="A1382" s="20"/>
      <c r="B1382" s="19"/>
    </row>
    <row r="1383" spans="1:2" x14ac:dyDescent="0.2">
      <c r="A1383" s="20"/>
      <c r="B1383" s="19"/>
    </row>
    <row r="1384" spans="1:2" x14ac:dyDescent="0.2">
      <c r="A1384" s="20"/>
      <c r="B1384" s="19"/>
    </row>
    <row r="1385" spans="1:2" x14ac:dyDescent="0.2">
      <c r="A1385" s="20"/>
      <c r="B1385" s="19"/>
    </row>
    <row r="1386" spans="1:2" x14ac:dyDescent="0.2">
      <c r="A1386" s="20"/>
      <c r="B1386" s="19"/>
    </row>
    <row r="1387" spans="1:2" x14ac:dyDescent="0.2">
      <c r="A1387" s="20"/>
      <c r="B1387" s="19"/>
    </row>
    <row r="1388" spans="1:2" x14ac:dyDescent="0.2">
      <c r="A1388" s="20"/>
      <c r="B1388" s="19"/>
    </row>
    <row r="1389" spans="1:2" x14ac:dyDescent="0.2">
      <c r="A1389" s="20"/>
      <c r="B1389" s="19"/>
    </row>
    <row r="1390" spans="1:2" x14ac:dyDescent="0.2">
      <c r="A1390" s="20"/>
      <c r="B1390" s="19"/>
    </row>
    <row r="1391" spans="1:2" x14ac:dyDescent="0.2">
      <c r="A1391" s="20"/>
      <c r="B1391" s="19"/>
    </row>
    <row r="1392" spans="1:2" x14ac:dyDescent="0.2">
      <c r="A1392" s="20"/>
      <c r="B1392" s="19"/>
    </row>
    <row r="1393" spans="1:2" x14ac:dyDescent="0.2">
      <c r="A1393" s="20"/>
      <c r="B1393" s="19"/>
    </row>
    <row r="1394" spans="1:2" x14ac:dyDescent="0.2">
      <c r="A1394" s="20"/>
      <c r="B1394" s="19"/>
    </row>
    <row r="1395" spans="1:2" x14ac:dyDescent="0.2">
      <c r="A1395" s="20"/>
      <c r="B1395" s="19"/>
    </row>
    <row r="1396" spans="1:2" x14ac:dyDescent="0.2">
      <c r="A1396" s="20"/>
      <c r="B1396" s="19"/>
    </row>
    <row r="1397" spans="1:2" x14ac:dyDescent="0.2">
      <c r="A1397" s="20"/>
      <c r="B1397" s="19"/>
    </row>
    <row r="1398" spans="1:2" x14ac:dyDescent="0.2">
      <c r="A1398" s="20"/>
      <c r="B1398" s="19"/>
    </row>
    <row r="1399" spans="1:2" x14ac:dyDescent="0.2">
      <c r="A1399" s="20"/>
      <c r="B1399" s="19"/>
    </row>
    <row r="1400" spans="1:2" x14ac:dyDescent="0.2">
      <c r="A1400" s="20"/>
      <c r="B1400" s="19"/>
    </row>
    <row r="1401" spans="1:2" x14ac:dyDescent="0.2">
      <c r="A1401" s="20"/>
      <c r="B1401" s="19"/>
    </row>
    <row r="1402" spans="1:2" x14ac:dyDescent="0.2">
      <c r="A1402" s="20"/>
      <c r="B1402" s="19"/>
    </row>
    <row r="1403" spans="1:2" x14ac:dyDescent="0.2">
      <c r="A1403" s="20"/>
      <c r="B1403" s="19"/>
    </row>
    <row r="1404" spans="1:2" x14ac:dyDescent="0.2">
      <c r="A1404" s="20"/>
      <c r="B1404" s="19"/>
    </row>
    <row r="1405" spans="1:2" x14ac:dyDescent="0.2">
      <c r="A1405" s="20"/>
      <c r="B1405" s="19"/>
    </row>
    <row r="1406" spans="1:2" x14ac:dyDescent="0.2">
      <c r="A1406" s="20"/>
      <c r="B1406" s="19"/>
    </row>
    <row r="1407" spans="1:2" x14ac:dyDescent="0.2">
      <c r="A1407" s="20"/>
      <c r="B1407" s="19"/>
    </row>
    <row r="1408" spans="1:2" x14ac:dyDescent="0.2">
      <c r="A1408" s="20"/>
      <c r="B1408" s="19"/>
    </row>
    <row r="1409" spans="1:2" x14ac:dyDescent="0.2">
      <c r="A1409" s="20"/>
      <c r="B1409" s="19"/>
    </row>
    <row r="1410" spans="1:2" x14ac:dyDescent="0.2">
      <c r="A1410" s="20"/>
      <c r="B1410" s="19"/>
    </row>
    <row r="1411" spans="1:2" x14ac:dyDescent="0.2">
      <c r="A1411" s="20"/>
      <c r="B1411" s="19"/>
    </row>
    <row r="1412" spans="1:2" x14ac:dyDescent="0.2">
      <c r="A1412" s="20"/>
      <c r="B1412" s="19"/>
    </row>
    <row r="1413" spans="1:2" x14ac:dyDescent="0.2">
      <c r="A1413" s="20"/>
      <c r="B1413" s="19"/>
    </row>
    <row r="1414" spans="1:2" x14ac:dyDescent="0.2">
      <c r="A1414" s="20"/>
      <c r="B1414" s="19"/>
    </row>
    <row r="1415" spans="1:2" x14ac:dyDescent="0.2">
      <c r="A1415" s="20"/>
      <c r="B1415" s="19"/>
    </row>
    <row r="1416" spans="1:2" x14ac:dyDescent="0.2">
      <c r="A1416" s="20"/>
      <c r="B1416" s="19"/>
    </row>
    <row r="1417" spans="1:2" x14ac:dyDescent="0.2">
      <c r="A1417" s="20"/>
      <c r="B1417" s="19"/>
    </row>
    <row r="1418" spans="1:2" x14ac:dyDescent="0.2">
      <c r="A1418" s="20"/>
      <c r="B1418" s="19"/>
    </row>
    <row r="1419" spans="1:2" x14ac:dyDescent="0.2">
      <c r="A1419" s="20"/>
      <c r="B1419" s="19"/>
    </row>
    <row r="1420" spans="1:2" x14ac:dyDescent="0.2">
      <c r="A1420" s="20"/>
      <c r="B1420" s="19"/>
    </row>
    <row r="1421" spans="1:2" x14ac:dyDescent="0.2">
      <c r="A1421" s="20"/>
      <c r="B1421" s="19"/>
    </row>
    <row r="1422" spans="1:2" x14ac:dyDescent="0.2">
      <c r="A1422" s="20"/>
      <c r="B1422" s="19"/>
    </row>
    <row r="1423" spans="1:2" x14ac:dyDescent="0.2">
      <c r="A1423" s="20"/>
      <c r="B1423" s="19"/>
    </row>
    <row r="1424" spans="1:2" x14ac:dyDescent="0.2">
      <c r="A1424" s="20"/>
      <c r="B1424" s="19"/>
    </row>
    <row r="1425" spans="1:2" x14ac:dyDescent="0.2">
      <c r="A1425" s="20"/>
      <c r="B1425" s="19"/>
    </row>
    <row r="1426" spans="1:2" x14ac:dyDescent="0.2">
      <c r="A1426" s="20"/>
      <c r="B1426" s="19"/>
    </row>
    <row r="1427" spans="1:2" x14ac:dyDescent="0.2">
      <c r="A1427" s="20"/>
      <c r="B1427" s="19"/>
    </row>
    <row r="1428" spans="1:2" x14ac:dyDescent="0.2">
      <c r="A1428" s="20"/>
      <c r="B1428" s="19"/>
    </row>
    <row r="1429" spans="1:2" x14ac:dyDescent="0.2">
      <c r="A1429" s="20"/>
      <c r="B1429" s="19"/>
    </row>
    <row r="1430" spans="1:2" x14ac:dyDescent="0.2">
      <c r="A1430" s="20"/>
      <c r="B1430" s="19"/>
    </row>
    <row r="1431" spans="1:2" x14ac:dyDescent="0.2">
      <c r="A1431" s="20"/>
      <c r="B1431" s="19"/>
    </row>
    <row r="1432" spans="1:2" x14ac:dyDescent="0.2">
      <c r="A1432" s="20"/>
      <c r="B1432" s="19"/>
    </row>
    <row r="1433" spans="1:2" x14ac:dyDescent="0.2">
      <c r="A1433" s="20"/>
      <c r="B1433" s="19"/>
    </row>
    <row r="1434" spans="1:2" x14ac:dyDescent="0.2">
      <c r="A1434" s="20"/>
      <c r="B1434" s="19"/>
    </row>
    <row r="1435" spans="1:2" x14ac:dyDescent="0.2">
      <c r="A1435" s="20"/>
      <c r="B1435" s="19"/>
    </row>
    <row r="1436" spans="1:2" x14ac:dyDescent="0.2">
      <c r="A1436" s="20"/>
      <c r="B1436" s="19"/>
    </row>
    <row r="1437" spans="1:2" x14ac:dyDescent="0.2">
      <c r="A1437" s="20"/>
      <c r="B1437" s="19"/>
    </row>
    <row r="1438" spans="1:2" x14ac:dyDescent="0.2">
      <c r="A1438" s="20"/>
      <c r="B1438" s="19"/>
    </row>
    <row r="1439" spans="1:2" x14ac:dyDescent="0.2">
      <c r="A1439" s="20"/>
      <c r="B1439" s="19"/>
    </row>
    <row r="1440" spans="1:2" x14ac:dyDescent="0.2">
      <c r="A1440" s="20"/>
      <c r="B1440" s="19"/>
    </row>
    <row r="1441" spans="1:2" x14ac:dyDescent="0.2">
      <c r="A1441" s="20"/>
      <c r="B1441" s="19"/>
    </row>
    <row r="1442" spans="1:2" x14ac:dyDescent="0.2">
      <c r="A1442" s="20"/>
      <c r="B1442" s="19"/>
    </row>
    <row r="1443" spans="1:2" x14ac:dyDescent="0.2">
      <c r="A1443" s="20"/>
      <c r="B1443" s="19"/>
    </row>
    <row r="1444" spans="1:2" x14ac:dyDescent="0.2">
      <c r="A1444" s="20"/>
      <c r="B1444" s="19"/>
    </row>
    <row r="1445" spans="1:2" x14ac:dyDescent="0.2">
      <c r="A1445" s="20"/>
      <c r="B1445" s="19"/>
    </row>
    <row r="1446" spans="1:2" x14ac:dyDescent="0.2">
      <c r="A1446" s="20"/>
      <c r="B1446" s="19"/>
    </row>
    <row r="1447" spans="1:2" x14ac:dyDescent="0.2">
      <c r="A1447" s="20"/>
      <c r="B1447" s="19"/>
    </row>
    <row r="1448" spans="1:2" x14ac:dyDescent="0.2">
      <c r="A1448" s="20"/>
      <c r="B1448" s="19"/>
    </row>
    <row r="1449" spans="1:2" x14ac:dyDescent="0.2">
      <c r="A1449" s="20"/>
      <c r="B1449" s="19"/>
    </row>
    <row r="1450" spans="1:2" x14ac:dyDescent="0.2">
      <c r="A1450" s="20"/>
      <c r="B1450" s="19"/>
    </row>
    <row r="1451" spans="1:2" x14ac:dyDescent="0.2">
      <c r="A1451" s="20"/>
      <c r="B1451" s="19"/>
    </row>
    <row r="1452" spans="1:2" x14ac:dyDescent="0.2">
      <c r="A1452" s="20"/>
      <c r="B1452" s="19"/>
    </row>
    <row r="1453" spans="1:2" x14ac:dyDescent="0.2">
      <c r="A1453" s="20"/>
      <c r="B1453" s="19"/>
    </row>
    <row r="1454" spans="1:2" x14ac:dyDescent="0.2">
      <c r="A1454" s="20"/>
      <c r="B1454" s="19"/>
    </row>
    <row r="1455" spans="1:2" x14ac:dyDescent="0.2">
      <c r="A1455" s="20"/>
      <c r="B1455" s="19"/>
    </row>
    <row r="1456" spans="1:2" x14ac:dyDescent="0.2">
      <c r="A1456" s="20"/>
      <c r="B1456" s="19"/>
    </row>
    <row r="1457" spans="1:2" x14ac:dyDescent="0.2">
      <c r="A1457" s="20"/>
      <c r="B1457" s="19"/>
    </row>
    <row r="1458" spans="1:2" x14ac:dyDescent="0.2">
      <c r="A1458" s="20"/>
      <c r="B1458" s="19"/>
    </row>
    <row r="1459" spans="1:2" x14ac:dyDescent="0.2">
      <c r="A1459" s="20"/>
      <c r="B1459" s="19"/>
    </row>
    <row r="1460" spans="1:2" x14ac:dyDescent="0.2">
      <c r="A1460" s="20"/>
      <c r="B1460" s="19"/>
    </row>
    <row r="1461" spans="1:2" x14ac:dyDescent="0.2">
      <c r="A1461" s="20"/>
      <c r="B1461" s="19"/>
    </row>
    <row r="1462" spans="1:2" x14ac:dyDescent="0.2">
      <c r="A1462" s="20"/>
      <c r="B1462" s="19"/>
    </row>
    <row r="1463" spans="1:2" x14ac:dyDescent="0.2">
      <c r="A1463" s="20"/>
      <c r="B1463" s="19"/>
    </row>
    <row r="1464" spans="1:2" x14ac:dyDescent="0.2">
      <c r="A1464" s="20"/>
      <c r="B1464" s="19"/>
    </row>
    <row r="1465" spans="1:2" x14ac:dyDescent="0.2">
      <c r="A1465" s="20"/>
      <c r="B1465" s="19"/>
    </row>
    <row r="1466" spans="1:2" x14ac:dyDescent="0.2">
      <c r="A1466" s="20"/>
      <c r="B1466" s="19"/>
    </row>
    <row r="1467" spans="1:2" x14ac:dyDescent="0.2">
      <c r="A1467" s="20"/>
      <c r="B1467" s="19"/>
    </row>
    <row r="1468" spans="1:2" x14ac:dyDescent="0.2">
      <c r="A1468" s="20"/>
      <c r="B1468" s="19"/>
    </row>
    <row r="1469" spans="1:2" x14ac:dyDescent="0.2">
      <c r="A1469" s="20"/>
      <c r="B1469" s="19"/>
    </row>
    <row r="1470" spans="1:2" x14ac:dyDescent="0.2">
      <c r="A1470" s="20"/>
      <c r="B1470" s="19"/>
    </row>
    <row r="1471" spans="1:2" x14ac:dyDescent="0.2">
      <c r="A1471" s="20"/>
      <c r="B1471" s="19"/>
    </row>
    <row r="1472" spans="1:2" x14ac:dyDescent="0.2">
      <c r="A1472" s="20"/>
      <c r="B1472" s="19"/>
    </row>
    <row r="1473" spans="1:2" x14ac:dyDescent="0.2">
      <c r="A1473" s="20"/>
      <c r="B1473" s="19"/>
    </row>
    <row r="1474" spans="1:2" x14ac:dyDescent="0.2">
      <c r="A1474" s="20"/>
      <c r="B1474" s="19"/>
    </row>
    <row r="1475" spans="1:2" x14ac:dyDescent="0.2">
      <c r="A1475" s="20"/>
      <c r="B1475" s="19"/>
    </row>
    <row r="1476" spans="1:2" x14ac:dyDescent="0.2">
      <c r="A1476" s="20"/>
      <c r="B1476" s="19"/>
    </row>
    <row r="1477" spans="1:2" x14ac:dyDescent="0.2">
      <c r="A1477" s="20"/>
      <c r="B1477" s="19"/>
    </row>
    <row r="1478" spans="1:2" x14ac:dyDescent="0.2">
      <c r="A1478" s="20"/>
      <c r="B1478" s="19"/>
    </row>
    <row r="1479" spans="1:2" x14ac:dyDescent="0.2">
      <c r="A1479" s="20"/>
      <c r="B1479" s="19"/>
    </row>
    <row r="1480" spans="1:2" x14ac:dyDescent="0.2">
      <c r="A1480" s="20"/>
      <c r="B1480" s="19"/>
    </row>
    <row r="1481" spans="1:2" x14ac:dyDescent="0.2">
      <c r="A1481" s="20"/>
      <c r="B1481" s="19"/>
    </row>
    <row r="1482" spans="1:2" x14ac:dyDescent="0.2">
      <c r="A1482" s="20"/>
      <c r="B1482" s="19"/>
    </row>
    <row r="1483" spans="1:2" x14ac:dyDescent="0.2">
      <c r="A1483" s="20"/>
      <c r="B1483" s="19"/>
    </row>
    <row r="1484" spans="1:2" x14ac:dyDescent="0.2">
      <c r="A1484" s="20"/>
      <c r="B1484" s="19"/>
    </row>
    <row r="1485" spans="1:2" x14ac:dyDescent="0.2">
      <c r="A1485" s="20"/>
      <c r="B1485" s="19"/>
    </row>
    <row r="1486" spans="1:2" x14ac:dyDescent="0.2">
      <c r="A1486" s="20"/>
      <c r="B1486" s="19"/>
    </row>
    <row r="1487" spans="1:2" x14ac:dyDescent="0.2">
      <c r="A1487" s="20"/>
      <c r="B1487" s="19"/>
    </row>
    <row r="1488" spans="1:2" x14ac:dyDescent="0.2">
      <c r="A1488" s="20"/>
      <c r="B1488" s="19"/>
    </row>
    <row r="1489" spans="1:2" x14ac:dyDescent="0.2">
      <c r="A1489" s="20"/>
      <c r="B1489" s="19"/>
    </row>
    <row r="1490" spans="1:2" x14ac:dyDescent="0.2">
      <c r="A1490" s="20"/>
      <c r="B1490" s="19"/>
    </row>
    <row r="1491" spans="1:2" x14ac:dyDescent="0.2">
      <c r="A1491" s="20"/>
      <c r="B1491" s="19"/>
    </row>
    <row r="1492" spans="1:2" x14ac:dyDescent="0.2">
      <c r="A1492" s="20"/>
      <c r="B1492" s="19"/>
    </row>
    <row r="1493" spans="1:2" x14ac:dyDescent="0.2">
      <c r="A1493" s="20"/>
      <c r="B1493" s="19"/>
    </row>
    <row r="1494" spans="1:2" x14ac:dyDescent="0.2">
      <c r="A1494" s="20"/>
      <c r="B1494" s="19"/>
    </row>
    <row r="1495" spans="1:2" x14ac:dyDescent="0.2">
      <c r="A1495" s="20"/>
      <c r="B1495" s="19"/>
    </row>
    <row r="1496" spans="1:2" x14ac:dyDescent="0.2">
      <c r="A1496" s="20"/>
      <c r="B1496" s="19"/>
    </row>
    <row r="1497" spans="1:2" x14ac:dyDescent="0.2">
      <c r="A1497" s="20"/>
      <c r="B1497" s="19"/>
    </row>
    <row r="1498" spans="1:2" x14ac:dyDescent="0.2">
      <c r="A1498" s="20"/>
      <c r="B1498" s="19"/>
    </row>
    <row r="1499" spans="1:2" x14ac:dyDescent="0.2">
      <c r="A1499" s="20"/>
      <c r="B1499" s="19"/>
    </row>
    <row r="1500" spans="1:2" x14ac:dyDescent="0.2">
      <c r="A1500" s="20"/>
      <c r="B1500" s="19"/>
    </row>
    <row r="1501" spans="1:2" x14ac:dyDescent="0.2">
      <c r="A1501" s="20"/>
      <c r="B1501" s="19"/>
    </row>
    <row r="1502" spans="1:2" x14ac:dyDescent="0.2">
      <c r="A1502" s="20"/>
      <c r="B1502" s="19"/>
    </row>
    <row r="1503" spans="1:2" x14ac:dyDescent="0.2">
      <c r="A1503" s="20"/>
      <c r="B1503" s="19"/>
    </row>
    <row r="1504" spans="1:2" x14ac:dyDescent="0.2">
      <c r="A1504" s="20"/>
      <c r="B1504" s="19"/>
    </row>
    <row r="1505" spans="1:2" x14ac:dyDescent="0.2">
      <c r="A1505" s="20"/>
      <c r="B1505" s="19"/>
    </row>
    <row r="1506" spans="1:2" x14ac:dyDescent="0.2">
      <c r="A1506" s="20"/>
      <c r="B1506" s="19"/>
    </row>
    <row r="1507" spans="1:2" x14ac:dyDescent="0.2">
      <c r="A1507" s="20"/>
      <c r="B1507" s="19"/>
    </row>
    <row r="1508" spans="1:2" x14ac:dyDescent="0.2">
      <c r="A1508" s="20"/>
      <c r="B1508" s="19"/>
    </row>
    <row r="1509" spans="1:2" x14ac:dyDescent="0.2">
      <c r="A1509" s="20"/>
      <c r="B1509" s="19"/>
    </row>
    <row r="1510" spans="1:2" x14ac:dyDescent="0.2">
      <c r="A1510" s="20"/>
      <c r="B1510" s="19"/>
    </row>
    <row r="1511" spans="1:2" x14ac:dyDescent="0.2">
      <c r="A1511" s="20"/>
      <c r="B1511" s="19"/>
    </row>
    <row r="1512" spans="1:2" x14ac:dyDescent="0.2">
      <c r="A1512" s="20"/>
      <c r="B1512" s="19"/>
    </row>
    <row r="1513" spans="1:2" x14ac:dyDescent="0.2">
      <c r="A1513" s="20"/>
      <c r="B1513" s="19"/>
    </row>
    <row r="1514" spans="1:2" x14ac:dyDescent="0.2">
      <c r="A1514" s="20"/>
      <c r="B1514" s="19"/>
    </row>
    <row r="1515" spans="1:2" x14ac:dyDescent="0.2">
      <c r="A1515" s="20"/>
      <c r="B1515" s="19"/>
    </row>
    <row r="1516" spans="1:2" x14ac:dyDescent="0.2">
      <c r="A1516" s="20"/>
      <c r="B1516" s="19"/>
    </row>
    <row r="1517" spans="1:2" x14ac:dyDescent="0.2">
      <c r="A1517" s="20"/>
      <c r="B1517" s="19"/>
    </row>
    <row r="1518" spans="1:2" x14ac:dyDescent="0.2">
      <c r="A1518" s="20"/>
      <c r="B1518" s="19"/>
    </row>
    <row r="1519" spans="1:2" x14ac:dyDescent="0.2">
      <c r="A1519" s="20"/>
      <c r="B1519" s="19"/>
    </row>
    <row r="1520" spans="1:2" x14ac:dyDescent="0.2">
      <c r="A1520" s="20"/>
      <c r="B1520" s="19"/>
    </row>
    <row r="1521" spans="1:2" x14ac:dyDescent="0.2">
      <c r="A1521" s="20"/>
      <c r="B1521" s="19"/>
    </row>
    <row r="1522" spans="1:2" x14ac:dyDescent="0.2">
      <c r="A1522" s="20"/>
      <c r="B1522" s="19"/>
    </row>
    <row r="1523" spans="1:2" x14ac:dyDescent="0.2">
      <c r="A1523" s="20"/>
      <c r="B1523" s="19"/>
    </row>
    <row r="1524" spans="1:2" x14ac:dyDescent="0.2">
      <c r="A1524" s="20"/>
      <c r="B1524" s="19"/>
    </row>
    <row r="1525" spans="1:2" x14ac:dyDescent="0.2">
      <c r="A1525" s="20"/>
      <c r="B1525" s="19"/>
    </row>
    <row r="1526" spans="1:2" x14ac:dyDescent="0.2">
      <c r="A1526" s="20"/>
      <c r="B1526" s="19"/>
    </row>
    <row r="1527" spans="1:2" x14ac:dyDescent="0.2">
      <c r="A1527" s="20"/>
      <c r="B1527" s="19"/>
    </row>
    <row r="1528" spans="1:2" x14ac:dyDescent="0.2">
      <c r="A1528" s="20"/>
      <c r="B1528" s="19"/>
    </row>
    <row r="1529" spans="1:2" x14ac:dyDescent="0.2">
      <c r="A1529" s="20"/>
      <c r="B1529" s="19"/>
    </row>
    <row r="1530" spans="1:2" x14ac:dyDescent="0.2">
      <c r="A1530" s="20"/>
      <c r="B1530" s="19"/>
    </row>
    <row r="1531" spans="1:2" x14ac:dyDescent="0.2">
      <c r="A1531" s="20"/>
      <c r="B1531" s="19"/>
    </row>
    <row r="1532" spans="1:2" x14ac:dyDescent="0.2">
      <c r="A1532" s="20"/>
      <c r="B1532" s="19"/>
    </row>
    <row r="1533" spans="1:2" x14ac:dyDescent="0.2">
      <c r="A1533" s="20"/>
      <c r="B1533" s="19"/>
    </row>
    <row r="1534" spans="1:2" x14ac:dyDescent="0.2">
      <c r="A1534" s="20"/>
      <c r="B1534" s="19"/>
    </row>
    <row r="1535" spans="1:2" x14ac:dyDescent="0.2">
      <c r="A1535" s="20"/>
      <c r="B1535" s="19"/>
    </row>
    <row r="1536" spans="1:2" x14ac:dyDescent="0.2">
      <c r="A1536" s="20"/>
      <c r="B1536" s="19"/>
    </row>
    <row r="1537" spans="1:2" x14ac:dyDescent="0.2">
      <c r="A1537" s="20"/>
      <c r="B1537" s="19"/>
    </row>
    <row r="1538" spans="1:2" x14ac:dyDescent="0.2">
      <c r="A1538" s="20"/>
      <c r="B1538" s="19"/>
    </row>
    <row r="1539" spans="1:2" x14ac:dyDescent="0.2">
      <c r="A1539" s="20"/>
      <c r="B1539" s="19"/>
    </row>
    <row r="1540" spans="1:2" x14ac:dyDescent="0.2">
      <c r="A1540" s="20"/>
      <c r="B1540" s="19"/>
    </row>
    <row r="1541" spans="1:2" x14ac:dyDescent="0.2">
      <c r="A1541" s="20"/>
      <c r="B1541" s="19"/>
    </row>
    <row r="1542" spans="1:2" x14ac:dyDescent="0.2">
      <c r="A1542" s="20"/>
      <c r="B1542" s="19"/>
    </row>
    <row r="1543" spans="1:2" x14ac:dyDescent="0.2">
      <c r="A1543" s="20"/>
      <c r="B1543" s="19"/>
    </row>
    <row r="1544" spans="1:2" x14ac:dyDescent="0.2">
      <c r="A1544" s="20"/>
      <c r="B1544" s="19"/>
    </row>
    <row r="1545" spans="1:2" x14ac:dyDescent="0.2">
      <c r="A1545" s="20"/>
      <c r="B1545" s="19"/>
    </row>
    <row r="1546" spans="1:2" x14ac:dyDescent="0.2">
      <c r="A1546" s="20"/>
      <c r="B1546" s="19"/>
    </row>
    <row r="1547" spans="1:2" x14ac:dyDescent="0.2">
      <c r="A1547" s="20"/>
      <c r="B1547" s="19"/>
    </row>
    <row r="1548" spans="1:2" x14ac:dyDescent="0.2">
      <c r="A1548" s="20"/>
      <c r="B1548" s="19"/>
    </row>
    <row r="1549" spans="1:2" x14ac:dyDescent="0.2">
      <c r="A1549" s="20"/>
      <c r="B1549" s="19"/>
    </row>
    <row r="1550" spans="1:2" x14ac:dyDescent="0.2">
      <c r="A1550" s="20"/>
      <c r="B1550" s="19"/>
    </row>
    <row r="1551" spans="1:2" x14ac:dyDescent="0.2">
      <c r="A1551" s="20"/>
      <c r="B1551" s="19"/>
    </row>
    <row r="1552" spans="1:2" x14ac:dyDescent="0.2">
      <c r="A1552" s="20"/>
      <c r="B1552" s="19"/>
    </row>
    <row r="1553" spans="1:2" x14ac:dyDescent="0.2">
      <c r="A1553" s="20"/>
      <c r="B1553" s="19"/>
    </row>
    <row r="1554" spans="1:2" x14ac:dyDescent="0.2">
      <c r="A1554" s="20"/>
      <c r="B1554" s="19"/>
    </row>
    <row r="1555" spans="1:2" x14ac:dyDescent="0.2">
      <c r="A1555" s="20"/>
      <c r="B1555" s="19"/>
    </row>
    <row r="1556" spans="1:2" x14ac:dyDescent="0.2">
      <c r="A1556" s="20"/>
      <c r="B1556" s="19"/>
    </row>
    <row r="1557" spans="1:2" x14ac:dyDescent="0.2">
      <c r="A1557" s="20"/>
      <c r="B1557" s="19"/>
    </row>
    <row r="1558" spans="1:2" x14ac:dyDescent="0.2">
      <c r="A1558" s="20"/>
      <c r="B1558" s="19"/>
    </row>
    <row r="1559" spans="1:2" x14ac:dyDescent="0.2">
      <c r="A1559" s="20"/>
      <c r="B1559" s="19"/>
    </row>
    <row r="1560" spans="1:2" x14ac:dyDescent="0.2">
      <c r="A1560" s="20"/>
      <c r="B1560" s="19"/>
    </row>
    <row r="1561" spans="1:2" x14ac:dyDescent="0.2">
      <c r="A1561" s="20"/>
      <c r="B1561" s="19"/>
    </row>
    <row r="1562" spans="1:2" x14ac:dyDescent="0.2">
      <c r="A1562" s="20"/>
      <c r="B1562" s="19"/>
    </row>
    <row r="1563" spans="1:2" x14ac:dyDescent="0.2">
      <c r="A1563" s="20"/>
      <c r="B1563" s="19"/>
    </row>
    <row r="1564" spans="1:2" x14ac:dyDescent="0.2">
      <c r="A1564" s="20"/>
      <c r="B1564" s="19"/>
    </row>
    <row r="1565" spans="1:2" x14ac:dyDescent="0.2">
      <c r="A1565" s="20"/>
      <c r="B1565" s="19"/>
    </row>
    <row r="1566" spans="1:2" x14ac:dyDescent="0.2">
      <c r="A1566" s="20"/>
      <c r="B1566" s="19"/>
    </row>
    <row r="1567" spans="1:2" x14ac:dyDescent="0.2">
      <c r="A1567" s="20"/>
      <c r="B1567" s="19"/>
    </row>
    <row r="1568" spans="1:2" x14ac:dyDescent="0.2">
      <c r="A1568" s="20"/>
      <c r="B1568" s="19"/>
    </row>
    <row r="1569" spans="1:2" x14ac:dyDescent="0.2">
      <c r="A1569" s="20"/>
      <c r="B1569" s="19"/>
    </row>
    <row r="1570" spans="1:2" x14ac:dyDescent="0.2">
      <c r="A1570" s="20"/>
      <c r="B1570" s="19"/>
    </row>
    <row r="1571" spans="1:2" x14ac:dyDescent="0.2">
      <c r="A1571" s="20"/>
      <c r="B1571" s="19"/>
    </row>
    <row r="1572" spans="1:2" x14ac:dyDescent="0.2">
      <c r="A1572" s="20"/>
      <c r="B1572" s="19"/>
    </row>
    <row r="1573" spans="1:2" x14ac:dyDescent="0.2">
      <c r="A1573" s="20"/>
      <c r="B1573" s="19"/>
    </row>
    <row r="1574" spans="1:2" x14ac:dyDescent="0.2">
      <c r="A1574" s="20"/>
      <c r="B1574" s="19"/>
    </row>
    <row r="1575" spans="1:2" x14ac:dyDescent="0.2">
      <c r="A1575" s="20"/>
      <c r="B1575" s="19"/>
    </row>
    <row r="1576" spans="1:2" x14ac:dyDescent="0.2">
      <c r="A1576" s="20"/>
      <c r="B1576" s="19"/>
    </row>
    <row r="1577" spans="1:2" x14ac:dyDescent="0.2">
      <c r="A1577" s="20"/>
      <c r="B1577" s="19"/>
    </row>
    <row r="1578" spans="1:2" x14ac:dyDescent="0.2">
      <c r="A1578" s="20"/>
      <c r="B1578" s="19"/>
    </row>
    <row r="1579" spans="1:2" x14ac:dyDescent="0.2">
      <c r="A1579" s="20"/>
      <c r="B1579" s="19"/>
    </row>
    <row r="1580" spans="1:2" x14ac:dyDescent="0.2">
      <c r="A1580" s="20"/>
      <c r="B1580" s="19"/>
    </row>
    <row r="1581" spans="1:2" x14ac:dyDescent="0.2">
      <c r="A1581" s="20"/>
      <c r="B1581" s="19"/>
    </row>
    <row r="1582" spans="1:2" x14ac:dyDescent="0.2">
      <c r="A1582" s="20"/>
      <c r="B1582" s="19"/>
    </row>
    <row r="1583" spans="1:2" x14ac:dyDescent="0.2">
      <c r="A1583" s="20"/>
      <c r="B1583" s="19"/>
    </row>
    <row r="1584" spans="1:2" x14ac:dyDescent="0.2">
      <c r="A1584" s="20"/>
      <c r="B1584" s="19"/>
    </row>
    <row r="1585" spans="1:2" x14ac:dyDescent="0.2">
      <c r="A1585" s="20"/>
      <c r="B1585" s="19"/>
    </row>
    <row r="1586" spans="1:2" x14ac:dyDescent="0.2">
      <c r="A1586" s="20"/>
      <c r="B1586" s="19"/>
    </row>
    <row r="1587" spans="1:2" x14ac:dyDescent="0.2">
      <c r="A1587" s="20"/>
      <c r="B1587" s="19"/>
    </row>
    <row r="1588" spans="1:2" x14ac:dyDescent="0.2">
      <c r="A1588" s="20"/>
      <c r="B1588" s="19"/>
    </row>
    <row r="1589" spans="1:2" x14ac:dyDescent="0.2">
      <c r="A1589" s="20"/>
      <c r="B1589" s="19"/>
    </row>
    <row r="1590" spans="1:2" x14ac:dyDescent="0.2">
      <c r="A1590" s="20"/>
      <c r="B1590" s="19"/>
    </row>
    <row r="1591" spans="1:2" x14ac:dyDescent="0.2">
      <c r="A1591" s="20"/>
      <c r="B1591" s="19"/>
    </row>
    <row r="1592" spans="1:2" x14ac:dyDescent="0.2">
      <c r="A1592" s="20"/>
      <c r="B1592" s="19"/>
    </row>
    <row r="1593" spans="1:2" x14ac:dyDescent="0.2">
      <c r="A1593" s="20"/>
      <c r="B1593" s="19"/>
    </row>
    <row r="1594" spans="1:2" x14ac:dyDescent="0.2">
      <c r="A1594" s="20"/>
      <c r="B1594" s="19"/>
    </row>
    <row r="1595" spans="1:2" x14ac:dyDescent="0.2">
      <c r="A1595" s="20"/>
      <c r="B1595" s="19"/>
    </row>
    <row r="1596" spans="1:2" x14ac:dyDescent="0.2">
      <c r="A1596" s="20"/>
      <c r="B1596" s="19"/>
    </row>
    <row r="1597" spans="1:2" x14ac:dyDescent="0.2">
      <c r="A1597" s="20"/>
      <c r="B1597" s="19"/>
    </row>
    <row r="1598" spans="1:2" x14ac:dyDescent="0.2">
      <c r="A1598" s="20"/>
      <c r="B1598" s="19"/>
    </row>
    <row r="1599" spans="1:2" x14ac:dyDescent="0.2">
      <c r="A1599" s="20"/>
      <c r="B1599" s="19"/>
    </row>
    <row r="1600" spans="1:2" x14ac:dyDescent="0.2">
      <c r="A1600" s="20"/>
      <c r="B1600" s="19"/>
    </row>
    <row r="1601" spans="1:2" x14ac:dyDescent="0.2">
      <c r="A1601" s="20"/>
      <c r="B1601" s="19"/>
    </row>
    <row r="1602" spans="1:2" x14ac:dyDescent="0.2">
      <c r="A1602" s="20"/>
      <c r="B1602" s="19"/>
    </row>
    <row r="1603" spans="1:2" x14ac:dyDescent="0.2">
      <c r="A1603" s="20"/>
      <c r="B1603" s="19"/>
    </row>
    <row r="1604" spans="1:2" x14ac:dyDescent="0.2">
      <c r="A1604" s="20"/>
      <c r="B1604" s="19"/>
    </row>
    <row r="1605" spans="1:2" x14ac:dyDescent="0.2">
      <c r="A1605" s="20"/>
      <c r="B1605" s="19"/>
    </row>
    <row r="1606" spans="1:2" x14ac:dyDescent="0.2">
      <c r="A1606" s="20"/>
      <c r="B1606" s="19"/>
    </row>
    <row r="1607" spans="1:2" x14ac:dyDescent="0.2">
      <c r="A1607" s="20"/>
      <c r="B1607" s="19"/>
    </row>
    <row r="1608" spans="1:2" x14ac:dyDescent="0.2">
      <c r="A1608" s="20"/>
      <c r="B1608" s="19"/>
    </row>
    <row r="1609" spans="1:2" x14ac:dyDescent="0.2">
      <c r="A1609" s="20"/>
      <c r="B1609" s="19"/>
    </row>
    <row r="1610" spans="1:2" x14ac:dyDescent="0.2">
      <c r="A1610" s="20"/>
      <c r="B1610" s="19"/>
    </row>
    <row r="1611" spans="1:2" x14ac:dyDescent="0.2">
      <c r="A1611" s="20"/>
      <c r="B1611" s="19"/>
    </row>
    <row r="1612" spans="1:2" x14ac:dyDescent="0.2">
      <c r="A1612" s="20"/>
      <c r="B1612" s="19"/>
    </row>
    <row r="1613" spans="1:2" x14ac:dyDescent="0.2">
      <c r="A1613" s="20"/>
      <c r="B1613" s="19"/>
    </row>
    <row r="1614" spans="1:2" x14ac:dyDescent="0.2">
      <c r="A1614" s="20"/>
      <c r="B1614" s="19"/>
    </row>
    <row r="1615" spans="1:2" x14ac:dyDescent="0.2">
      <c r="A1615" s="20"/>
      <c r="B1615" s="19"/>
    </row>
    <row r="1616" spans="1:2" x14ac:dyDescent="0.2">
      <c r="A1616" s="20"/>
      <c r="B1616" s="19"/>
    </row>
    <row r="1617" spans="1:2" x14ac:dyDescent="0.2">
      <c r="A1617" s="20"/>
      <c r="B1617" s="19"/>
    </row>
    <row r="1618" spans="1:2" x14ac:dyDescent="0.2">
      <c r="A1618" s="20"/>
      <c r="B1618" s="19"/>
    </row>
    <row r="1619" spans="1:2" x14ac:dyDescent="0.2">
      <c r="A1619" s="20"/>
      <c r="B1619" s="19"/>
    </row>
    <row r="1620" spans="1:2" x14ac:dyDescent="0.2">
      <c r="A1620" s="20"/>
      <c r="B1620" s="19"/>
    </row>
    <row r="1621" spans="1:2" x14ac:dyDescent="0.2">
      <c r="A1621" s="20"/>
      <c r="B1621" s="19"/>
    </row>
    <row r="1622" spans="1:2" x14ac:dyDescent="0.2">
      <c r="A1622" s="20"/>
      <c r="B1622" s="19"/>
    </row>
    <row r="1623" spans="1:2" x14ac:dyDescent="0.2">
      <c r="A1623" s="20"/>
      <c r="B1623" s="19"/>
    </row>
    <row r="1624" spans="1:2" x14ac:dyDescent="0.2">
      <c r="A1624" s="20"/>
      <c r="B1624" s="19"/>
    </row>
    <row r="1625" spans="1:2" x14ac:dyDescent="0.2">
      <c r="A1625" s="20"/>
      <c r="B1625" s="19"/>
    </row>
    <row r="1626" spans="1:2" x14ac:dyDescent="0.2">
      <c r="A1626" s="20"/>
      <c r="B1626" s="19"/>
    </row>
    <row r="1627" spans="1:2" x14ac:dyDescent="0.2">
      <c r="A1627" s="20"/>
      <c r="B1627" s="19"/>
    </row>
    <row r="1628" spans="1:2" x14ac:dyDescent="0.2">
      <c r="A1628" s="20"/>
      <c r="B1628" s="19"/>
    </row>
    <row r="1629" spans="1:2" x14ac:dyDescent="0.2">
      <c r="A1629" s="20"/>
      <c r="B1629" s="19"/>
    </row>
    <row r="1630" spans="1:2" x14ac:dyDescent="0.2">
      <c r="A1630" s="20"/>
      <c r="B1630" s="19"/>
    </row>
    <row r="1631" spans="1:2" x14ac:dyDescent="0.2">
      <c r="A1631" s="20"/>
      <c r="B1631" s="19"/>
    </row>
    <row r="1632" spans="1:2" x14ac:dyDescent="0.2">
      <c r="A1632" s="20"/>
      <c r="B1632" s="19"/>
    </row>
    <row r="1633" spans="1:2" x14ac:dyDescent="0.2">
      <c r="A1633" s="20"/>
      <c r="B1633" s="19"/>
    </row>
    <row r="1634" spans="1:2" x14ac:dyDescent="0.2">
      <c r="A1634" s="20"/>
      <c r="B1634" s="19"/>
    </row>
    <row r="1635" spans="1:2" x14ac:dyDescent="0.2">
      <c r="A1635" s="20"/>
      <c r="B1635" s="19"/>
    </row>
    <row r="1636" spans="1:2" x14ac:dyDescent="0.2">
      <c r="A1636" s="20"/>
      <c r="B1636" s="19"/>
    </row>
    <row r="1637" spans="1:2" x14ac:dyDescent="0.2">
      <c r="A1637" s="20"/>
      <c r="B1637" s="19"/>
    </row>
    <row r="1638" spans="1:2" x14ac:dyDescent="0.2">
      <c r="A1638" s="20"/>
      <c r="B1638" s="19"/>
    </row>
    <row r="1639" spans="1:2" x14ac:dyDescent="0.2">
      <c r="A1639" s="20"/>
      <c r="B1639" s="19"/>
    </row>
    <row r="1640" spans="1:2" x14ac:dyDescent="0.2">
      <c r="A1640" s="20"/>
      <c r="B1640" s="19"/>
    </row>
    <row r="1641" spans="1:2" x14ac:dyDescent="0.2">
      <c r="A1641" s="20"/>
      <c r="B1641" s="19"/>
    </row>
    <row r="1642" spans="1:2" x14ac:dyDescent="0.2">
      <c r="A1642" s="20"/>
      <c r="B1642" s="19"/>
    </row>
    <row r="1643" spans="1:2" x14ac:dyDescent="0.2">
      <c r="A1643" s="20"/>
      <c r="B1643" s="19"/>
    </row>
    <row r="1644" spans="1:2" x14ac:dyDescent="0.2">
      <c r="A1644" s="20"/>
      <c r="B1644" s="19"/>
    </row>
    <row r="1645" spans="1:2" x14ac:dyDescent="0.2">
      <c r="A1645" s="20"/>
      <c r="B1645" s="19"/>
    </row>
    <row r="1646" spans="1:2" x14ac:dyDescent="0.2">
      <c r="A1646" s="20"/>
      <c r="B1646" s="19"/>
    </row>
    <row r="1647" spans="1:2" x14ac:dyDescent="0.2">
      <c r="A1647" s="20"/>
      <c r="B1647" s="19"/>
    </row>
    <row r="1648" spans="1:2" x14ac:dyDescent="0.2">
      <c r="A1648" s="20"/>
      <c r="B1648" s="19"/>
    </row>
    <row r="1649" spans="1:2" x14ac:dyDescent="0.2">
      <c r="A1649" s="20"/>
      <c r="B1649" s="19"/>
    </row>
    <row r="1650" spans="1:2" x14ac:dyDescent="0.2">
      <c r="A1650" s="20"/>
      <c r="B1650" s="19"/>
    </row>
    <row r="1651" spans="1:2" x14ac:dyDescent="0.2">
      <c r="A1651" s="20"/>
      <c r="B1651" s="19"/>
    </row>
    <row r="1652" spans="1:2" x14ac:dyDescent="0.2">
      <c r="A1652" s="20"/>
      <c r="B1652" s="19"/>
    </row>
    <row r="1653" spans="1:2" x14ac:dyDescent="0.2">
      <c r="A1653" s="20"/>
      <c r="B1653" s="19"/>
    </row>
    <row r="1654" spans="1:2" x14ac:dyDescent="0.2">
      <c r="A1654" s="20"/>
      <c r="B1654" s="19"/>
    </row>
    <row r="1655" spans="1:2" x14ac:dyDescent="0.2">
      <c r="A1655" s="20"/>
      <c r="B1655" s="19"/>
    </row>
    <row r="1656" spans="1:2" x14ac:dyDescent="0.2">
      <c r="A1656" s="20"/>
      <c r="B1656" s="19"/>
    </row>
    <row r="1657" spans="1:2" x14ac:dyDescent="0.2">
      <c r="A1657" s="20"/>
      <c r="B1657" s="19"/>
    </row>
    <row r="1658" spans="1:2" x14ac:dyDescent="0.2">
      <c r="A1658" s="20"/>
      <c r="B1658" s="19"/>
    </row>
    <row r="1659" spans="1:2" x14ac:dyDescent="0.2">
      <c r="A1659" s="20"/>
      <c r="B1659" s="19"/>
    </row>
    <row r="1660" spans="1:2" x14ac:dyDescent="0.2">
      <c r="A1660" s="20"/>
      <c r="B1660" s="19"/>
    </row>
    <row r="1661" spans="1:2" x14ac:dyDescent="0.2">
      <c r="A1661" s="20"/>
      <c r="B1661" s="19"/>
    </row>
    <row r="1662" spans="1:2" x14ac:dyDescent="0.2">
      <c r="A1662" s="20"/>
      <c r="B1662" s="19"/>
    </row>
    <row r="1663" spans="1:2" x14ac:dyDescent="0.2">
      <c r="A1663" s="20"/>
      <c r="B1663" s="19"/>
    </row>
    <row r="1664" spans="1:2" x14ac:dyDescent="0.2">
      <c r="A1664" s="20"/>
      <c r="B1664" s="19"/>
    </row>
    <row r="1665" spans="1:2" x14ac:dyDescent="0.2">
      <c r="A1665" s="20"/>
      <c r="B1665" s="19"/>
    </row>
    <row r="1666" spans="1:2" x14ac:dyDescent="0.2">
      <c r="A1666" s="20"/>
      <c r="B1666" s="19"/>
    </row>
    <row r="1667" spans="1:2" x14ac:dyDescent="0.2">
      <c r="A1667" s="20"/>
      <c r="B1667" s="19"/>
    </row>
    <row r="1668" spans="1:2" x14ac:dyDescent="0.2">
      <c r="A1668" s="20"/>
      <c r="B1668" s="19"/>
    </row>
    <row r="1669" spans="1:2" x14ac:dyDescent="0.2">
      <c r="A1669" s="20"/>
      <c r="B1669" s="19"/>
    </row>
    <row r="1670" spans="1:2" x14ac:dyDescent="0.2">
      <c r="A1670" s="20"/>
      <c r="B1670" s="19"/>
    </row>
    <row r="1671" spans="1:2" x14ac:dyDescent="0.2">
      <c r="A1671" s="20"/>
      <c r="B1671" s="19"/>
    </row>
    <row r="1672" spans="1:2" x14ac:dyDescent="0.2">
      <c r="A1672" s="20"/>
      <c r="B1672" s="19"/>
    </row>
    <row r="1673" spans="1:2" x14ac:dyDescent="0.2">
      <c r="A1673" s="20"/>
      <c r="B1673" s="19"/>
    </row>
    <row r="1674" spans="1:2" x14ac:dyDescent="0.2">
      <c r="A1674" s="20"/>
      <c r="B1674" s="19"/>
    </row>
    <row r="1675" spans="1:2" x14ac:dyDescent="0.2">
      <c r="A1675" s="20"/>
      <c r="B1675" s="19"/>
    </row>
    <row r="1676" spans="1:2" x14ac:dyDescent="0.2">
      <c r="A1676" s="20"/>
      <c r="B1676" s="19"/>
    </row>
    <row r="1677" spans="1:2" x14ac:dyDescent="0.2">
      <c r="A1677" s="20"/>
      <c r="B1677" s="19"/>
    </row>
    <row r="1678" spans="1:2" x14ac:dyDescent="0.2">
      <c r="A1678" s="20"/>
      <c r="B1678" s="19"/>
    </row>
    <row r="1679" spans="1:2" x14ac:dyDescent="0.2">
      <c r="A1679" s="20"/>
      <c r="B1679" s="19"/>
    </row>
    <row r="1680" spans="1:2" x14ac:dyDescent="0.2">
      <c r="A1680" s="20"/>
      <c r="B1680" s="19"/>
    </row>
    <row r="1681" spans="1:2" x14ac:dyDescent="0.2">
      <c r="A1681" s="20"/>
      <c r="B1681" s="19"/>
    </row>
    <row r="1682" spans="1:2" x14ac:dyDescent="0.2">
      <c r="A1682" s="20"/>
      <c r="B1682" s="19"/>
    </row>
    <row r="1683" spans="1:2" x14ac:dyDescent="0.2">
      <c r="A1683" s="20"/>
      <c r="B1683" s="19"/>
    </row>
    <row r="1684" spans="1:2" x14ac:dyDescent="0.2">
      <c r="A1684" s="20"/>
      <c r="B1684" s="19"/>
    </row>
    <row r="1685" spans="1:2" x14ac:dyDescent="0.2">
      <c r="A1685" s="20"/>
      <c r="B1685" s="19"/>
    </row>
    <row r="1686" spans="1:2" x14ac:dyDescent="0.2">
      <c r="A1686" s="20"/>
      <c r="B1686" s="19"/>
    </row>
    <row r="1687" spans="1:2" x14ac:dyDescent="0.2">
      <c r="A1687" s="20"/>
      <c r="B1687" s="19"/>
    </row>
    <row r="1688" spans="1:2" x14ac:dyDescent="0.2">
      <c r="A1688" s="20"/>
      <c r="B1688" s="19"/>
    </row>
    <row r="1689" spans="1:2" x14ac:dyDescent="0.2">
      <c r="A1689" s="20"/>
      <c r="B1689" s="19"/>
    </row>
    <row r="1690" spans="1:2" x14ac:dyDescent="0.2">
      <c r="A1690" s="20"/>
      <c r="B1690" s="19"/>
    </row>
    <row r="1691" spans="1:2" x14ac:dyDescent="0.2">
      <c r="A1691" s="20"/>
      <c r="B1691" s="19"/>
    </row>
    <row r="1692" spans="1:2" x14ac:dyDescent="0.2">
      <c r="A1692" s="20"/>
      <c r="B1692" s="19"/>
    </row>
    <row r="1693" spans="1:2" x14ac:dyDescent="0.2">
      <c r="A1693" s="20"/>
      <c r="B1693" s="19"/>
    </row>
    <row r="1694" spans="1:2" x14ac:dyDescent="0.2">
      <c r="A1694" s="20"/>
      <c r="B1694" s="19"/>
    </row>
    <row r="1695" spans="1:2" x14ac:dyDescent="0.2">
      <c r="A1695" s="20"/>
      <c r="B1695" s="19"/>
    </row>
    <row r="1696" spans="1:2" x14ac:dyDescent="0.2">
      <c r="A1696" s="20"/>
      <c r="B1696" s="19"/>
    </row>
    <row r="1697" spans="1:2" x14ac:dyDescent="0.2">
      <c r="A1697" s="20"/>
      <c r="B1697" s="19"/>
    </row>
    <row r="1698" spans="1:2" x14ac:dyDescent="0.2">
      <c r="A1698" s="20"/>
      <c r="B1698" s="19"/>
    </row>
    <row r="1699" spans="1:2" x14ac:dyDescent="0.2">
      <c r="A1699" s="20"/>
      <c r="B1699" s="19"/>
    </row>
    <row r="1700" spans="1:2" x14ac:dyDescent="0.2">
      <c r="A1700" s="20"/>
      <c r="B1700" s="19"/>
    </row>
    <row r="1701" spans="1:2" x14ac:dyDescent="0.2">
      <c r="A1701" s="20"/>
      <c r="B1701" s="19"/>
    </row>
    <row r="1702" spans="1:2" x14ac:dyDescent="0.2">
      <c r="A1702" s="20"/>
      <c r="B1702" s="19"/>
    </row>
    <row r="1703" spans="1:2" x14ac:dyDescent="0.2">
      <c r="A1703" s="20"/>
      <c r="B1703" s="19"/>
    </row>
    <row r="1704" spans="1:2" x14ac:dyDescent="0.2">
      <c r="A1704" s="20"/>
      <c r="B1704" s="19"/>
    </row>
    <row r="1705" spans="1:2" x14ac:dyDescent="0.2">
      <c r="A1705" s="20"/>
      <c r="B1705" s="19"/>
    </row>
    <row r="1706" spans="1:2" x14ac:dyDescent="0.2">
      <c r="A1706" s="20"/>
      <c r="B1706" s="19"/>
    </row>
    <row r="1707" spans="1:2" x14ac:dyDescent="0.2">
      <c r="A1707" s="20"/>
      <c r="B1707" s="19"/>
    </row>
    <row r="1708" spans="1:2" x14ac:dyDescent="0.2">
      <c r="A1708" s="20"/>
      <c r="B1708" s="19"/>
    </row>
    <row r="1709" spans="1:2" x14ac:dyDescent="0.2">
      <c r="A1709" s="20"/>
      <c r="B1709" s="19"/>
    </row>
    <row r="1710" spans="1:2" x14ac:dyDescent="0.2">
      <c r="A1710" s="20"/>
      <c r="B1710" s="19"/>
    </row>
    <row r="1711" spans="1:2" x14ac:dyDescent="0.2">
      <c r="A1711" s="20"/>
      <c r="B1711" s="19"/>
    </row>
    <row r="1712" spans="1:2" x14ac:dyDescent="0.2">
      <c r="A1712" s="20"/>
      <c r="B1712" s="19"/>
    </row>
    <row r="1713" spans="1:2" x14ac:dyDescent="0.2">
      <c r="A1713" s="20"/>
      <c r="B1713" s="19"/>
    </row>
    <row r="1714" spans="1:2" x14ac:dyDescent="0.2">
      <c r="A1714" s="20"/>
      <c r="B1714" s="19"/>
    </row>
    <row r="1715" spans="1:2" x14ac:dyDescent="0.2">
      <c r="A1715" s="20"/>
      <c r="B1715" s="19"/>
    </row>
    <row r="1716" spans="1:2" x14ac:dyDescent="0.2">
      <c r="A1716" s="20"/>
      <c r="B1716" s="19"/>
    </row>
    <row r="1717" spans="1:2" x14ac:dyDescent="0.2">
      <c r="A1717" s="20"/>
      <c r="B1717" s="19"/>
    </row>
    <row r="1718" spans="1:2" x14ac:dyDescent="0.2">
      <c r="A1718" s="20"/>
      <c r="B1718" s="19"/>
    </row>
    <row r="1719" spans="1:2" x14ac:dyDescent="0.2">
      <c r="A1719" s="20"/>
      <c r="B1719" s="19"/>
    </row>
    <row r="1720" spans="1:2" x14ac:dyDescent="0.2">
      <c r="A1720" s="20"/>
      <c r="B1720" s="19"/>
    </row>
    <row r="1721" spans="1:2" x14ac:dyDescent="0.2">
      <c r="A1721" s="20"/>
      <c r="B1721" s="19"/>
    </row>
    <row r="1722" spans="1:2" x14ac:dyDescent="0.2">
      <c r="A1722" s="20"/>
      <c r="B1722" s="19"/>
    </row>
    <row r="1723" spans="1:2" x14ac:dyDescent="0.2">
      <c r="A1723" s="20"/>
      <c r="B1723" s="19"/>
    </row>
    <row r="1724" spans="1:2" x14ac:dyDescent="0.2">
      <c r="A1724" s="20"/>
      <c r="B1724" s="19"/>
    </row>
    <row r="1725" spans="1:2" x14ac:dyDescent="0.2">
      <c r="A1725" s="20"/>
      <c r="B1725" s="19"/>
    </row>
    <row r="1726" spans="1:2" x14ac:dyDescent="0.2">
      <c r="A1726" s="20"/>
      <c r="B1726" s="19"/>
    </row>
    <row r="1727" spans="1:2" x14ac:dyDescent="0.2">
      <c r="A1727" s="20"/>
      <c r="B1727" s="19"/>
    </row>
    <row r="1728" spans="1:2" x14ac:dyDescent="0.2">
      <c r="A1728" s="20"/>
      <c r="B1728" s="19"/>
    </row>
    <row r="1729" spans="1:2" x14ac:dyDescent="0.2">
      <c r="A1729" s="20"/>
      <c r="B1729" s="19"/>
    </row>
    <row r="1730" spans="1:2" x14ac:dyDescent="0.2">
      <c r="A1730" s="20"/>
      <c r="B1730" s="19"/>
    </row>
    <row r="1731" spans="1:2" x14ac:dyDescent="0.2">
      <c r="A1731" s="20"/>
      <c r="B1731" s="19"/>
    </row>
    <row r="1732" spans="1:2" x14ac:dyDescent="0.2">
      <c r="A1732" s="20"/>
      <c r="B1732" s="19"/>
    </row>
    <row r="1733" spans="1:2" x14ac:dyDescent="0.2">
      <c r="A1733" s="20"/>
      <c r="B1733" s="19"/>
    </row>
    <row r="1734" spans="1:2" x14ac:dyDescent="0.2">
      <c r="A1734" s="20"/>
      <c r="B1734" s="19"/>
    </row>
    <row r="1735" spans="1:2" x14ac:dyDescent="0.2">
      <c r="A1735" s="20"/>
      <c r="B1735" s="19"/>
    </row>
    <row r="1736" spans="1:2" x14ac:dyDescent="0.2">
      <c r="A1736" s="20"/>
      <c r="B1736" s="19"/>
    </row>
    <row r="1737" spans="1:2" x14ac:dyDescent="0.2">
      <c r="A1737" s="20"/>
      <c r="B1737" s="19"/>
    </row>
    <row r="1738" spans="1:2" x14ac:dyDescent="0.2">
      <c r="A1738" s="20"/>
      <c r="B1738" s="19"/>
    </row>
    <row r="1739" spans="1:2" x14ac:dyDescent="0.2">
      <c r="A1739" s="20"/>
      <c r="B1739" s="19"/>
    </row>
    <row r="1740" spans="1:2" x14ac:dyDescent="0.2">
      <c r="A1740" s="20"/>
      <c r="B1740" s="19"/>
    </row>
    <row r="1741" spans="1:2" x14ac:dyDescent="0.2">
      <c r="A1741" s="20"/>
      <c r="B1741" s="19"/>
    </row>
    <row r="1742" spans="1:2" x14ac:dyDescent="0.2">
      <c r="A1742" s="20"/>
      <c r="B1742" s="19"/>
    </row>
    <row r="1743" spans="1:2" x14ac:dyDescent="0.2">
      <c r="A1743" s="20"/>
      <c r="B1743" s="19"/>
    </row>
    <row r="1744" spans="1:2" x14ac:dyDescent="0.2">
      <c r="A1744" s="20"/>
      <c r="B1744" s="19"/>
    </row>
    <row r="1745" spans="1:2" x14ac:dyDescent="0.2">
      <c r="A1745" s="20"/>
      <c r="B1745" s="19"/>
    </row>
    <row r="1746" spans="1:2" x14ac:dyDescent="0.2">
      <c r="A1746" s="20"/>
      <c r="B1746" s="19"/>
    </row>
    <row r="1747" spans="1:2" x14ac:dyDescent="0.2">
      <c r="A1747" s="20"/>
      <c r="B1747" s="19"/>
    </row>
    <row r="1748" spans="1:2" x14ac:dyDescent="0.2">
      <c r="A1748" s="20"/>
      <c r="B1748" s="19"/>
    </row>
    <row r="1749" spans="1:2" x14ac:dyDescent="0.2">
      <c r="A1749" s="20"/>
      <c r="B1749" s="19"/>
    </row>
    <row r="1750" spans="1:2" x14ac:dyDescent="0.2">
      <c r="A1750" s="20"/>
      <c r="B1750" s="19"/>
    </row>
    <row r="1751" spans="1:2" x14ac:dyDescent="0.2">
      <c r="A1751" s="20"/>
      <c r="B1751" s="19"/>
    </row>
    <row r="1752" spans="1:2" x14ac:dyDescent="0.2">
      <c r="A1752" s="20"/>
      <c r="B1752" s="19"/>
    </row>
    <row r="1753" spans="1:2" x14ac:dyDescent="0.2">
      <c r="A1753" s="20"/>
      <c r="B1753" s="19"/>
    </row>
    <row r="1754" spans="1:2" x14ac:dyDescent="0.2">
      <c r="A1754" s="20"/>
      <c r="B1754" s="19"/>
    </row>
    <row r="1755" spans="1:2" x14ac:dyDescent="0.2">
      <c r="A1755" s="20"/>
      <c r="B1755" s="19"/>
    </row>
    <row r="1756" spans="1:2" x14ac:dyDescent="0.2">
      <c r="A1756" s="20"/>
      <c r="B1756" s="19"/>
    </row>
    <row r="1757" spans="1:2" x14ac:dyDescent="0.2">
      <c r="A1757" s="20"/>
      <c r="B1757" s="19"/>
    </row>
    <row r="1758" spans="1:2" x14ac:dyDescent="0.2">
      <c r="A1758" s="20"/>
      <c r="B1758" s="19"/>
    </row>
    <row r="1759" spans="1:2" x14ac:dyDescent="0.2">
      <c r="A1759" s="20"/>
      <c r="B1759" s="19"/>
    </row>
    <row r="1760" spans="1:2" x14ac:dyDescent="0.2">
      <c r="A1760" s="20"/>
      <c r="B1760" s="19"/>
    </row>
    <row r="1761" spans="1:2" x14ac:dyDescent="0.2">
      <c r="A1761" s="20"/>
      <c r="B1761" s="19"/>
    </row>
    <row r="1762" spans="1:2" x14ac:dyDescent="0.2">
      <c r="A1762" s="20"/>
      <c r="B1762" s="19"/>
    </row>
    <row r="1763" spans="1:2" x14ac:dyDescent="0.2">
      <c r="A1763" s="20"/>
      <c r="B1763" s="19"/>
    </row>
    <row r="1764" spans="1:2" x14ac:dyDescent="0.2">
      <c r="A1764" s="20"/>
      <c r="B1764" s="19"/>
    </row>
    <row r="1765" spans="1:2" x14ac:dyDescent="0.2">
      <c r="A1765" s="20"/>
      <c r="B1765" s="19"/>
    </row>
    <row r="1766" spans="1:2" x14ac:dyDescent="0.2">
      <c r="A1766" s="20"/>
      <c r="B1766" s="19"/>
    </row>
    <row r="1767" spans="1:2" x14ac:dyDescent="0.2">
      <c r="A1767" s="20"/>
      <c r="B1767" s="19"/>
    </row>
    <row r="1768" spans="1:2" x14ac:dyDescent="0.2">
      <c r="A1768" s="20"/>
      <c r="B1768" s="19"/>
    </row>
    <row r="1769" spans="1:2" x14ac:dyDescent="0.2">
      <c r="A1769" s="20"/>
      <c r="B1769" s="19"/>
    </row>
    <row r="1770" spans="1:2" x14ac:dyDescent="0.2">
      <c r="A1770" s="20"/>
      <c r="B1770" s="19"/>
    </row>
    <row r="1771" spans="1:2" x14ac:dyDescent="0.2">
      <c r="A1771" s="20"/>
      <c r="B1771" s="19"/>
    </row>
    <row r="1772" spans="1:2" x14ac:dyDescent="0.2">
      <c r="A1772" s="20"/>
      <c r="B1772" s="19"/>
    </row>
    <row r="1773" spans="1:2" x14ac:dyDescent="0.2">
      <c r="A1773" s="20"/>
      <c r="B1773" s="19"/>
    </row>
    <row r="1774" spans="1:2" x14ac:dyDescent="0.2">
      <c r="A1774" s="20"/>
      <c r="B1774" s="19"/>
    </row>
    <row r="1775" spans="1:2" x14ac:dyDescent="0.2">
      <c r="A1775" s="20"/>
      <c r="B1775" s="19"/>
    </row>
    <row r="1776" spans="1:2" x14ac:dyDescent="0.2">
      <c r="A1776" s="20"/>
      <c r="B1776" s="19"/>
    </row>
    <row r="1777" spans="1:2" x14ac:dyDescent="0.2">
      <c r="A1777" s="20"/>
      <c r="B1777" s="19"/>
    </row>
    <row r="1778" spans="1:2" x14ac:dyDescent="0.2">
      <c r="A1778" s="20"/>
      <c r="B1778" s="19"/>
    </row>
    <row r="1779" spans="1:2" x14ac:dyDescent="0.2">
      <c r="A1779" s="20"/>
      <c r="B1779" s="19"/>
    </row>
    <row r="1780" spans="1:2" x14ac:dyDescent="0.2">
      <c r="A1780" s="20"/>
      <c r="B1780" s="19"/>
    </row>
    <row r="1781" spans="1:2" x14ac:dyDescent="0.2">
      <c r="A1781" s="20"/>
      <c r="B1781" s="19"/>
    </row>
    <row r="1782" spans="1:2" x14ac:dyDescent="0.2">
      <c r="A1782" s="20"/>
      <c r="B1782" s="19"/>
    </row>
    <row r="1783" spans="1:2" x14ac:dyDescent="0.2">
      <c r="A1783" s="20"/>
      <c r="B1783" s="19"/>
    </row>
    <row r="1784" spans="1:2" x14ac:dyDescent="0.2">
      <c r="A1784" s="20"/>
      <c r="B1784" s="19"/>
    </row>
    <row r="1785" spans="1:2" x14ac:dyDescent="0.2">
      <c r="A1785" s="20"/>
      <c r="B1785" s="19"/>
    </row>
    <row r="1786" spans="1:2" x14ac:dyDescent="0.2">
      <c r="A1786" s="20"/>
      <c r="B1786" s="19"/>
    </row>
    <row r="1787" spans="1:2" x14ac:dyDescent="0.2">
      <c r="A1787" s="20"/>
      <c r="B1787" s="19"/>
    </row>
    <row r="1788" spans="1:2" x14ac:dyDescent="0.2">
      <c r="A1788" s="20"/>
      <c r="B1788" s="19"/>
    </row>
    <row r="1789" spans="1:2" x14ac:dyDescent="0.2">
      <c r="A1789" s="20"/>
      <c r="B1789" s="19"/>
    </row>
    <row r="1790" spans="1:2" x14ac:dyDescent="0.2">
      <c r="A1790" s="20"/>
      <c r="B1790" s="19"/>
    </row>
    <row r="1791" spans="1:2" x14ac:dyDescent="0.2">
      <c r="A1791" s="20"/>
      <c r="B1791" s="19"/>
    </row>
    <row r="1792" spans="1:2" x14ac:dyDescent="0.2">
      <c r="A1792" s="20"/>
      <c r="B1792" s="19"/>
    </row>
    <row r="1793" spans="1:2" x14ac:dyDescent="0.2">
      <c r="A1793" s="20"/>
      <c r="B1793" s="19"/>
    </row>
    <row r="1794" spans="1:2" x14ac:dyDescent="0.2">
      <c r="A1794" s="20"/>
      <c r="B1794" s="19"/>
    </row>
    <row r="1795" spans="1:2" x14ac:dyDescent="0.2">
      <c r="A1795" s="20"/>
      <c r="B1795" s="19"/>
    </row>
    <row r="1796" spans="1:2" x14ac:dyDescent="0.2">
      <c r="A1796" s="20"/>
      <c r="B1796" s="19"/>
    </row>
    <row r="1797" spans="1:2" x14ac:dyDescent="0.2">
      <c r="A1797" s="20"/>
      <c r="B1797" s="19"/>
    </row>
    <row r="1798" spans="1:2" x14ac:dyDescent="0.2">
      <c r="A1798" s="20"/>
      <c r="B1798" s="19"/>
    </row>
    <row r="1799" spans="1:2" x14ac:dyDescent="0.2">
      <c r="A1799" s="20"/>
      <c r="B1799" s="19"/>
    </row>
    <row r="1800" spans="1:2" x14ac:dyDescent="0.2">
      <c r="A1800" s="20"/>
      <c r="B1800" s="19"/>
    </row>
    <row r="1801" spans="1:2" x14ac:dyDescent="0.2">
      <c r="A1801" s="20"/>
      <c r="B1801" s="19"/>
    </row>
    <row r="1802" spans="1:2" x14ac:dyDescent="0.2">
      <c r="A1802" s="20"/>
      <c r="B1802" s="19"/>
    </row>
    <row r="1803" spans="1:2" x14ac:dyDescent="0.2">
      <c r="A1803" s="20"/>
      <c r="B1803" s="19"/>
    </row>
    <row r="1804" spans="1:2" x14ac:dyDescent="0.2">
      <c r="A1804" s="20"/>
      <c r="B1804" s="19"/>
    </row>
    <row r="1805" spans="1:2" x14ac:dyDescent="0.2">
      <c r="A1805" s="20"/>
      <c r="B1805" s="19"/>
    </row>
    <row r="1806" spans="1:2" x14ac:dyDescent="0.2">
      <c r="A1806" s="20"/>
      <c r="B1806" s="19"/>
    </row>
    <row r="1807" spans="1:2" x14ac:dyDescent="0.2">
      <c r="A1807" s="20"/>
      <c r="B1807" s="19"/>
    </row>
    <row r="1808" spans="1:2" x14ac:dyDescent="0.2">
      <c r="A1808" s="20"/>
      <c r="B1808" s="19"/>
    </row>
    <row r="1809" spans="1:2" x14ac:dyDescent="0.2">
      <c r="A1809" s="20"/>
      <c r="B1809" s="19"/>
    </row>
    <row r="1810" spans="1:2" x14ac:dyDescent="0.2">
      <c r="A1810" s="20"/>
      <c r="B1810" s="19"/>
    </row>
    <row r="1811" spans="1:2" x14ac:dyDescent="0.2">
      <c r="A1811" s="20"/>
      <c r="B1811" s="19"/>
    </row>
    <row r="1812" spans="1:2" x14ac:dyDescent="0.2">
      <c r="A1812" s="20"/>
      <c r="B1812" s="19"/>
    </row>
    <row r="1813" spans="1:2" x14ac:dyDescent="0.2">
      <c r="A1813" s="20"/>
      <c r="B1813" s="19"/>
    </row>
    <row r="1814" spans="1:2" x14ac:dyDescent="0.2">
      <c r="A1814" s="20"/>
      <c r="B1814" s="19"/>
    </row>
    <row r="1815" spans="1:2" x14ac:dyDescent="0.2">
      <c r="A1815" s="20"/>
      <c r="B1815" s="19"/>
    </row>
    <row r="1816" spans="1:2" x14ac:dyDescent="0.2">
      <c r="A1816" s="20"/>
      <c r="B1816" s="19"/>
    </row>
    <row r="1817" spans="1:2" x14ac:dyDescent="0.2">
      <c r="A1817" s="20"/>
      <c r="B1817" s="19"/>
    </row>
    <row r="1818" spans="1:2" x14ac:dyDescent="0.2">
      <c r="A1818" s="20"/>
      <c r="B1818" s="19"/>
    </row>
    <row r="1819" spans="1:2" x14ac:dyDescent="0.2">
      <c r="A1819" s="20"/>
      <c r="B1819" s="19"/>
    </row>
    <row r="1820" spans="1:2" x14ac:dyDescent="0.2">
      <c r="A1820" s="20"/>
      <c r="B1820" s="19"/>
    </row>
    <row r="1821" spans="1:2" x14ac:dyDescent="0.2">
      <c r="A1821" s="20"/>
      <c r="B1821" s="19"/>
    </row>
    <row r="1822" spans="1:2" x14ac:dyDescent="0.2">
      <c r="A1822" s="20"/>
      <c r="B1822" s="19"/>
    </row>
    <row r="1823" spans="1:2" x14ac:dyDescent="0.2">
      <c r="A1823" s="20"/>
      <c r="B1823" s="19"/>
    </row>
    <row r="1824" spans="1:2" x14ac:dyDescent="0.2">
      <c r="A1824" s="20"/>
      <c r="B1824" s="19"/>
    </row>
    <row r="1825" spans="1:2" x14ac:dyDescent="0.2">
      <c r="A1825" s="20"/>
      <c r="B1825" s="19"/>
    </row>
    <row r="1826" spans="1:2" x14ac:dyDescent="0.2">
      <c r="A1826" s="20"/>
      <c r="B1826" s="19"/>
    </row>
    <row r="1827" spans="1:2" x14ac:dyDescent="0.2">
      <c r="A1827" s="20"/>
      <c r="B1827" s="19"/>
    </row>
    <row r="1828" spans="1:2" x14ac:dyDescent="0.2">
      <c r="A1828" s="20"/>
      <c r="B1828" s="19"/>
    </row>
    <row r="1829" spans="1:2" x14ac:dyDescent="0.2">
      <c r="A1829" s="20"/>
      <c r="B1829" s="19"/>
    </row>
    <row r="1830" spans="1:2" x14ac:dyDescent="0.2">
      <c r="A1830" s="20"/>
      <c r="B1830" s="19"/>
    </row>
    <row r="1831" spans="1:2" x14ac:dyDescent="0.2">
      <c r="A1831" s="20"/>
      <c r="B1831" s="19"/>
    </row>
    <row r="1832" spans="1:2" x14ac:dyDescent="0.2">
      <c r="A1832" s="20"/>
      <c r="B1832" s="19"/>
    </row>
    <row r="1833" spans="1:2" x14ac:dyDescent="0.2">
      <c r="A1833" s="20"/>
      <c r="B1833" s="19"/>
    </row>
    <row r="1834" spans="1:2" x14ac:dyDescent="0.2">
      <c r="A1834" s="20"/>
      <c r="B1834" s="19"/>
    </row>
    <row r="1835" spans="1:2" x14ac:dyDescent="0.2">
      <c r="A1835" s="20"/>
      <c r="B1835" s="19"/>
    </row>
    <row r="1836" spans="1:2" x14ac:dyDescent="0.2">
      <c r="A1836" s="20"/>
      <c r="B1836" s="19"/>
    </row>
    <row r="1837" spans="1:2" x14ac:dyDescent="0.2">
      <c r="A1837" s="20"/>
      <c r="B1837" s="19"/>
    </row>
    <row r="1838" spans="1:2" x14ac:dyDescent="0.2">
      <c r="A1838" s="20"/>
      <c r="B1838" s="19"/>
    </row>
    <row r="1839" spans="1:2" x14ac:dyDescent="0.2">
      <c r="A1839" s="20"/>
      <c r="B1839" s="19"/>
    </row>
    <row r="1840" spans="1:2" x14ac:dyDescent="0.2">
      <c r="A1840" s="20"/>
      <c r="B1840" s="19"/>
    </row>
    <row r="1841" spans="1:2" x14ac:dyDescent="0.2">
      <c r="A1841" s="20"/>
      <c r="B1841" s="19"/>
    </row>
    <row r="1842" spans="1:2" x14ac:dyDescent="0.2">
      <c r="A1842" s="20"/>
      <c r="B1842" s="19"/>
    </row>
    <row r="1843" spans="1:2" x14ac:dyDescent="0.2">
      <c r="A1843" s="20"/>
      <c r="B1843" s="19"/>
    </row>
    <row r="1844" spans="1:2" x14ac:dyDescent="0.2">
      <c r="A1844" s="20"/>
      <c r="B1844" s="19"/>
    </row>
    <row r="1845" spans="1:2" x14ac:dyDescent="0.2">
      <c r="A1845" s="20"/>
      <c r="B1845" s="19"/>
    </row>
    <row r="1846" spans="1:2" x14ac:dyDescent="0.2">
      <c r="A1846" s="20"/>
      <c r="B1846" s="19"/>
    </row>
    <row r="1847" spans="1:2" x14ac:dyDescent="0.2">
      <c r="A1847" s="20"/>
      <c r="B1847" s="19"/>
    </row>
    <row r="1848" spans="1:2" x14ac:dyDescent="0.2">
      <c r="A1848" s="20"/>
      <c r="B1848" s="19"/>
    </row>
    <row r="1849" spans="1:2" x14ac:dyDescent="0.2">
      <c r="A1849" s="20"/>
      <c r="B1849" s="19"/>
    </row>
    <row r="1850" spans="1:2" x14ac:dyDescent="0.2">
      <c r="A1850" s="20"/>
      <c r="B1850" s="19"/>
    </row>
    <row r="1851" spans="1:2" x14ac:dyDescent="0.2">
      <c r="A1851" s="20"/>
      <c r="B1851" s="19"/>
    </row>
    <row r="1852" spans="1:2" x14ac:dyDescent="0.2">
      <c r="A1852" s="20"/>
      <c r="B1852" s="19"/>
    </row>
    <row r="1853" spans="1:2" x14ac:dyDescent="0.2">
      <c r="A1853" s="20"/>
      <c r="B1853" s="19"/>
    </row>
    <row r="1854" spans="1:2" x14ac:dyDescent="0.2">
      <c r="A1854" s="20"/>
      <c r="B1854" s="19"/>
    </row>
    <row r="1855" spans="1:2" x14ac:dyDescent="0.2">
      <c r="A1855" s="20"/>
      <c r="B1855" s="19"/>
    </row>
    <row r="1856" spans="1:2" x14ac:dyDescent="0.2">
      <c r="A1856" s="20"/>
      <c r="B1856" s="19"/>
    </row>
    <row r="1857" spans="1:2" x14ac:dyDescent="0.2">
      <c r="A1857" s="20"/>
      <c r="B1857" s="19"/>
    </row>
    <row r="1858" spans="1:2" x14ac:dyDescent="0.2">
      <c r="A1858" s="20"/>
      <c r="B1858" s="19"/>
    </row>
    <row r="1859" spans="1:2" x14ac:dyDescent="0.2">
      <c r="A1859" s="20"/>
      <c r="B1859" s="19"/>
    </row>
    <row r="1860" spans="1:2" x14ac:dyDescent="0.2">
      <c r="A1860" s="20"/>
      <c r="B1860" s="19"/>
    </row>
    <row r="1861" spans="1:2" x14ac:dyDescent="0.2">
      <c r="A1861" s="20"/>
      <c r="B1861" s="19"/>
    </row>
    <row r="1862" spans="1:2" x14ac:dyDescent="0.2">
      <c r="A1862" s="20"/>
      <c r="B1862" s="19"/>
    </row>
    <row r="1863" spans="1:2" x14ac:dyDescent="0.2">
      <c r="A1863" s="20"/>
      <c r="B1863" s="19"/>
    </row>
    <row r="1864" spans="1:2" x14ac:dyDescent="0.2">
      <c r="A1864" s="20"/>
      <c r="B1864" s="19"/>
    </row>
    <row r="1865" spans="1:2" x14ac:dyDescent="0.2">
      <c r="A1865" s="20"/>
      <c r="B1865" s="19"/>
    </row>
    <row r="1866" spans="1:2" x14ac:dyDescent="0.2">
      <c r="A1866" s="20"/>
      <c r="B1866" s="19"/>
    </row>
    <row r="1867" spans="1:2" x14ac:dyDescent="0.2">
      <c r="A1867" s="20"/>
      <c r="B1867" s="19"/>
    </row>
    <row r="1868" spans="1:2" x14ac:dyDescent="0.2">
      <c r="A1868" s="20"/>
      <c r="B1868" s="19"/>
    </row>
    <row r="1869" spans="1:2" x14ac:dyDescent="0.2">
      <c r="A1869" s="20"/>
      <c r="B1869" s="19"/>
    </row>
    <row r="1870" spans="1:2" x14ac:dyDescent="0.2">
      <c r="A1870" s="20"/>
      <c r="B1870" s="19"/>
    </row>
    <row r="1871" spans="1:2" x14ac:dyDescent="0.2">
      <c r="A1871" s="20"/>
      <c r="B1871" s="19"/>
    </row>
    <row r="1872" spans="1:2" x14ac:dyDescent="0.2">
      <c r="A1872" s="20"/>
      <c r="B1872" s="19"/>
    </row>
    <row r="1873" spans="1:2" x14ac:dyDescent="0.2">
      <c r="A1873" s="20"/>
      <c r="B1873" s="19"/>
    </row>
    <row r="1874" spans="1:2" x14ac:dyDescent="0.2">
      <c r="A1874" s="20"/>
      <c r="B1874" s="19"/>
    </row>
    <row r="1875" spans="1:2" x14ac:dyDescent="0.2">
      <c r="A1875" s="20"/>
      <c r="B1875" s="19"/>
    </row>
    <row r="1876" spans="1:2" x14ac:dyDescent="0.2">
      <c r="A1876" s="20"/>
      <c r="B1876" s="19"/>
    </row>
    <row r="1877" spans="1:2" x14ac:dyDescent="0.2">
      <c r="A1877" s="20"/>
      <c r="B1877" s="19"/>
    </row>
    <row r="1878" spans="1:2" x14ac:dyDescent="0.2">
      <c r="A1878" s="20"/>
      <c r="B1878" s="19"/>
    </row>
    <row r="1879" spans="1:2" x14ac:dyDescent="0.2">
      <c r="A1879" s="20"/>
      <c r="B1879" s="19"/>
    </row>
    <row r="1880" spans="1:2" x14ac:dyDescent="0.2">
      <c r="A1880" s="20"/>
      <c r="B1880" s="19"/>
    </row>
    <row r="1881" spans="1:2" x14ac:dyDescent="0.2">
      <c r="A1881" s="20"/>
      <c r="B1881" s="19"/>
    </row>
    <row r="1882" spans="1:2" x14ac:dyDescent="0.2">
      <c r="A1882" s="20"/>
      <c r="B1882" s="19"/>
    </row>
    <row r="1883" spans="1:2" x14ac:dyDescent="0.2">
      <c r="A1883" s="20"/>
      <c r="B1883" s="19"/>
    </row>
    <row r="1884" spans="1:2" x14ac:dyDescent="0.2">
      <c r="A1884" s="20"/>
      <c r="B1884" s="19"/>
    </row>
    <row r="1885" spans="1:2" x14ac:dyDescent="0.2">
      <c r="A1885" s="20"/>
      <c r="B1885" s="19"/>
    </row>
    <row r="1886" spans="1:2" x14ac:dyDescent="0.2">
      <c r="A1886" s="20"/>
      <c r="B1886" s="19"/>
    </row>
    <row r="1887" spans="1:2" x14ac:dyDescent="0.2">
      <c r="A1887" s="20"/>
      <c r="B1887" s="19"/>
    </row>
    <row r="1888" spans="1:2" x14ac:dyDescent="0.2">
      <c r="A1888" s="20"/>
      <c r="B1888" s="19"/>
    </row>
    <row r="1889" spans="1:2" x14ac:dyDescent="0.2">
      <c r="A1889" s="20"/>
      <c r="B1889" s="19"/>
    </row>
    <row r="1890" spans="1:2" x14ac:dyDescent="0.2">
      <c r="A1890" s="20"/>
      <c r="B1890" s="19"/>
    </row>
    <row r="1891" spans="1:2" x14ac:dyDescent="0.2">
      <c r="A1891" s="20"/>
      <c r="B1891" s="19"/>
    </row>
    <row r="1892" spans="1:2" x14ac:dyDescent="0.2">
      <c r="A1892" s="20"/>
      <c r="B1892" s="19"/>
    </row>
    <row r="1893" spans="1:2" x14ac:dyDescent="0.2">
      <c r="A1893" s="20"/>
      <c r="B1893" s="19"/>
    </row>
    <row r="1894" spans="1:2" x14ac:dyDescent="0.2">
      <c r="A1894" s="20"/>
      <c r="B1894" s="19"/>
    </row>
    <row r="1895" spans="1:2" x14ac:dyDescent="0.2">
      <c r="A1895" s="20"/>
      <c r="B1895" s="19"/>
    </row>
    <row r="1896" spans="1:2" x14ac:dyDescent="0.2">
      <c r="A1896" s="20"/>
      <c r="B1896" s="19"/>
    </row>
    <row r="1897" spans="1:2" x14ac:dyDescent="0.2">
      <c r="A1897" s="20"/>
      <c r="B1897" s="19"/>
    </row>
    <row r="1898" spans="1:2" x14ac:dyDescent="0.2">
      <c r="A1898" s="20"/>
      <c r="B1898" s="19"/>
    </row>
    <row r="1899" spans="1:2" x14ac:dyDescent="0.2">
      <c r="A1899" s="20"/>
      <c r="B1899" s="19"/>
    </row>
    <row r="1900" spans="1:2" x14ac:dyDescent="0.2">
      <c r="A1900" s="20"/>
      <c r="B1900" s="19"/>
    </row>
    <row r="1901" spans="1:2" x14ac:dyDescent="0.2">
      <c r="A1901" s="20"/>
      <c r="B1901" s="19"/>
    </row>
    <row r="1902" spans="1:2" x14ac:dyDescent="0.2">
      <c r="A1902" s="20"/>
      <c r="B1902" s="19"/>
    </row>
    <row r="1903" spans="1:2" x14ac:dyDescent="0.2">
      <c r="A1903" s="20"/>
      <c r="B1903" s="19"/>
    </row>
    <row r="1904" spans="1:2" x14ac:dyDescent="0.2">
      <c r="A1904" s="20"/>
      <c r="B1904" s="19"/>
    </row>
    <row r="1905" spans="1:2" x14ac:dyDescent="0.2">
      <c r="A1905" s="20"/>
      <c r="B1905" s="19"/>
    </row>
    <row r="1906" spans="1:2" x14ac:dyDescent="0.2">
      <c r="A1906" s="20"/>
      <c r="B1906" s="19"/>
    </row>
    <row r="1907" spans="1:2" x14ac:dyDescent="0.2">
      <c r="A1907" s="20"/>
      <c r="B1907" s="19"/>
    </row>
    <row r="1908" spans="1:2" x14ac:dyDescent="0.2">
      <c r="A1908" s="20"/>
      <c r="B1908" s="19"/>
    </row>
    <row r="1909" spans="1:2" x14ac:dyDescent="0.2">
      <c r="A1909" s="20"/>
      <c r="B1909" s="19"/>
    </row>
    <row r="1910" spans="1:2" x14ac:dyDescent="0.2">
      <c r="A1910" s="20"/>
      <c r="B1910" s="19"/>
    </row>
    <row r="1911" spans="1:2" x14ac:dyDescent="0.2">
      <c r="A1911" s="20"/>
      <c r="B1911" s="19"/>
    </row>
    <row r="1912" spans="1:2" x14ac:dyDescent="0.2">
      <c r="A1912" s="20"/>
      <c r="B1912" s="19"/>
    </row>
    <row r="1913" spans="1:2" x14ac:dyDescent="0.2">
      <c r="A1913" s="20"/>
      <c r="B1913" s="19"/>
    </row>
    <row r="1914" spans="1:2" x14ac:dyDescent="0.2">
      <c r="A1914" s="20"/>
      <c r="B1914" s="19"/>
    </row>
    <row r="1915" spans="1:2" x14ac:dyDescent="0.2">
      <c r="A1915" s="20"/>
      <c r="B1915" s="19"/>
    </row>
    <row r="1916" spans="1:2" x14ac:dyDescent="0.2">
      <c r="A1916" s="20"/>
      <c r="B1916" s="19"/>
    </row>
    <row r="1917" spans="1:2" x14ac:dyDescent="0.2">
      <c r="A1917" s="20"/>
      <c r="B1917" s="19"/>
    </row>
    <row r="1918" spans="1:2" x14ac:dyDescent="0.2">
      <c r="A1918" s="20"/>
      <c r="B1918" s="19"/>
    </row>
    <row r="1919" spans="1:2" x14ac:dyDescent="0.2">
      <c r="A1919" s="20"/>
      <c r="B1919" s="19"/>
    </row>
    <row r="1920" spans="1:2" x14ac:dyDescent="0.2">
      <c r="A1920" s="20"/>
      <c r="B1920" s="19"/>
    </row>
    <row r="1921" spans="1:2" x14ac:dyDescent="0.2">
      <c r="A1921" s="20"/>
      <c r="B1921" s="19"/>
    </row>
    <row r="1922" spans="1:2" x14ac:dyDescent="0.2">
      <c r="A1922" s="20"/>
      <c r="B1922" s="19"/>
    </row>
    <row r="1923" spans="1:2" x14ac:dyDescent="0.2">
      <c r="A1923" s="20"/>
      <c r="B1923" s="19"/>
    </row>
    <row r="1924" spans="1:2" x14ac:dyDescent="0.2">
      <c r="A1924" s="20"/>
      <c r="B1924" s="19"/>
    </row>
    <row r="1925" spans="1:2" x14ac:dyDescent="0.2">
      <c r="A1925" s="20"/>
      <c r="B1925" s="19"/>
    </row>
    <row r="1926" spans="1:2" x14ac:dyDescent="0.2">
      <c r="A1926" s="20"/>
      <c r="B1926" s="19"/>
    </row>
    <row r="1927" spans="1:2" x14ac:dyDescent="0.2">
      <c r="A1927" s="20"/>
      <c r="B1927" s="19"/>
    </row>
    <row r="1928" spans="1:2" x14ac:dyDescent="0.2">
      <c r="A1928" s="20"/>
      <c r="B1928" s="19"/>
    </row>
    <row r="1929" spans="1:2" x14ac:dyDescent="0.2">
      <c r="A1929" s="20"/>
      <c r="B1929" s="19"/>
    </row>
    <row r="1930" spans="1:2" x14ac:dyDescent="0.2">
      <c r="A1930" s="20"/>
      <c r="B1930" s="19"/>
    </row>
    <row r="1931" spans="1:2" x14ac:dyDescent="0.2">
      <c r="A1931" s="20"/>
      <c r="B1931" s="19"/>
    </row>
    <row r="1932" spans="1:2" x14ac:dyDescent="0.2">
      <c r="A1932" s="20"/>
      <c r="B1932" s="19"/>
    </row>
    <row r="1933" spans="1:2" x14ac:dyDescent="0.2">
      <c r="A1933" s="20"/>
      <c r="B1933" s="19"/>
    </row>
    <row r="1934" spans="1:2" x14ac:dyDescent="0.2">
      <c r="A1934" s="20"/>
      <c r="B1934" s="19"/>
    </row>
    <row r="1935" spans="1:2" x14ac:dyDescent="0.2">
      <c r="A1935" s="20"/>
      <c r="B1935" s="19"/>
    </row>
    <row r="1936" spans="1:2" x14ac:dyDescent="0.2">
      <c r="A1936" s="20"/>
      <c r="B1936" s="19"/>
    </row>
    <row r="1937" spans="1:2" x14ac:dyDescent="0.2">
      <c r="A1937" s="20"/>
      <c r="B1937" s="19"/>
    </row>
    <row r="1938" spans="1:2" x14ac:dyDescent="0.2">
      <c r="A1938" s="20"/>
      <c r="B1938" s="19"/>
    </row>
    <row r="1939" spans="1:2" x14ac:dyDescent="0.2">
      <c r="A1939" s="20"/>
      <c r="B1939" s="19"/>
    </row>
    <row r="1940" spans="1:2" x14ac:dyDescent="0.2">
      <c r="A1940" s="20"/>
      <c r="B1940" s="19"/>
    </row>
    <row r="1941" spans="1:2" x14ac:dyDescent="0.2">
      <c r="A1941" s="20"/>
      <c r="B1941" s="19"/>
    </row>
    <row r="1942" spans="1:2" x14ac:dyDescent="0.2">
      <c r="A1942" s="20"/>
      <c r="B1942" s="19"/>
    </row>
    <row r="1943" spans="1:2" x14ac:dyDescent="0.2">
      <c r="A1943" s="20"/>
      <c r="B1943" s="19"/>
    </row>
    <row r="1944" spans="1:2" x14ac:dyDescent="0.2">
      <c r="A1944" s="20"/>
      <c r="B1944" s="19"/>
    </row>
    <row r="1945" spans="1:2" x14ac:dyDescent="0.2">
      <c r="A1945" s="20"/>
      <c r="B1945" s="19"/>
    </row>
    <row r="1946" spans="1:2" x14ac:dyDescent="0.2">
      <c r="A1946" s="20"/>
      <c r="B1946" s="19"/>
    </row>
    <row r="1947" spans="1:2" x14ac:dyDescent="0.2">
      <c r="A1947" s="20"/>
      <c r="B1947" s="19"/>
    </row>
    <row r="1948" spans="1:2" x14ac:dyDescent="0.2">
      <c r="A1948" s="20"/>
      <c r="B1948" s="19"/>
    </row>
    <row r="1949" spans="1:2" x14ac:dyDescent="0.2">
      <c r="A1949" s="20"/>
      <c r="B1949" s="19"/>
    </row>
    <row r="1950" spans="1:2" x14ac:dyDescent="0.2">
      <c r="A1950" s="20"/>
      <c r="B1950" s="19"/>
    </row>
    <row r="1951" spans="1:2" x14ac:dyDescent="0.2">
      <c r="A1951" s="20"/>
      <c r="B1951" s="19"/>
    </row>
    <row r="1952" spans="1:2" x14ac:dyDescent="0.2">
      <c r="A1952" s="20"/>
      <c r="B1952" s="19"/>
    </row>
    <row r="1953" spans="1:2" x14ac:dyDescent="0.2">
      <c r="A1953" s="20"/>
      <c r="B1953" s="19"/>
    </row>
    <row r="1954" spans="1:2" x14ac:dyDescent="0.2">
      <c r="A1954" s="20"/>
      <c r="B1954" s="19"/>
    </row>
    <row r="1955" spans="1:2" x14ac:dyDescent="0.2">
      <c r="A1955" s="20"/>
      <c r="B1955" s="19"/>
    </row>
    <row r="1956" spans="1:2" x14ac:dyDescent="0.2">
      <c r="A1956" s="20"/>
      <c r="B1956" s="19"/>
    </row>
    <row r="1957" spans="1:2" x14ac:dyDescent="0.2">
      <c r="A1957" s="20"/>
      <c r="B1957" s="19"/>
    </row>
    <row r="1958" spans="1:2" x14ac:dyDescent="0.2">
      <c r="A1958" s="20"/>
      <c r="B1958" s="19"/>
    </row>
    <row r="1959" spans="1:2" x14ac:dyDescent="0.2">
      <c r="A1959" s="20"/>
      <c r="B1959" s="19"/>
    </row>
    <row r="1960" spans="1:2" x14ac:dyDescent="0.2">
      <c r="A1960" s="20"/>
      <c r="B1960" s="19"/>
    </row>
    <row r="1961" spans="1:2" x14ac:dyDescent="0.2">
      <c r="A1961" s="20"/>
      <c r="B1961" s="19"/>
    </row>
    <row r="1962" spans="1:2" x14ac:dyDescent="0.2">
      <c r="A1962" s="20"/>
      <c r="B1962" s="19"/>
    </row>
    <row r="1963" spans="1:2" x14ac:dyDescent="0.2">
      <c r="A1963" s="20"/>
      <c r="B1963" s="19"/>
    </row>
    <row r="1964" spans="1:2" x14ac:dyDescent="0.2">
      <c r="A1964" s="20"/>
      <c r="B1964" s="19"/>
    </row>
    <row r="1965" spans="1:2" x14ac:dyDescent="0.2">
      <c r="A1965" s="20"/>
      <c r="B1965" s="19"/>
    </row>
    <row r="1966" spans="1:2" x14ac:dyDescent="0.2">
      <c r="A1966" s="20"/>
      <c r="B1966" s="19"/>
    </row>
    <row r="1967" spans="1:2" x14ac:dyDescent="0.2">
      <c r="A1967" s="20"/>
      <c r="B1967" s="19"/>
    </row>
    <row r="1968" spans="1:2" x14ac:dyDescent="0.2">
      <c r="A1968" s="20"/>
      <c r="B1968" s="19"/>
    </row>
    <row r="1969" spans="1:2" x14ac:dyDescent="0.2">
      <c r="A1969" s="20"/>
      <c r="B1969" s="19"/>
    </row>
    <row r="1970" spans="1:2" x14ac:dyDescent="0.2">
      <c r="A1970" s="20"/>
      <c r="B1970" s="19"/>
    </row>
    <row r="1971" spans="1:2" x14ac:dyDescent="0.2">
      <c r="A1971" s="20"/>
      <c r="B1971" s="19"/>
    </row>
    <row r="1972" spans="1:2" x14ac:dyDescent="0.2">
      <c r="A1972" s="20"/>
      <c r="B1972" s="19"/>
    </row>
    <row r="1973" spans="1:2" x14ac:dyDescent="0.2">
      <c r="A1973" s="20"/>
      <c r="B1973" s="19"/>
    </row>
    <row r="1974" spans="1:2" x14ac:dyDescent="0.2">
      <c r="A1974" s="20"/>
      <c r="B1974" s="19"/>
    </row>
    <row r="1975" spans="1:2" x14ac:dyDescent="0.2">
      <c r="A1975" s="20"/>
      <c r="B1975" s="19"/>
    </row>
    <row r="1976" spans="1:2" x14ac:dyDescent="0.2">
      <c r="A1976" s="20"/>
      <c r="B1976" s="19"/>
    </row>
    <row r="1977" spans="1:2" x14ac:dyDescent="0.2">
      <c r="A1977" s="20"/>
      <c r="B1977" s="19"/>
    </row>
    <row r="1978" spans="1:2" x14ac:dyDescent="0.2">
      <c r="A1978" s="20"/>
      <c r="B1978" s="19"/>
    </row>
    <row r="1979" spans="1:2" x14ac:dyDescent="0.2">
      <c r="A1979" s="20"/>
      <c r="B1979" s="19"/>
    </row>
    <row r="1980" spans="1:2" x14ac:dyDescent="0.2">
      <c r="A1980" s="20"/>
      <c r="B1980" s="19"/>
    </row>
    <row r="1981" spans="1:2" x14ac:dyDescent="0.2">
      <c r="A1981" s="20"/>
      <c r="B1981" s="19"/>
    </row>
    <row r="1982" spans="1:2" x14ac:dyDescent="0.2">
      <c r="A1982" s="20"/>
      <c r="B1982" s="19"/>
    </row>
    <row r="1983" spans="1:2" x14ac:dyDescent="0.2">
      <c r="A1983" s="20"/>
      <c r="B1983" s="19"/>
    </row>
    <row r="1984" spans="1:2" x14ac:dyDescent="0.2">
      <c r="A1984" s="20"/>
      <c r="B1984" s="19"/>
    </row>
    <row r="1985" spans="1:2" x14ac:dyDescent="0.2">
      <c r="A1985" s="20"/>
      <c r="B1985" s="19"/>
    </row>
    <row r="1986" spans="1:2" x14ac:dyDescent="0.2">
      <c r="A1986" s="20"/>
      <c r="B1986" s="19"/>
    </row>
    <row r="1987" spans="1:2" x14ac:dyDescent="0.2">
      <c r="A1987" s="20"/>
      <c r="B1987" s="19"/>
    </row>
    <row r="1988" spans="1:2" x14ac:dyDescent="0.2">
      <c r="A1988" s="20"/>
      <c r="B1988" s="19"/>
    </row>
    <row r="1989" spans="1:2" x14ac:dyDescent="0.2">
      <c r="A1989" s="20"/>
      <c r="B1989" s="19"/>
    </row>
    <row r="1990" spans="1:2" x14ac:dyDescent="0.2">
      <c r="A1990" s="20"/>
      <c r="B1990" s="19"/>
    </row>
    <row r="1991" spans="1:2" x14ac:dyDescent="0.2">
      <c r="A1991" s="20"/>
      <c r="B1991" s="19"/>
    </row>
    <row r="1992" spans="1:2" x14ac:dyDescent="0.2">
      <c r="A1992" s="20"/>
      <c r="B1992" s="19"/>
    </row>
    <row r="1993" spans="1:2" x14ac:dyDescent="0.2">
      <c r="A1993" s="20"/>
      <c r="B1993" s="19"/>
    </row>
    <row r="1994" spans="1:2" x14ac:dyDescent="0.2">
      <c r="A1994" s="20"/>
      <c r="B1994" s="19"/>
    </row>
    <row r="1995" spans="1:2" x14ac:dyDescent="0.2">
      <c r="A1995" s="20"/>
      <c r="B1995" s="19"/>
    </row>
    <row r="1996" spans="1:2" x14ac:dyDescent="0.2">
      <c r="A1996" s="20"/>
      <c r="B1996" s="19"/>
    </row>
    <row r="1997" spans="1:2" x14ac:dyDescent="0.2">
      <c r="A1997" s="20"/>
      <c r="B1997" s="19"/>
    </row>
    <row r="1998" spans="1:2" x14ac:dyDescent="0.2">
      <c r="A1998" s="20"/>
      <c r="B1998" s="19"/>
    </row>
    <row r="1999" spans="1:2" x14ac:dyDescent="0.2">
      <c r="A1999" s="20"/>
      <c r="B1999" s="19"/>
    </row>
    <row r="2000" spans="1:2" x14ac:dyDescent="0.2">
      <c r="A2000" s="20"/>
      <c r="B2000" s="19"/>
    </row>
    <row r="2001" spans="1:2" x14ac:dyDescent="0.2">
      <c r="A2001" s="20"/>
      <c r="B2001" s="19"/>
    </row>
    <row r="2002" spans="1:2" x14ac:dyDescent="0.2">
      <c r="A2002" s="20"/>
      <c r="B2002" s="19"/>
    </row>
    <row r="2003" spans="1:2" x14ac:dyDescent="0.2">
      <c r="A2003" s="20"/>
      <c r="B2003" s="19"/>
    </row>
    <row r="2004" spans="1:2" x14ac:dyDescent="0.2">
      <c r="A2004" s="20"/>
      <c r="B2004" s="19"/>
    </row>
    <row r="2005" spans="1:2" x14ac:dyDescent="0.2">
      <c r="A2005" s="20"/>
      <c r="B2005" s="19"/>
    </row>
    <row r="2006" spans="1:2" x14ac:dyDescent="0.2">
      <c r="A2006" s="20"/>
      <c r="B2006" s="19"/>
    </row>
    <row r="2007" spans="1:2" x14ac:dyDescent="0.2">
      <c r="A2007" s="20"/>
      <c r="B2007" s="19"/>
    </row>
    <row r="2008" spans="1:2" x14ac:dyDescent="0.2">
      <c r="A2008" s="20"/>
      <c r="B2008" s="19"/>
    </row>
    <row r="2009" spans="1:2" x14ac:dyDescent="0.2">
      <c r="A2009" s="20"/>
      <c r="B2009" s="19"/>
    </row>
    <row r="2010" spans="1:2" x14ac:dyDescent="0.2">
      <c r="A2010" s="20"/>
      <c r="B2010" s="19"/>
    </row>
    <row r="2011" spans="1:2" x14ac:dyDescent="0.2">
      <c r="A2011" s="20"/>
      <c r="B2011" s="19"/>
    </row>
    <row r="2012" spans="1:2" x14ac:dyDescent="0.2">
      <c r="A2012" s="20"/>
      <c r="B2012" s="19"/>
    </row>
    <row r="2013" spans="1:2" x14ac:dyDescent="0.2">
      <c r="A2013" s="20"/>
      <c r="B2013" s="19"/>
    </row>
    <row r="2014" spans="1:2" x14ac:dyDescent="0.2">
      <c r="A2014" s="20"/>
      <c r="B2014" s="19"/>
    </row>
    <row r="2015" spans="1:2" x14ac:dyDescent="0.2">
      <c r="A2015" s="20"/>
      <c r="B2015" s="19"/>
    </row>
    <row r="2016" spans="1:2" x14ac:dyDescent="0.2">
      <c r="A2016" s="20"/>
      <c r="B2016" s="19"/>
    </row>
    <row r="2017" spans="1:2" x14ac:dyDescent="0.2">
      <c r="A2017" s="20"/>
      <c r="B2017" s="19"/>
    </row>
    <row r="2018" spans="1:2" x14ac:dyDescent="0.2">
      <c r="A2018" s="20"/>
      <c r="B2018" s="19"/>
    </row>
    <row r="2019" spans="1:2" x14ac:dyDescent="0.2">
      <c r="A2019" s="20"/>
      <c r="B2019" s="19"/>
    </row>
    <row r="2020" spans="1:2" x14ac:dyDescent="0.2">
      <c r="A2020" s="20"/>
      <c r="B2020" s="19"/>
    </row>
    <row r="2021" spans="1:2" x14ac:dyDescent="0.2">
      <c r="A2021" s="20"/>
      <c r="B2021" s="19"/>
    </row>
    <row r="2022" spans="1:2" x14ac:dyDescent="0.2">
      <c r="A2022" s="20"/>
      <c r="B2022" s="19"/>
    </row>
    <row r="2023" spans="1:2" x14ac:dyDescent="0.2">
      <c r="A2023" s="20"/>
      <c r="B2023" s="19"/>
    </row>
    <row r="2024" spans="1:2" x14ac:dyDescent="0.2">
      <c r="A2024" s="20"/>
      <c r="B2024" s="19"/>
    </row>
    <row r="2025" spans="1:2" x14ac:dyDescent="0.2">
      <c r="A2025" s="20"/>
      <c r="B2025" s="19"/>
    </row>
    <row r="2026" spans="1:2" x14ac:dyDescent="0.2">
      <c r="A2026" s="20"/>
      <c r="B2026" s="19"/>
    </row>
    <row r="2027" spans="1:2" x14ac:dyDescent="0.2">
      <c r="A2027" s="20"/>
      <c r="B2027" s="19"/>
    </row>
    <row r="2028" spans="1:2" x14ac:dyDescent="0.2">
      <c r="A2028" s="20"/>
      <c r="B2028" s="19"/>
    </row>
    <row r="2029" spans="1:2" x14ac:dyDescent="0.2">
      <c r="A2029" s="20"/>
      <c r="B2029" s="19"/>
    </row>
    <row r="2030" spans="1:2" x14ac:dyDescent="0.2">
      <c r="A2030" s="20"/>
      <c r="B2030" s="19"/>
    </row>
    <row r="2031" spans="1:2" x14ac:dyDescent="0.2">
      <c r="A2031" s="20"/>
      <c r="B2031" s="19"/>
    </row>
    <row r="2032" spans="1:2" x14ac:dyDescent="0.2">
      <c r="A2032" s="20"/>
      <c r="B2032" s="19"/>
    </row>
    <row r="2033" spans="1:2" x14ac:dyDescent="0.2">
      <c r="A2033" s="20"/>
      <c r="B2033" s="19"/>
    </row>
    <row r="2034" spans="1:2" x14ac:dyDescent="0.2">
      <c r="A2034" s="20"/>
      <c r="B2034" s="19"/>
    </row>
    <row r="2035" spans="1:2" x14ac:dyDescent="0.2">
      <c r="A2035" s="20"/>
      <c r="B2035" s="19"/>
    </row>
    <row r="2036" spans="1:2" x14ac:dyDescent="0.2">
      <c r="A2036" s="20"/>
      <c r="B2036" s="19"/>
    </row>
    <row r="2037" spans="1:2" x14ac:dyDescent="0.2">
      <c r="A2037" s="20"/>
      <c r="B2037" s="19"/>
    </row>
    <row r="2038" spans="1:2" x14ac:dyDescent="0.2">
      <c r="A2038" s="20"/>
      <c r="B2038" s="19"/>
    </row>
    <row r="2039" spans="1:2" x14ac:dyDescent="0.2">
      <c r="A2039" s="20"/>
      <c r="B2039" s="19"/>
    </row>
    <row r="2040" spans="1:2" x14ac:dyDescent="0.2">
      <c r="A2040" s="20"/>
      <c r="B2040" s="19"/>
    </row>
    <row r="2041" spans="1:2" x14ac:dyDescent="0.2">
      <c r="A2041" s="20"/>
      <c r="B2041" s="19"/>
    </row>
    <row r="2042" spans="1:2" x14ac:dyDescent="0.2">
      <c r="A2042" s="20"/>
      <c r="B2042" s="19"/>
    </row>
    <row r="2043" spans="1:2" x14ac:dyDescent="0.2">
      <c r="A2043" s="20"/>
      <c r="B2043" s="19"/>
    </row>
    <row r="2044" spans="1:2" x14ac:dyDescent="0.2">
      <c r="A2044" s="20"/>
      <c r="B2044" s="19"/>
    </row>
    <row r="2045" spans="1:2" x14ac:dyDescent="0.2">
      <c r="A2045" s="20"/>
      <c r="B2045" s="19"/>
    </row>
    <row r="2046" spans="1:2" x14ac:dyDescent="0.2">
      <c r="A2046" s="20"/>
      <c r="B2046" s="19"/>
    </row>
    <row r="2047" spans="1:2" x14ac:dyDescent="0.2">
      <c r="A2047" s="20"/>
      <c r="B2047" s="19"/>
    </row>
    <row r="2048" spans="1:2" x14ac:dyDescent="0.2">
      <c r="A2048" s="20"/>
      <c r="B2048" s="19"/>
    </row>
    <row r="2049" spans="1:2" x14ac:dyDescent="0.2">
      <c r="A2049" s="20"/>
      <c r="B2049" s="19"/>
    </row>
    <row r="2050" spans="1:2" x14ac:dyDescent="0.2">
      <c r="A2050" s="20"/>
      <c r="B2050" s="19"/>
    </row>
    <row r="2051" spans="1:2" x14ac:dyDescent="0.2">
      <c r="A2051" s="20"/>
      <c r="B2051" s="19"/>
    </row>
    <row r="2052" spans="1:2" x14ac:dyDescent="0.2">
      <c r="A2052" s="20"/>
      <c r="B2052" s="19"/>
    </row>
    <row r="2053" spans="1:2" x14ac:dyDescent="0.2">
      <c r="A2053" s="20"/>
      <c r="B2053" s="19"/>
    </row>
    <row r="2054" spans="1:2" x14ac:dyDescent="0.2">
      <c r="A2054" s="20"/>
      <c r="B2054" s="19"/>
    </row>
    <row r="2055" spans="1:2" x14ac:dyDescent="0.2">
      <c r="A2055" s="20"/>
      <c r="B2055" s="19"/>
    </row>
    <row r="2056" spans="1:2" x14ac:dyDescent="0.2">
      <c r="A2056" s="20"/>
      <c r="B2056" s="19"/>
    </row>
    <row r="2057" spans="1:2" x14ac:dyDescent="0.2">
      <c r="A2057" s="20"/>
      <c r="B2057" s="19"/>
    </row>
    <row r="2058" spans="1:2" x14ac:dyDescent="0.2">
      <c r="A2058" s="20"/>
      <c r="B2058" s="19"/>
    </row>
    <row r="2059" spans="1:2" x14ac:dyDescent="0.2">
      <c r="A2059" s="20"/>
      <c r="B2059" s="19"/>
    </row>
    <row r="2060" spans="1:2" x14ac:dyDescent="0.2">
      <c r="A2060" s="20"/>
      <c r="B2060" s="19"/>
    </row>
    <row r="2061" spans="1:2" x14ac:dyDescent="0.2">
      <c r="A2061" s="20"/>
      <c r="B2061" s="19"/>
    </row>
    <row r="2062" spans="1:2" x14ac:dyDescent="0.2">
      <c r="A2062" s="20"/>
      <c r="B2062" s="19"/>
    </row>
    <row r="2063" spans="1:2" x14ac:dyDescent="0.2">
      <c r="A2063" s="20"/>
      <c r="B2063" s="19"/>
    </row>
    <row r="2064" spans="1:2" x14ac:dyDescent="0.2">
      <c r="A2064" s="20"/>
      <c r="B2064" s="19"/>
    </row>
    <row r="2065" spans="1:2" x14ac:dyDescent="0.2">
      <c r="A2065" s="20"/>
      <c r="B2065" s="19"/>
    </row>
    <row r="2066" spans="1:2" x14ac:dyDescent="0.2">
      <c r="A2066" s="20"/>
      <c r="B2066" s="19"/>
    </row>
    <row r="2067" spans="1:2" x14ac:dyDescent="0.2">
      <c r="A2067" s="20"/>
      <c r="B2067" s="19"/>
    </row>
    <row r="2068" spans="1:2" x14ac:dyDescent="0.2">
      <c r="A2068" s="20"/>
      <c r="B2068" s="19"/>
    </row>
    <row r="2069" spans="1:2" x14ac:dyDescent="0.2">
      <c r="A2069" s="20"/>
      <c r="B2069" s="19"/>
    </row>
    <row r="2070" spans="1:2" x14ac:dyDescent="0.2">
      <c r="A2070" s="20"/>
      <c r="B2070" s="19"/>
    </row>
    <row r="2071" spans="1:2" x14ac:dyDescent="0.2">
      <c r="A2071" s="20"/>
      <c r="B2071" s="19"/>
    </row>
    <row r="2072" spans="1:2" x14ac:dyDescent="0.2">
      <c r="A2072" s="20"/>
      <c r="B2072" s="19"/>
    </row>
    <row r="2073" spans="1:2" x14ac:dyDescent="0.2">
      <c r="A2073" s="20"/>
      <c r="B2073" s="19"/>
    </row>
    <row r="2074" spans="1:2" x14ac:dyDescent="0.2">
      <c r="A2074" s="20"/>
      <c r="B2074" s="19"/>
    </row>
    <row r="2075" spans="1:2" x14ac:dyDescent="0.2">
      <c r="A2075" s="20"/>
      <c r="B2075" s="19"/>
    </row>
    <row r="2076" spans="1:2" x14ac:dyDescent="0.2">
      <c r="A2076" s="20"/>
      <c r="B2076" s="19"/>
    </row>
    <row r="2077" spans="1:2" x14ac:dyDescent="0.2">
      <c r="A2077" s="20"/>
      <c r="B2077" s="19"/>
    </row>
    <row r="2078" spans="1:2" x14ac:dyDescent="0.2">
      <c r="A2078" s="20"/>
      <c r="B2078" s="19"/>
    </row>
    <row r="2079" spans="1:2" x14ac:dyDescent="0.2">
      <c r="A2079" s="20"/>
      <c r="B2079" s="19"/>
    </row>
    <row r="2080" spans="1:2" x14ac:dyDescent="0.2">
      <c r="A2080" s="20"/>
      <c r="B2080" s="19"/>
    </row>
    <row r="2081" spans="1:2" x14ac:dyDescent="0.2">
      <c r="A2081" s="20"/>
      <c r="B2081" s="19"/>
    </row>
    <row r="2082" spans="1:2" x14ac:dyDescent="0.2">
      <c r="A2082" s="20"/>
      <c r="B2082" s="19"/>
    </row>
    <row r="2083" spans="1:2" x14ac:dyDescent="0.2">
      <c r="A2083" s="20"/>
      <c r="B2083" s="19"/>
    </row>
    <row r="2084" spans="1:2" x14ac:dyDescent="0.2">
      <c r="A2084" s="20"/>
      <c r="B2084" s="19"/>
    </row>
    <row r="2085" spans="1:2" x14ac:dyDescent="0.2">
      <c r="A2085" s="20"/>
      <c r="B2085" s="19"/>
    </row>
    <row r="2086" spans="1:2" x14ac:dyDescent="0.2">
      <c r="A2086" s="20"/>
      <c r="B2086" s="19"/>
    </row>
    <row r="2087" spans="1:2" x14ac:dyDescent="0.2">
      <c r="A2087" s="20"/>
      <c r="B2087" s="19"/>
    </row>
    <row r="2088" spans="1:2" x14ac:dyDescent="0.2">
      <c r="A2088" s="20"/>
      <c r="B2088" s="19"/>
    </row>
    <row r="2089" spans="1:2" x14ac:dyDescent="0.2">
      <c r="A2089" s="20"/>
      <c r="B2089" s="19"/>
    </row>
    <row r="2090" spans="1:2" x14ac:dyDescent="0.2">
      <c r="A2090" s="20"/>
      <c r="B2090" s="19"/>
    </row>
    <row r="2091" spans="1:2" x14ac:dyDescent="0.2">
      <c r="A2091" s="20"/>
      <c r="B2091" s="19"/>
    </row>
    <row r="2092" spans="1:2" x14ac:dyDescent="0.2">
      <c r="A2092" s="20"/>
      <c r="B2092" s="19"/>
    </row>
    <row r="2093" spans="1:2" x14ac:dyDescent="0.2">
      <c r="A2093" s="20"/>
      <c r="B2093" s="19"/>
    </row>
    <row r="2094" spans="1:2" x14ac:dyDescent="0.2">
      <c r="A2094" s="20"/>
      <c r="B2094" s="19"/>
    </row>
    <row r="2095" spans="1:2" x14ac:dyDescent="0.2">
      <c r="A2095" s="20"/>
      <c r="B2095" s="19"/>
    </row>
    <row r="2096" spans="1:2" x14ac:dyDescent="0.2">
      <c r="A2096" s="20"/>
      <c r="B2096" s="19"/>
    </row>
    <row r="2097" spans="1:2" x14ac:dyDescent="0.2">
      <c r="A2097" s="20"/>
      <c r="B2097" s="19"/>
    </row>
    <row r="2098" spans="1:2" x14ac:dyDescent="0.2">
      <c r="A2098" s="20"/>
      <c r="B2098" s="19"/>
    </row>
    <row r="2099" spans="1:2" x14ac:dyDescent="0.2">
      <c r="A2099" s="20"/>
      <c r="B2099" s="19"/>
    </row>
    <row r="2100" spans="1:2" x14ac:dyDescent="0.2">
      <c r="A2100" s="20"/>
      <c r="B2100" s="19"/>
    </row>
    <row r="2101" spans="1:2" x14ac:dyDescent="0.2">
      <c r="A2101" s="20"/>
      <c r="B2101" s="19"/>
    </row>
    <row r="2102" spans="1:2" x14ac:dyDescent="0.2">
      <c r="A2102" s="20"/>
      <c r="B2102" s="19"/>
    </row>
    <row r="2103" spans="1:2" x14ac:dyDescent="0.2">
      <c r="A2103" s="20"/>
      <c r="B2103" s="19"/>
    </row>
    <row r="2104" spans="1:2" x14ac:dyDescent="0.2">
      <c r="A2104" s="20"/>
      <c r="B2104" s="19"/>
    </row>
    <row r="2105" spans="1:2" x14ac:dyDescent="0.2">
      <c r="A2105" s="20"/>
      <c r="B2105" s="19"/>
    </row>
    <row r="2106" spans="1:2" x14ac:dyDescent="0.2">
      <c r="A2106" s="20"/>
      <c r="B2106" s="19"/>
    </row>
    <row r="2107" spans="1:2" x14ac:dyDescent="0.2">
      <c r="A2107" s="20"/>
      <c r="B2107" s="19"/>
    </row>
    <row r="2108" spans="1:2" x14ac:dyDescent="0.2">
      <c r="A2108" s="20"/>
      <c r="B2108" s="19"/>
    </row>
    <row r="2109" spans="1:2" x14ac:dyDescent="0.2">
      <c r="A2109" s="20"/>
      <c r="B2109" s="19"/>
    </row>
    <row r="2110" spans="1:2" x14ac:dyDescent="0.2">
      <c r="A2110" s="20"/>
      <c r="B2110" s="19"/>
    </row>
    <row r="2111" spans="1:2" x14ac:dyDescent="0.2">
      <c r="A2111" s="20"/>
      <c r="B2111" s="19"/>
    </row>
    <row r="2112" spans="1:2" x14ac:dyDescent="0.2">
      <c r="A2112" s="20"/>
      <c r="B2112" s="19"/>
    </row>
    <row r="2113" spans="1:2" x14ac:dyDescent="0.2">
      <c r="A2113" s="20"/>
      <c r="B2113" s="19"/>
    </row>
    <row r="2114" spans="1:2" x14ac:dyDescent="0.2">
      <c r="A2114" s="20"/>
      <c r="B2114" s="19"/>
    </row>
    <row r="2115" spans="1:2" x14ac:dyDescent="0.2">
      <c r="A2115" s="20"/>
      <c r="B2115" s="19"/>
    </row>
    <row r="2116" spans="1:2" x14ac:dyDescent="0.2">
      <c r="A2116" s="20"/>
      <c r="B2116" s="19"/>
    </row>
    <row r="2117" spans="1:2" x14ac:dyDescent="0.2">
      <c r="A2117" s="20"/>
      <c r="B2117" s="19"/>
    </row>
    <row r="2118" spans="1:2" x14ac:dyDescent="0.2">
      <c r="A2118" s="20"/>
      <c r="B2118" s="19"/>
    </row>
    <row r="2119" spans="1:2" x14ac:dyDescent="0.2">
      <c r="A2119" s="20"/>
      <c r="B2119" s="19"/>
    </row>
    <row r="2120" spans="1:2" x14ac:dyDescent="0.2">
      <c r="A2120" s="20"/>
      <c r="B2120" s="19"/>
    </row>
    <row r="2121" spans="1:2" x14ac:dyDescent="0.2">
      <c r="A2121" s="20"/>
      <c r="B2121" s="19"/>
    </row>
    <row r="2122" spans="1:2" x14ac:dyDescent="0.2">
      <c r="A2122" s="20"/>
      <c r="B2122" s="19"/>
    </row>
    <row r="2123" spans="1:2" x14ac:dyDescent="0.2">
      <c r="A2123" s="20"/>
      <c r="B2123" s="19"/>
    </row>
    <row r="2124" spans="1:2" x14ac:dyDescent="0.2">
      <c r="A2124" s="20"/>
      <c r="B2124" s="19"/>
    </row>
    <row r="2125" spans="1:2" x14ac:dyDescent="0.2">
      <c r="A2125" s="20"/>
      <c r="B2125" s="19"/>
    </row>
    <row r="2126" spans="1:2" x14ac:dyDescent="0.2">
      <c r="A2126" s="20"/>
      <c r="B2126" s="19"/>
    </row>
    <row r="2127" spans="1:2" x14ac:dyDescent="0.2">
      <c r="A2127" s="20"/>
      <c r="B2127" s="19"/>
    </row>
    <row r="2128" spans="1:2" x14ac:dyDescent="0.2">
      <c r="A2128" s="20"/>
      <c r="B2128" s="19"/>
    </row>
    <row r="2129" spans="1:2" x14ac:dyDescent="0.2">
      <c r="A2129" s="20"/>
      <c r="B2129" s="19"/>
    </row>
    <row r="2130" spans="1:2" x14ac:dyDescent="0.2">
      <c r="A2130" s="20"/>
      <c r="B2130" s="19"/>
    </row>
    <row r="2131" spans="1:2" x14ac:dyDescent="0.2">
      <c r="A2131" s="20"/>
      <c r="B2131" s="19"/>
    </row>
    <row r="2132" spans="1:2" x14ac:dyDescent="0.2">
      <c r="A2132" s="20"/>
      <c r="B2132" s="19"/>
    </row>
    <row r="2133" spans="1:2" x14ac:dyDescent="0.2">
      <c r="A2133" s="20"/>
      <c r="B2133" s="19"/>
    </row>
    <row r="2134" spans="1:2" x14ac:dyDescent="0.2">
      <c r="A2134" s="20"/>
      <c r="B2134" s="19"/>
    </row>
    <row r="2135" spans="1:2" x14ac:dyDescent="0.2">
      <c r="A2135" s="20"/>
      <c r="B2135" s="19"/>
    </row>
    <row r="2136" spans="1:2" x14ac:dyDescent="0.2">
      <c r="A2136" s="20"/>
      <c r="B2136" s="19"/>
    </row>
    <row r="2137" spans="1:2" x14ac:dyDescent="0.2">
      <c r="A2137" s="20"/>
      <c r="B2137" s="19"/>
    </row>
    <row r="2138" spans="1:2" x14ac:dyDescent="0.2">
      <c r="A2138" s="20"/>
      <c r="B2138" s="19"/>
    </row>
    <row r="2139" spans="1:2" x14ac:dyDescent="0.2">
      <c r="A2139" s="20"/>
      <c r="B2139" s="19"/>
    </row>
    <row r="2140" spans="1:2" x14ac:dyDescent="0.2">
      <c r="A2140" s="20"/>
      <c r="B2140" s="19"/>
    </row>
    <row r="2141" spans="1:2" x14ac:dyDescent="0.2">
      <c r="A2141" s="20"/>
      <c r="B2141" s="19"/>
    </row>
    <row r="2142" spans="1:2" x14ac:dyDescent="0.2">
      <c r="A2142" s="20"/>
      <c r="B2142" s="19"/>
    </row>
    <row r="2143" spans="1:2" x14ac:dyDescent="0.2">
      <c r="A2143" s="20"/>
      <c r="B2143" s="19"/>
    </row>
    <row r="2144" spans="1:2" x14ac:dyDescent="0.2">
      <c r="A2144" s="20"/>
      <c r="B2144" s="19"/>
    </row>
    <row r="2145" spans="1:2" x14ac:dyDescent="0.2">
      <c r="A2145" s="20"/>
      <c r="B2145" s="19"/>
    </row>
    <row r="2146" spans="1:2" x14ac:dyDescent="0.2">
      <c r="A2146" s="20"/>
      <c r="B2146" s="19"/>
    </row>
    <row r="2147" spans="1:2" x14ac:dyDescent="0.2">
      <c r="A2147" s="20"/>
      <c r="B2147" s="19"/>
    </row>
    <row r="2148" spans="1:2" x14ac:dyDescent="0.2">
      <c r="A2148" s="20"/>
      <c r="B2148" s="19"/>
    </row>
    <row r="2149" spans="1:2" x14ac:dyDescent="0.2">
      <c r="A2149" s="20"/>
      <c r="B2149" s="19"/>
    </row>
    <row r="2150" spans="1:2" x14ac:dyDescent="0.2">
      <c r="A2150" s="20"/>
      <c r="B2150" s="19"/>
    </row>
    <row r="2151" spans="1:2" x14ac:dyDescent="0.2">
      <c r="A2151" s="20"/>
      <c r="B2151" s="19"/>
    </row>
    <row r="2152" spans="1:2" x14ac:dyDescent="0.2">
      <c r="A2152" s="20"/>
      <c r="B2152" s="19"/>
    </row>
    <row r="2153" spans="1:2" x14ac:dyDescent="0.2">
      <c r="A2153" s="20"/>
      <c r="B2153" s="19"/>
    </row>
    <row r="2154" spans="1:2" x14ac:dyDescent="0.2">
      <c r="A2154" s="20"/>
      <c r="B2154" s="19"/>
    </row>
    <row r="2155" spans="1:2" x14ac:dyDescent="0.2">
      <c r="A2155" s="20"/>
      <c r="B2155" s="19"/>
    </row>
    <row r="2156" spans="1:2" x14ac:dyDescent="0.2">
      <c r="A2156" s="20"/>
      <c r="B2156" s="19"/>
    </row>
    <row r="2157" spans="1:2" x14ac:dyDescent="0.2">
      <c r="A2157" s="20"/>
      <c r="B2157" s="19"/>
    </row>
    <row r="2158" spans="1:2" x14ac:dyDescent="0.2">
      <c r="A2158" s="20"/>
      <c r="B2158" s="19"/>
    </row>
    <row r="2159" spans="1:2" x14ac:dyDescent="0.2">
      <c r="A2159" s="20"/>
      <c r="B2159" s="19"/>
    </row>
    <row r="2160" spans="1:2" x14ac:dyDescent="0.2">
      <c r="A2160" s="20"/>
      <c r="B2160" s="19"/>
    </row>
    <row r="2161" spans="1:2" x14ac:dyDescent="0.2">
      <c r="A2161" s="20"/>
      <c r="B2161" s="19"/>
    </row>
    <row r="2162" spans="1:2" x14ac:dyDescent="0.2">
      <c r="A2162" s="20"/>
      <c r="B2162" s="19"/>
    </row>
    <row r="2163" spans="1:2" x14ac:dyDescent="0.2">
      <c r="A2163" s="20"/>
      <c r="B2163" s="19"/>
    </row>
    <row r="2164" spans="1:2" x14ac:dyDescent="0.2">
      <c r="A2164" s="20"/>
      <c r="B2164" s="19"/>
    </row>
    <row r="2165" spans="1:2" x14ac:dyDescent="0.2">
      <c r="A2165" s="20"/>
      <c r="B2165" s="19"/>
    </row>
    <row r="2166" spans="1:2" x14ac:dyDescent="0.2">
      <c r="A2166" s="20"/>
      <c r="B2166" s="19"/>
    </row>
    <row r="2167" spans="1:2" x14ac:dyDescent="0.2">
      <c r="A2167" s="20"/>
      <c r="B2167" s="19"/>
    </row>
    <row r="2168" spans="1:2" x14ac:dyDescent="0.2">
      <c r="A2168" s="20"/>
      <c r="B2168" s="19"/>
    </row>
    <row r="2169" spans="1:2" x14ac:dyDescent="0.2">
      <c r="A2169" s="20"/>
      <c r="B2169" s="19"/>
    </row>
    <row r="2170" spans="1:2" x14ac:dyDescent="0.2">
      <c r="A2170" s="20"/>
      <c r="B2170" s="19"/>
    </row>
    <row r="2171" spans="1:2" x14ac:dyDescent="0.2">
      <c r="A2171" s="20"/>
      <c r="B2171" s="19"/>
    </row>
    <row r="2172" spans="1:2" x14ac:dyDescent="0.2">
      <c r="A2172" s="20"/>
      <c r="B2172" s="19"/>
    </row>
    <row r="2173" spans="1:2" x14ac:dyDescent="0.2">
      <c r="A2173" s="20"/>
      <c r="B2173" s="19"/>
    </row>
    <row r="2174" spans="1:2" x14ac:dyDescent="0.2">
      <c r="A2174" s="20"/>
      <c r="B2174" s="19"/>
    </row>
    <row r="2175" spans="1:2" x14ac:dyDescent="0.2">
      <c r="A2175" s="20"/>
      <c r="B2175" s="19"/>
    </row>
    <row r="2176" spans="1:2" x14ac:dyDescent="0.2">
      <c r="A2176" s="20"/>
      <c r="B2176" s="19"/>
    </row>
    <row r="2177" spans="1:2" x14ac:dyDescent="0.2">
      <c r="A2177" s="20"/>
      <c r="B2177" s="19"/>
    </row>
    <row r="2178" spans="1:2" x14ac:dyDescent="0.2">
      <c r="A2178" s="20"/>
      <c r="B2178" s="19"/>
    </row>
    <row r="2179" spans="1:2" x14ac:dyDescent="0.2">
      <c r="A2179" s="20"/>
      <c r="B2179" s="19"/>
    </row>
    <row r="2180" spans="1:2" x14ac:dyDescent="0.2">
      <c r="A2180" s="20"/>
      <c r="B2180" s="19"/>
    </row>
    <row r="2181" spans="1:2" x14ac:dyDescent="0.2">
      <c r="A2181" s="20"/>
      <c r="B2181" s="19"/>
    </row>
    <row r="2182" spans="1:2" x14ac:dyDescent="0.2">
      <c r="A2182" s="20"/>
      <c r="B2182" s="19"/>
    </row>
    <row r="2183" spans="1:2" x14ac:dyDescent="0.2">
      <c r="A2183" s="20"/>
      <c r="B2183" s="19"/>
    </row>
    <row r="2184" spans="1:2" x14ac:dyDescent="0.2">
      <c r="A2184" s="20"/>
      <c r="B2184" s="19"/>
    </row>
    <row r="2185" spans="1:2" x14ac:dyDescent="0.2">
      <c r="A2185" s="20"/>
      <c r="B2185" s="19"/>
    </row>
    <row r="2186" spans="1:2" x14ac:dyDescent="0.2">
      <c r="A2186" s="20"/>
      <c r="B2186" s="19"/>
    </row>
    <row r="2187" spans="1:2" x14ac:dyDescent="0.2">
      <c r="A2187" s="20"/>
      <c r="B2187" s="19"/>
    </row>
    <row r="2188" spans="1:2" x14ac:dyDescent="0.2">
      <c r="A2188" s="20"/>
      <c r="B2188" s="19"/>
    </row>
    <row r="2189" spans="1:2" x14ac:dyDescent="0.2">
      <c r="A2189" s="20"/>
      <c r="B2189" s="19"/>
    </row>
    <row r="2190" spans="1:2" x14ac:dyDescent="0.2">
      <c r="A2190" s="20"/>
      <c r="B2190" s="19"/>
    </row>
    <row r="2191" spans="1:2" x14ac:dyDescent="0.2">
      <c r="A2191" s="20"/>
      <c r="B2191" s="19"/>
    </row>
    <row r="2192" spans="1:2" x14ac:dyDescent="0.2">
      <c r="A2192" s="20"/>
      <c r="B2192" s="19"/>
    </row>
    <row r="2193" spans="1:2" x14ac:dyDescent="0.2">
      <c r="A2193" s="20"/>
      <c r="B2193" s="19"/>
    </row>
    <row r="2194" spans="1:2" x14ac:dyDescent="0.2">
      <c r="A2194" s="20"/>
      <c r="B2194" s="19"/>
    </row>
    <row r="2195" spans="1:2" x14ac:dyDescent="0.2">
      <c r="A2195" s="20"/>
      <c r="B2195" s="19"/>
    </row>
    <row r="2196" spans="1:2" x14ac:dyDescent="0.2">
      <c r="A2196" s="20"/>
      <c r="B2196" s="19"/>
    </row>
    <row r="2197" spans="1:2" x14ac:dyDescent="0.2">
      <c r="A2197" s="20"/>
      <c r="B2197" s="19"/>
    </row>
    <row r="2198" spans="1:2" x14ac:dyDescent="0.2">
      <c r="A2198" s="20"/>
      <c r="B2198" s="19"/>
    </row>
    <row r="2199" spans="1:2" x14ac:dyDescent="0.2">
      <c r="A2199" s="20"/>
      <c r="B2199" s="19"/>
    </row>
    <row r="2200" spans="1:2" x14ac:dyDescent="0.2">
      <c r="A2200" s="20"/>
      <c r="B2200" s="19"/>
    </row>
    <row r="2201" spans="1:2" x14ac:dyDescent="0.2">
      <c r="A2201" s="20"/>
      <c r="B2201" s="19"/>
    </row>
    <row r="2202" spans="1:2" x14ac:dyDescent="0.2">
      <c r="A2202" s="20"/>
      <c r="B2202" s="19"/>
    </row>
    <row r="2203" spans="1:2" x14ac:dyDescent="0.2">
      <c r="A2203" s="20"/>
      <c r="B2203" s="19"/>
    </row>
    <row r="2204" spans="1:2" x14ac:dyDescent="0.2">
      <c r="A2204" s="20"/>
      <c r="B2204" s="19"/>
    </row>
    <row r="2205" spans="1:2" x14ac:dyDescent="0.2">
      <c r="A2205" s="20"/>
      <c r="B2205" s="19"/>
    </row>
    <row r="2206" spans="1:2" x14ac:dyDescent="0.2">
      <c r="A2206" s="20"/>
      <c r="B2206" s="19"/>
    </row>
    <row r="2207" spans="1:2" x14ac:dyDescent="0.2">
      <c r="A2207" s="20"/>
      <c r="B2207" s="19"/>
    </row>
    <row r="2208" spans="1:2" x14ac:dyDescent="0.2">
      <c r="A2208" s="20"/>
      <c r="B2208" s="19"/>
    </row>
    <row r="2209" spans="1:2" x14ac:dyDescent="0.2">
      <c r="A2209" s="20"/>
      <c r="B2209" s="19"/>
    </row>
    <row r="2210" spans="1:2" x14ac:dyDescent="0.2">
      <c r="A2210" s="20"/>
      <c r="B2210" s="19"/>
    </row>
    <row r="2211" spans="1:2" x14ac:dyDescent="0.2">
      <c r="A2211" s="20"/>
      <c r="B2211" s="19"/>
    </row>
    <row r="2212" spans="1:2" x14ac:dyDescent="0.2">
      <c r="A2212" s="20"/>
      <c r="B2212" s="19"/>
    </row>
    <row r="2213" spans="1:2" x14ac:dyDescent="0.2">
      <c r="A2213" s="20"/>
      <c r="B2213" s="19"/>
    </row>
    <row r="2214" spans="1:2" x14ac:dyDescent="0.2">
      <c r="A2214" s="20"/>
      <c r="B2214" s="19"/>
    </row>
    <row r="2215" spans="1:2" x14ac:dyDescent="0.2">
      <c r="A2215" s="20"/>
      <c r="B2215" s="19"/>
    </row>
    <row r="2216" spans="1:2" x14ac:dyDescent="0.2">
      <c r="A2216" s="20"/>
      <c r="B2216" s="19"/>
    </row>
    <row r="2217" spans="1:2" x14ac:dyDescent="0.2">
      <c r="A2217" s="20"/>
      <c r="B2217" s="19"/>
    </row>
    <row r="2218" spans="1:2" x14ac:dyDescent="0.2">
      <c r="A2218" s="20"/>
      <c r="B2218" s="19"/>
    </row>
    <row r="2219" spans="1:2" x14ac:dyDescent="0.2">
      <c r="A2219" s="20"/>
      <c r="B2219" s="19"/>
    </row>
    <row r="2220" spans="1:2" x14ac:dyDescent="0.2">
      <c r="A2220" s="20"/>
      <c r="B2220" s="19"/>
    </row>
    <row r="2221" spans="1:2" x14ac:dyDescent="0.2">
      <c r="A2221" s="20"/>
      <c r="B2221" s="19"/>
    </row>
    <row r="2222" spans="1:2" x14ac:dyDescent="0.2">
      <c r="A2222" s="20"/>
      <c r="B2222" s="19"/>
    </row>
    <row r="2223" spans="1:2" x14ac:dyDescent="0.2">
      <c r="A2223" s="20"/>
      <c r="B2223" s="19"/>
    </row>
    <row r="2224" spans="1:2" x14ac:dyDescent="0.2">
      <c r="A2224" s="20"/>
      <c r="B2224" s="19"/>
    </row>
    <row r="2225" spans="1:2" x14ac:dyDescent="0.2">
      <c r="A2225" s="20"/>
      <c r="B2225" s="19"/>
    </row>
    <row r="2226" spans="1:2" x14ac:dyDescent="0.2">
      <c r="A2226" s="20"/>
      <c r="B2226" s="19"/>
    </row>
    <row r="2227" spans="1:2" x14ac:dyDescent="0.2">
      <c r="A2227" s="20"/>
      <c r="B2227" s="19"/>
    </row>
    <row r="2228" spans="1:2" x14ac:dyDescent="0.2">
      <c r="A2228" s="20"/>
      <c r="B2228" s="19"/>
    </row>
    <row r="2229" spans="1:2" x14ac:dyDescent="0.2">
      <c r="A2229" s="20"/>
      <c r="B2229" s="19"/>
    </row>
    <row r="2230" spans="1:2" x14ac:dyDescent="0.2">
      <c r="A2230" s="20"/>
      <c r="B2230" s="19"/>
    </row>
    <row r="2231" spans="1:2" x14ac:dyDescent="0.2">
      <c r="A2231" s="20"/>
      <c r="B2231" s="19"/>
    </row>
    <row r="2232" spans="1:2" x14ac:dyDescent="0.2">
      <c r="A2232" s="20"/>
      <c r="B2232" s="19"/>
    </row>
    <row r="2233" spans="1:2" x14ac:dyDescent="0.2">
      <c r="A2233" s="20"/>
      <c r="B2233" s="19"/>
    </row>
    <row r="2234" spans="1:2" x14ac:dyDescent="0.2">
      <c r="A2234" s="20"/>
      <c r="B2234" s="19"/>
    </row>
    <row r="2235" spans="1:2" x14ac:dyDescent="0.2">
      <c r="A2235" s="20"/>
      <c r="B2235" s="19"/>
    </row>
    <row r="2236" spans="1:2" x14ac:dyDescent="0.2">
      <c r="A2236" s="20"/>
      <c r="B2236" s="19"/>
    </row>
    <row r="2237" spans="1:2" x14ac:dyDescent="0.2">
      <c r="A2237" s="20"/>
      <c r="B2237" s="19"/>
    </row>
    <row r="2238" spans="1:2" x14ac:dyDescent="0.2">
      <c r="A2238" s="20"/>
      <c r="B2238" s="19"/>
    </row>
    <row r="2239" spans="1:2" x14ac:dyDescent="0.2">
      <c r="A2239" s="20"/>
      <c r="B2239" s="19"/>
    </row>
    <row r="2240" spans="1:2" x14ac:dyDescent="0.2">
      <c r="A2240" s="20"/>
      <c r="B2240" s="19"/>
    </row>
    <row r="2241" spans="1:2" x14ac:dyDescent="0.2">
      <c r="A2241" s="20"/>
      <c r="B2241" s="19"/>
    </row>
    <row r="2242" spans="1:2" x14ac:dyDescent="0.2">
      <c r="A2242" s="20"/>
      <c r="B2242" s="19"/>
    </row>
    <row r="2243" spans="1:2" x14ac:dyDescent="0.2">
      <c r="A2243" s="20"/>
      <c r="B2243" s="19"/>
    </row>
    <row r="2244" spans="1:2" x14ac:dyDescent="0.2">
      <c r="A2244" s="20"/>
      <c r="B2244" s="19"/>
    </row>
    <row r="2245" spans="1:2" x14ac:dyDescent="0.2">
      <c r="A2245" s="20"/>
      <c r="B2245" s="19"/>
    </row>
    <row r="2246" spans="1:2" x14ac:dyDescent="0.2">
      <c r="A2246" s="20"/>
      <c r="B2246" s="19"/>
    </row>
    <row r="2247" spans="1:2" x14ac:dyDescent="0.2">
      <c r="A2247" s="20"/>
      <c r="B2247" s="19"/>
    </row>
    <row r="2248" spans="1:2" x14ac:dyDescent="0.2">
      <c r="A2248" s="20"/>
      <c r="B2248" s="19"/>
    </row>
    <row r="2249" spans="1:2" x14ac:dyDescent="0.2">
      <c r="A2249" s="20"/>
      <c r="B2249" s="19"/>
    </row>
    <row r="2250" spans="1:2" x14ac:dyDescent="0.2">
      <c r="A2250" s="20"/>
      <c r="B2250" s="19"/>
    </row>
    <row r="2251" spans="1:2" x14ac:dyDescent="0.2">
      <c r="A2251" s="20"/>
      <c r="B2251" s="19"/>
    </row>
    <row r="2252" spans="1:2" x14ac:dyDescent="0.2">
      <c r="A2252" s="20"/>
      <c r="B2252" s="19"/>
    </row>
    <row r="2253" spans="1:2" x14ac:dyDescent="0.2">
      <c r="A2253" s="20"/>
      <c r="B2253" s="19"/>
    </row>
    <row r="2254" spans="1:2" x14ac:dyDescent="0.2">
      <c r="A2254" s="20"/>
      <c r="B2254" s="19"/>
    </row>
    <row r="2255" spans="1:2" x14ac:dyDescent="0.2">
      <c r="A2255" s="20"/>
      <c r="B2255" s="19"/>
    </row>
    <row r="2256" spans="1:2" x14ac:dyDescent="0.2">
      <c r="A2256" s="20"/>
      <c r="B2256" s="19"/>
    </row>
    <row r="2257" spans="1:2" x14ac:dyDescent="0.2">
      <c r="A2257" s="20"/>
      <c r="B2257" s="19"/>
    </row>
    <row r="2258" spans="1:2" x14ac:dyDescent="0.2">
      <c r="A2258" s="20"/>
      <c r="B2258" s="19"/>
    </row>
    <row r="2259" spans="1:2" x14ac:dyDescent="0.2">
      <c r="A2259" s="20"/>
      <c r="B2259" s="19"/>
    </row>
    <row r="2260" spans="1:2" x14ac:dyDescent="0.2">
      <c r="A2260" s="20"/>
      <c r="B2260" s="19"/>
    </row>
    <row r="2261" spans="1:2" x14ac:dyDescent="0.2">
      <c r="A2261" s="20"/>
      <c r="B2261" s="19"/>
    </row>
    <row r="2262" spans="1:2" x14ac:dyDescent="0.2">
      <c r="A2262" s="20"/>
      <c r="B2262" s="19"/>
    </row>
    <row r="2263" spans="1:2" x14ac:dyDescent="0.2">
      <c r="A2263" s="20"/>
      <c r="B2263" s="19"/>
    </row>
    <row r="2264" spans="1:2" x14ac:dyDescent="0.2">
      <c r="A2264" s="20"/>
      <c r="B2264" s="19"/>
    </row>
    <row r="2265" spans="1:2" x14ac:dyDescent="0.2">
      <c r="A2265" s="20"/>
      <c r="B2265" s="19"/>
    </row>
    <row r="2266" spans="1:2" x14ac:dyDescent="0.2">
      <c r="A2266" s="20"/>
      <c r="B2266" s="19"/>
    </row>
    <row r="2267" spans="1:2" x14ac:dyDescent="0.2">
      <c r="A2267" s="20"/>
      <c r="B2267" s="19"/>
    </row>
    <row r="2268" spans="1:2" x14ac:dyDescent="0.2">
      <c r="A2268" s="20"/>
      <c r="B2268" s="19"/>
    </row>
    <row r="2269" spans="1:2" x14ac:dyDescent="0.2">
      <c r="A2269" s="20"/>
      <c r="B2269" s="19"/>
    </row>
    <row r="2270" spans="1:2" x14ac:dyDescent="0.2">
      <c r="A2270" s="20"/>
      <c r="B2270" s="19"/>
    </row>
    <row r="2271" spans="1:2" x14ac:dyDescent="0.2">
      <c r="A2271" s="20"/>
      <c r="B2271" s="19"/>
    </row>
    <row r="2272" spans="1:2" x14ac:dyDescent="0.2">
      <c r="A2272" s="20"/>
      <c r="B2272" s="19"/>
    </row>
    <row r="2273" spans="1:2" x14ac:dyDescent="0.2">
      <c r="A2273" s="20"/>
      <c r="B2273" s="19"/>
    </row>
    <row r="2274" spans="1:2" x14ac:dyDescent="0.2">
      <c r="A2274" s="20"/>
      <c r="B2274" s="19"/>
    </row>
    <row r="2275" spans="1:2" x14ac:dyDescent="0.2">
      <c r="A2275" s="20"/>
      <c r="B2275" s="19"/>
    </row>
    <row r="2276" spans="1:2" x14ac:dyDescent="0.2">
      <c r="A2276" s="20"/>
      <c r="B2276" s="19"/>
    </row>
    <row r="2277" spans="1:2" x14ac:dyDescent="0.2">
      <c r="A2277" s="20"/>
      <c r="B2277" s="19"/>
    </row>
    <row r="2278" spans="1:2" x14ac:dyDescent="0.2">
      <c r="A2278" s="20"/>
      <c r="B2278" s="19"/>
    </row>
    <row r="2279" spans="1:2" x14ac:dyDescent="0.2">
      <c r="A2279" s="20"/>
      <c r="B2279" s="19"/>
    </row>
    <row r="2280" spans="1:2" x14ac:dyDescent="0.2">
      <c r="A2280" s="20"/>
      <c r="B2280" s="19"/>
    </row>
    <row r="2281" spans="1:2" x14ac:dyDescent="0.2">
      <c r="A2281" s="20"/>
      <c r="B2281" s="19"/>
    </row>
    <row r="2282" spans="1:2" x14ac:dyDescent="0.2">
      <c r="A2282" s="20"/>
      <c r="B2282" s="19"/>
    </row>
    <row r="2283" spans="1:2" x14ac:dyDescent="0.2">
      <c r="A2283" s="20"/>
      <c r="B2283" s="19"/>
    </row>
    <row r="2284" spans="1:2" x14ac:dyDescent="0.2">
      <c r="A2284" s="20"/>
      <c r="B2284" s="19"/>
    </row>
    <row r="2285" spans="1:2" x14ac:dyDescent="0.2">
      <c r="A2285" s="20"/>
      <c r="B2285" s="19"/>
    </row>
    <row r="2286" spans="1:2" x14ac:dyDescent="0.2">
      <c r="A2286" s="20"/>
      <c r="B2286" s="19"/>
    </row>
    <row r="2287" spans="1:2" x14ac:dyDescent="0.2">
      <c r="A2287" s="20"/>
      <c r="B2287" s="19"/>
    </row>
    <row r="2288" spans="1:2" x14ac:dyDescent="0.2">
      <c r="A2288" s="20"/>
      <c r="B2288" s="19"/>
    </row>
    <row r="2289" spans="1:2" x14ac:dyDescent="0.2">
      <c r="A2289" s="20"/>
      <c r="B2289" s="19"/>
    </row>
    <row r="2290" spans="1:2" x14ac:dyDescent="0.2">
      <c r="A2290" s="20"/>
      <c r="B2290" s="19"/>
    </row>
    <row r="2291" spans="1:2" x14ac:dyDescent="0.2">
      <c r="A2291" s="20"/>
      <c r="B2291" s="19"/>
    </row>
    <row r="2292" spans="1:2" x14ac:dyDescent="0.2">
      <c r="A2292" s="20"/>
      <c r="B2292" s="19"/>
    </row>
    <row r="2293" spans="1:2" x14ac:dyDescent="0.2">
      <c r="A2293" s="20"/>
      <c r="B2293" s="19"/>
    </row>
    <row r="2294" spans="1:2" x14ac:dyDescent="0.2">
      <c r="A2294" s="20"/>
      <c r="B2294" s="19"/>
    </row>
    <row r="2295" spans="1:2" x14ac:dyDescent="0.2">
      <c r="A2295" s="20"/>
      <c r="B2295" s="19"/>
    </row>
    <row r="2296" spans="1:2" x14ac:dyDescent="0.2">
      <c r="A2296" s="20"/>
      <c r="B2296" s="19"/>
    </row>
    <row r="2297" spans="1:2" x14ac:dyDescent="0.2">
      <c r="A2297" s="20"/>
      <c r="B2297" s="19"/>
    </row>
    <row r="2298" spans="1:2" x14ac:dyDescent="0.2">
      <c r="A2298" s="20"/>
      <c r="B2298" s="19"/>
    </row>
    <row r="2299" spans="1:2" x14ac:dyDescent="0.2">
      <c r="A2299" s="20"/>
      <c r="B2299" s="19"/>
    </row>
    <row r="2300" spans="1:2" x14ac:dyDescent="0.2">
      <c r="A2300" s="20"/>
      <c r="B2300" s="19"/>
    </row>
    <row r="2301" spans="1:2" x14ac:dyDescent="0.2">
      <c r="A2301" s="20"/>
      <c r="B2301" s="19"/>
    </row>
    <row r="2302" spans="1:2" x14ac:dyDescent="0.2">
      <c r="A2302" s="20"/>
      <c r="B2302" s="19"/>
    </row>
    <row r="2303" spans="1:2" x14ac:dyDescent="0.2">
      <c r="A2303" s="20"/>
      <c r="B2303" s="19"/>
    </row>
    <row r="2304" spans="1:2" x14ac:dyDescent="0.2">
      <c r="A2304" s="20"/>
      <c r="B2304" s="19"/>
    </row>
    <row r="2305" spans="1:2" x14ac:dyDescent="0.2">
      <c r="A2305" s="20"/>
      <c r="B2305" s="19"/>
    </row>
    <row r="2306" spans="1:2" x14ac:dyDescent="0.2">
      <c r="A2306" s="20"/>
      <c r="B2306" s="19"/>
    </row>
    <row r="2307" spans="1:2" x14ac:dyDescent="0.2">
      <c r="A2307" s="20"/>
      <c r="B2307" s="19"/>
    </row>
    <row r="2308" spans="1:2" x14ac:dyDescent="0.2">
      <c r="A2308" s="20"/>
      <c r="B2308" s="19"/>
    </row>
    <row r="2309" spans="1:2" x14ac:dyDescent="0.2">
      <c r="A2309" s="20"/>
      <c r="B2309" s="19"/>
    </row>
    <row r="2310" spans="1:2" x14ac:dyDescent="0.2">
      <c r="A2310" s="20"/>
      <c r="B2310" s="19"/>
    </row>
    <row r="2311" spans="1:2" x14ac:dyDescent="0.2">
      <c r="A2311" s="20"/>
      <c r="B2311" s="19"/>
    </row>
    <row r="2312" spans="1:2" x14ac:dyDescent="0.2">
      <c r="A2312" s="20"/>
      <c r="B2312" s="19"/>
    </row>
    <row r="2313" spans="1:2" x14ac:dyDescent="0.2">
      <c r="A2313" s="20"/>
      <c r="B2313" s="19"/>
    </row>
    <row r="2314" spans="1:2" x14ac:dyDescent="0.2">
      <c r="A2314" s="20"/>
      <c r="B2314" s="19"/>
    </row>
    <row r="2315" spans="1:2" x14ac:dyDescent="0.2">
      <c r="A2315" s="20"/>
      <c r="B2315" s="19"/>
    </row>
    <row r="2316" spans="1:2" x14ac:dyDescent="0.2">
      <c r="A2316" s="20"/>
      <c r="B2316" s="19"/>
    </row>
    <row r="2317" spans="1:2" x14ac:dyDescent="0.2">
      <c r="A2317" s="20"/>
      <c r="B2317" s="19"/>
    </row>
    <row r="2318" spans="1:2" x14ac:dyDescent="0.2">
      <c r="A2318" s="20"/>
      <c r="B2318" s="19"/>
    </row>
    <row r="2319" spans="1:2" x14ac:dyDescent="0.2">
      <c r="A2319" s="20"/>
      <c r="B2319" s="19"/>
    </row>
    <row r="2320" spans="1:2" x14ac:dyDescent="0.2">
      <c r="A2320" s="20"/>
      <c r="B2320" s="19"/>
    </row>
    <row r="2321" spans="1:2" x14ac:dyDescent="0.2">
      <c r="A2321" s="20"/>
      <c r="B2321" s="19"/>
    </row>
    <row r="2322" spans="1:2" x14ac:dyDescent="0.2">
      <c r="A2322" s="20"/>
      <c r="B2322" s="19"/>
    </row>
    <row r="2323" spans="1:2" x14ac:dyDescent="0.2">
      <c r="A2323" s="20"/>
      <c r="B2323" s="19"/>
    </row>
    <row r="2324" spans="1:2" x14ac:dyDescent="0.2">
      <c r="A2324" s="20"/>
      <c r="B2324" s="19"/>
    </row>
    <row r="2325" spans="1:2" x14ac:dyDescent="0.2">
      <c r="A2325" s="20"/>
      <c r="B2325" s="19"/>
    </row>
    <row r="2326" spans="1:2" x14ac:dyDescent="0.2">
      <c r="A2326" s="20"/>
      <c r="B2326" s="19"/>
    </row>
    <row r="2327" spans="1:2" x14ac:dyDescent="0.2">
      <c r="A2327" s="20"/>
      <c r="B2327" s="19"/>
    </row>
    <row r="2328" spans="1:2" x14ac:dyDescent="0.2">
      <c r="A2328" s="20"/>
      <c r="B2328" s="19"/>
    </row>
    <row r="2329" spans="1:2" x14ac:dyDescent="0.2">
      <c r="A2329" s="20"/>
      <c r="B2329" s="19"/>
    </row>
    <row r="2330" spans="1:2" x14ac:dyDescent="0.2">
      <c r="A2330" s="20"/>
      <c r="B2330" s="19"/>
    </row>
    <row r="2331" spans="1:2" x14ac:dyDescent="0.2">
      <c r="A2331" s="20"/>
      <c r="B2331" s="19"/>
    </row>
    <row r="2332" spans="1:2" x14ac:dyDescent="0.2">
      <c r="A2332" s="20"/>
      <c r="B2332" s="19"/>
    </row>
    <row r="2333" spans="1:2" x14ac:dyDescent="0.2">
      <c r="A2333" s="20"/>
      <c r="B2333" s="19"/>
    </row>
    <row r="2334" spans="1:2" x14ac:dyDescent="0.2">
      <c r="A2334" s="20"/>
      <c r="B2334" s="19"/>
    </row>
    <row r="2335" spans="1:2" x14ac:dyDescent="0.2">
      <c r="A2335" s="20"/>
      <c r="B2335" s="19"/>
    </row>
    <row r="2336" spans="1:2" x14ac:dyDescent="0.2">
      <c r="A2336" s="20"/>
      <c r="B2336" s="19"/>
    </row>
    <row r="2337" spans="1:2" x14ac:dyDescent="0.2">
      <c r="A2337" s="20"/>
      <c r="B2337" s="19"/>
    </row>
    <row r="2338" spans="1:2" x14ac:dyDescent="0.2">
      <c r="A2338" s="20"/>
      <c r="B2338" s="19"/>
    </row>
    <row r="2339" spans="1:2" x14ac:dyDescent="0.2">
      <c r="A2339" s="20"/>
      <c r="B2339" s="19"/>
    </row>
    <row r="2340" spans="1:2" x14ac:dyDescent="0.2">
      <c r="A2340" s="20"/>
      <c r="B2340" s="19"/>
    </row>
    <row r="2341" spans="1:2" x14ac:dyDescent="0.2">
      <c r="A2341" s="20"/>
      <c r="B2341" s="19"/>
    </row>
    <row r="2342" spans="1:2" x14ac:dyDescent="0.2">
      <c r="A2342" s="20"/>
      <c r="B2342" s="19"/>
    </row>
    <row r="2343" spans="1:2" x14ac:dyDescent="0.2">
      <c r="A2343" s="20"/>
      <c r="B2343" s="19"/>
    </row>
    <row r="2344" spans="1:2" x14ac:dyDescent="0.2">
      <c r="A2344" s="20"/>
      <c r="B2344" s="19"/>
    </row>
    <row r="2345" spans="1:2" x14ac:dyDescent="0.2">
      <c r="A2345" s="20"/>
      <c r="B2345" s="19"/>
    </row>
    <row r="2346" spans="1:2" x14ac:dyDescent="0.2">
      <c r="A2346" s="20"/>
      <c r="B2346" s="19"/>
    </row>
    <row r="2347" spans="1:2" x14ac:dyDescent="0.2">
      <c r="A2347" s="20"/>
      <c r="B2347" s="19"/>
    </row>
    <row r="2348" spans="1:2" x14ac:dyDescent="0.2">
      <c r="A2348" s="20"/>
      <c r="B2348" s="19"/>
    </row>
    <row r="2349" spans="1:2" x14ac:dyDescent="0.2">
      <c r="A2349" s="20"/>
      <c r="B2349" s="19"/>
    </row>
    <row r="2350" spans="1:2" x14ac:dyDescent="0.2">
      <c r="A2350" s="20"/>
      <c r="B2350" s="19"/>
    </row>
    <row r="2351" spans="1:2" x14ac:dyDescent="0.2">
      <c r="A2351" s="20"/>
      <c r="B2351" s="19"/>
    </row>
    <row r="2352" spans="1:2" x14ac:dyDescent="0.2">
      <c r="A2352" s="20"/>
      <c r="B2352" s="19"/>
    </row>
    <row r="2353" spans="1:2" x14ac:dyDescent="0.2">
      <c r="A2353" s="20"/>
      <c r="B2353" s="19"/>
    </row>
    <row r="2354" spans="1:2" x14ac:dyDescent="0.2">
      <c r="A2354" s="20"/>
      <c r="B2354" s="19"/>
    </row>
    <row r="2355" spans="1:2" x14ac:dyDescent="0.2">
      <c r="A2355" s="20"/>
      <c r="B2355" s="19"/>
    </row>
    <row r="2356" spans="1:2" x14ac:dyDescent="0.2">
      <c r="A2356" s="20"/>
      <c r="B2356" s="19"/>
    </row>
    <row r="2357" spans="1:2" x14ac:dyDescent="0.2">
      <c r="A2357" s="20"/>
      <c r="B2357" s="19"/>
    </row>
    <row r="2358" spans="1:2" x14ac:dyDescent="0.2">
      <c r="A2358" s="20"/>
      <c r="B2358" s="19"/>
    </row>
    <row r="2359" spans="1:2" x14ac:dyDescent="0.2">
      <c r="A2359" s="20"/>
      <c r="B2359" s="19"/>
    </row>
    <row r="2360" spans="1:2" x14ac:dyDescent="0.2">
      <c r="A2360" s="20"/>
      <c r="B2360" s="19"/>
    </row>
    <row r="2361" spans="1:2" x14ac:dyDescent="0.2">
      <c r="A2361" s="20"/>
      <c r="B2361" s="19"/>
    </row>
    <row r="2362" spans="1:2" x14ac:dyDescent="0.2">
      <c r="A2362" s="20"/>
      <c r="B2362" s="19"/>
    </row>
    <row r="2363" spans="1:2" x14ac:dyDescent="0.2">
      <c r="A2363" s="20"/>
      <c r="B2363" s="19"/>
    </row>
    <row r="2364" spans="1:2" x14ac:dyDescent="0.2">
      <c r="A2364" s="20"/>
      <c r="B2364" s="19"/>
    </row>
    <row r="2365" spans="1:2" x14ac:dyDescent="0.2">
      <c r="A2365" s="20"/>
      <c r="B2365" s="19"/>
    </row>
    <row r="2366" spans="1:2" x14ac:dyDescent="0.2">
      <c r="A2366" s="20"/>
      <c r="B2366" s="19"/>
    </row>
    <row r="2367" spans="1:2" x14ac:dyDescent="0.2">
      <c r="A2367" s="20"/>
      <c r="B2367" s="19"/>
    </row>
    <row r="2368" spans="1:2" x14ac:dyDescent="0.2">
      <c r="A2368" s="20"/>
      <c r="B2368" s="19"/>
    </row>
    <row r="2369" spans="1:2" x14ac:dyDescent="0.2">
      <c r="A2369" s="20"/>
      <c r="B2369" s="19"/>
    </row>
    <row r="2370" spans="1:2" x14ac:dyDescent="0.2">
      <c r="A2370" s="20"/>
      <c r="B2370" s="19"/>
    </row>
    <row r="2371" spans="1:2" x14ac:dyDescent="0.2">
      <c r="A2371" s="20"/>
      <c r="B2371" s="19"/>
    </row>
    <row r="2372" spans="1:2" x14ac:dyDescent="0.2">
      <c r="A2372" s="20"/>
      <c r="B2372" s="19"/>
    </row>
    <row r="2373" spans="1:2" x14ac:dyDescent="0.2">
      <c r="A2373" s="20"/>
      <c r="B2373" s="19"/>
    </row>
    <row r="2374" spans="1:2" x14ac:dyDescent="0.2">
      <c r="A2374" s="20"/>
      <c r="B2374" s="19"/>
    </row>
    <row r="2375" spans="1:2" x14ac:dyDescent="0.2">
      <c r="A2375" s="20"/>
      <c r="B2375" s="19"/>
    </row>
    <row r="2376" spans="1:2" x14ac:dyDescent="0.2">
      <c r="A2376" s="20"/>
      <c r="B2376" s="19"/>
    </row>
    <row r="2377" spans="1:2" x14ac:dyDescent="0.2">
      <c r="A2377" s="20"/>
      <c r="B2377" s="19"/>
    </row>
    <row r="2378" spans="1:2" x14ac:dyDescent="0.2">
      <c r="A2378" s="20"/>
      <c r="B2378" s="19"/>
    </row>
    <row r="2379" spans="1:2" x14ac:dyDescent="0.2">
      <c r="A2379" s="20"/>
      <c r="B2379" s="19"/>
    </row>
    <row r="2380" spans="1:2" x14ac:dyDescent="0.2">
      <c r="A2380" s="20"/>
      <c r="B2380" s="19"/>
    </row>
    <row r="2381" spans="1:2" x14ac:dyDescent="0.2">
      <c r="A2381" s="20"/>
      <c r="B2381" s="19"/>
    </row>
    <row r="2382" spans="1:2" x14ac:dyDescent="0.2">
      <c r="A2382" s="20"/>
      <c r="B2382" s="19"/>
    </row>
    <row r="2383" spans="1:2" x14ac:dyDescent="0.2">
      <c r="A2383" s="20"/>
      <c r="B2383" s="19"/>
    </row>
    <row r="2384" spans="1:2" x14ac:dyDescent="0.2">
      <c r="A2384" s="20"/>
      <c r="B2384" s="19"/>
    </row>
    <row r="2385" spans="1:2" x14ac:dyDescent="0.2">
      <c r="A2385" s="20"/>
      <c r="B2385" s="19"/>
    </row>
    <row r="2386" spans="1:2" x14ac:dyDescent="0.2">
      <c r="A2386" s="20"/>
      <c r="B2386" s="19"/>
    </row>
    <row r="2387" spans="1:2" x14ac:dyDescent="0.2">
      <c r="A2387" s="20"/>
      <c r="B2387" s="19"/>
    </row>
    <row r="2388" spans="1:2" x14ac:dyDescent="0.2">
      <c r="A2388" s="20"/>
      <c r="B2388" s="19"/>
    </row>
    <row r="2389" spans="1:2" x14ac:dyDescent="0.2">
      <c r="A2389" s="20"/>
      <c r="B2389" s="19"/>
    </row>
    <row r="2390" spans="1:2" x14ac:dyDescent="0.2">
      <c r="A2390" s="20"/>
      <c r="B2390" s="19"/>
    </row>
    <row r="2391" spans="1:2" x14ac:dyDescent="0.2">
      <c r="A2391" s="20"/>
      <c r="B2391" s="19"/>
    </row>
    <row r="2392" spans="1:2" x14ac:dyDescent="0.2">
      <c r="A2392" s="20"/>
      <c r="B2392" s="19"/>
    </row>
    <row r="2393" spans="1:2" x14ac:dyDescent="0.2">
      <c r="A2393" s="20"/>
      <c r="B2393" s="19"/>
    </row>
    <row r="2394" spans="1:2" x14ac:dyDescent="0.2">
      <c r="A2394" s="20"/>
      <c r="B2394" s="19"/>
    </row>
    <row r="2395" spans="1:2" x14ac:dyDescent="0.2">
      <c r="A2395" s="20"/>
      <c r="B2395" s="19"/>
    </row>
    <row r="2396" spans="1:2" x14ac:dyDescent="0.2">
      <c r="A2396" s="20"/>
      <c r="B2396" s="19"/>
    </row>
    <row r="2397" spans="1:2" x14ac:dyDescent="0.2">
      <c r="A2397" s="20"/>
      <c r="B2397" s="19"/>
    </row>
    <row r="2398" spans="1:2" x14ac:dyDescent="0.2">
      <c r="A2398" s="20"/>
      <c r="B2398" s="19"/>
    </row>
    <row r="2399" spans="1:2" x14ac:dyDescent="0.2">
      <c r="A2399" s="20"/>
      <c r="B2399" s="19"/>
    </row>
    <row r="2400" spans="1:2" x14ac:dyDescent="0.2">
      <c r="A2400" s="20"/>
      <c r="B2400" s="19"/>
    </row>
    <row r="2401" spans="1:2" x14ac:dyDescent="0.2">
      <c r="A2401" s="20"/>
      <c r="B2401" s="19"/>
    </row>
    <row r="2402" spans="1:2" x14ac:dyDescent="0.2">
      <c r="A2402" s="20"/>
      <c r="B2402" s="19"/>
    </row>
    <row r="2403" spans="1:2" x14ac:dyDescent="0.2">
      <c r="A2403" s="20"/>
      <c r="B2403" s="19"/>
    </row>
    <row r="2404" spans="1:2" x14ac:dyDescent="0.2">
      <c r="A2404" s="20"/>
      <c r="B2404" s="19"/>
    </row>
    <row r="2405" spans="1:2" x14ac:dyDescent="0.2">
      <c r="A2405" s="20"/>
      <c r="B2405" s="19"/>
    </row>
    <row r="2406" spans="1:2" x14ac:dyDescent="0.2">
      <c r="A2406" s="20"/>
      <c r="B2406" s="19"/>
    </row>
    <row r="2407" spans="1:2" x14ac:dyDescent="0.2">
      <c r="A2407" s="20"/>
      <c r="B2407" s="19"/>
    </row>
    <row r="2408" spans="1:2" x14ac:dyDescent="0.2">
      <c r="A2408" s="20"/>
      <c r="B2408" s="19"/>
    </row>
    <row r="2409" spans="1:2" x14ac:dyDescent="0.2">
      <c r="A2409" s="20"/>
      <c r="B2409" s="19"/>
    </row>
    <row r="2410" spans="1:2" x14ac:dyDescent="0.2">
      <c r="A2410" s="20"/>
      <c r="B2410" s="19"/>
    </row>
    <row r="2411" spans="1:2" x14ac:dyDescent="0.2">
      <c r="A2411" s="20"/>
      <c r="B2411" s="19"/>
    </row>
    <row r="2412" spans="1:2" x14ac:dyDescent="0.2">
      <c r="A2412" s="20"/>
      <c r="B2412" s="19"/>
    </row>
    <row r="2413" spans="1:2" x14ac:dyDescent="0.2">
      <c r="A2413" s="20"/>
      <c r="B2413" s="19"/>
    </row>
    <row r="2414" spans="1:2" x14ac:dyDescent="0.2">
      <c r="A2414" s="20"/>
      <c r="B2414" s="19"/>
    </row>
    <row r="2415" spans="1:2" x14ac:dyDescent="0.2">
      <c r="A2415" s="20"/>
      <c r="B2415" s="19"/>
    </row>
    <row r="2416" spans="1:2" x14ac:dyDescent="0.2">
      <c r="A2416" s="20"/>
      <c r="B2416" s="19"/>
    </row>
    <row r="2417" spans="1:2" x14ac:dyDescent="0.2">
      <c r="A2417" s="20"/>
      <c r="B2417" s="19"/>
    </row>
    <row r="2418" spans="1:2" x14ac:dyDescent="0.2">
      <c r="A2418" s="20"/>
      <c r="B2418" s="19"/>
    </row>
    <row r="2419" spans="1:2" x14ac:dyDescent="0.2">
      <c r="A2419" s="20"/>
      <c r="B2419" s="19"/>
    </row>
    <row r="2420" spans="1:2" x14ac:dyDescent="0.2">
      <c r="A2420" s="20"/>
      <c r="B2420" s="19"/>
    </row>
    <row r="2421" spans="1:2" x14ac:dyDescent="0.2">
      <c r="A2421" s="20"/>
      <c r="B2421" s="19"/>
    </row>
    <row r="2422" spans="1:2" x14ac:dyDescent="0.2">
      <c r="A2422" s="20"/>
      <c r="B2422" s="19"/>
    </row>
    <row r="2423" spans="1:2" x14ac:dyDescent="0.2">
      <c r="A2423" s="20"/>
      <c r="B2423" s="19"/>
    </row>
    <row r="2424" spans="1:2" x14ac:dyDescent="0.2">
      <c r="A2424" s="20"/>
      <c r="B2424" s="19"/>
    </row>
    <row r="2425" spans="1:2" x14ac:dyDescent="0.2">
      <c r="A2425" s="20"/>
      <c r="B2425" s="19"/>
    </row>
    <row r="2426" spans="1:2" x14ac:dyDescent="0.2">
      <c r="A2426" s="20"/>
      <c r="B2426" s="19"/>
    </row>
    <row r="2427" spans="1:2" x14ac:dyDescent="0.2">
      <c r="A2427" s="20"/>
      <c r="B2427" s="19"/>
    </row>
    <row r="2428" spans="1:2" x14ac:dyDescent="0.2">
      <c r="A2428" s="20"/>
      <c r="B2428" s="19"/>
    </row>
    <row r="2429" spans="1:2" x14ac:dyDescent="0.2">
      <c r="A2429" s="20"/>
      <c r="B2429" s="19"/>
    </row>
    <row r="2430" spans="1:2" x14ac:dyDescent="0.2">
      <c r="A2430" s="20"/>
      <c r="B2430" s="19"/>
    </row>
    <row r="2431" spans="1:2" x14ac:dyDescent="0.2">
      <c r="A2431" s="20"/>
      <c r="B2431" s="19"/>
    </row>
    <row r="2432" spans="1:2" x14ac:dyDescent="0.2">
      <c r="A2432" s="20"/>
      <c r="B2432" s="19"/>
    </row>
    <row r="2433" spans="1:2" x14ac:dyDescent="0.2">
      <c r="A2433" s="20"/>
      <c r="B2433" s="19"/>
    </row>
    <row r="2434" spans="1:2" x14ac:dyDescent="0.2">
      <c r="A2434" s="20"/>
      <c r="B2434" s="19"/>
    </row>
    <row r="2435" spans="1:2" x14ac:dyDescent="0.2">
      <c r="A2435" s="20"/>
      <c r="B2435" s="19"/>
    </row>
    <row r="2436" spans="1:2" x14ac:dyDescent="0.2">
      <c r="A2436" s="20"/>
      <c r="B2436" s="19"/>
    </row>
    <row r="2437" spans="1:2" x14ac:dyDescent="0.2">
      <c r="A2437" s="20"/>
      <c r="B2437" s="19"/>
    </row>
    <row r="2438" spans="1:2" x14ac:dyDescent="0.2">
      <c r="A2438" s="20"/>
      <c r="B2438" s="19"/>
    </row>
    <row r="2439" spans="1:2" x14ac:dyDescent="0.2">
      <c r="A2439" s="20"/>
      <c r="B2439" s="19"/>
    </row>
    <row r="2440" spans="1:2" x14ac:dyDescent="0.2">
      <c r="A2440" s="20"/>
      <c r="B2440" s="19"/>
    </row>
    <row r="2441" spans="1:2" x14ac:dyDescent="0.2">
      <c r="A2441" s="20"/>
      <c r="B2441" s="19"/>
    </row>
    <row r="2442" spans="1:2" x14ac:dyDescent="0.2">
      <c r="A2442" s="20"/>
      <c r="B2442" s="19"/>
    </row>
    <row r="2443" spans="1:2" x14ac:dyDescent="0.2">
      <c r="A2443" s="20"/>
      <c r="B2443" s="19"/>
    </row>
    <row r="2444" spans="1:2" x14ac:dyDescent="0.2">
      <c r="A2444" s="20"/>
      <c r="B2444" s="19"/>
    </row>
    <row r="2445" spans="1:2" x14ac:dyDescent="0.2">
      <c r="A2445" s="20"/>
      <c r="B2445" s="19"/>
    </row>
    <row r="2446" spans="1:2" x14ac:dyDescent="0.2">
      <c r="A2446" s="20"/>
      <c r="B2446" s="19"/>
    </row>
    <row r="2447" spans="1:2" x14ac:dyDescent="0.2">
      <c r="A2447" s="20"/>
      <c r="B2447" s="19"/>
    </row>
    <row r="2448" spans="1:2" x14ac:dyDescent="0.2">
      <c r="A2448" s="20"/>
      <c r="B2448" s="19"/>
    </row>
    <row r="2449" spans="1:2" x14ac:dyDescent="0.2">
      <c r="A2449" s="20"/>
      <c r="B2449" s="19"/>
    </row>
    <row r="2450" spans="1:2" x14ac:dyDescent="0.2">
      <c r="A2450" s="20"/>
      <c r="B2450" s="19"/>
    </row>
    <row r="2451" spans="1:2" x14ac:dyDescent="0.2">
      <c r="A2451" s="20"/>
      <c r="B2451" s="19"/>
    </row>
    <row r="2452" spans="1:2" x14ac:dyDescent="0.2">
      <c r="A2452" s="20"/>
      <c r="B2452" s="19"/>
    </row>
    <row r="2453" spans="1:2" x14ac:dyDescent="0.2">
      <c r="A2453" s="20"/>
      <c r="B2453" s="19"/>
    </row>
    <row r="2454" spans="1:2" x14ac:dyDescent="0.2">
      <c r="A2454" s="20"/>
      <c r="B2454" s="19"/>
    </row>
    <row r="2455" spans="1:2" x14ac:dyDescent="0.2">
      <c r="A2455" s="20"/>
      <c r="B2455" s="19"/>
    </row>
    <row r="2456" spans="1:2" x14ac:dyDescent="0.2">
      <c r="A2456" s="20"/>
      <c r="B2456" s="19"/>
    </row>
    <row r="2457" spans="1:2" x14ac:dyDescent="0.2">
      <c r="A2457" s="20"/>
      <c r="B2457" s="19"/>
    </row>
    <row r="2458" spans="1:2" x14ac:dyDescent="0.2">
      <c r="A2458" s="20"/>
      <c r="B2458" s="19"/>
    </row>
    <row r="2459" spans="1:2" x14ac:dyDescent="0.2">
      <c r="A2459" s="20"/>
      <c r="B2459" s="19"/>
    </row>
    <row r="2460" spans="1:2" x14ac:dyDescent="0.2">
      <c r="A2460" s="20"/>
      <c r="B2460" s="19"/>
    </row>
    <row r="2461" spans="1:2" x14ac:dyDescent="0.2">
      <c r="A2461" s="20"/>
      <c r="B2461" s="19"/>
    </row>
    <row r="2462" spans="1:2" x14ac:dyDescent="0.2">
      <c r="A2462" s="20"/>
      <c r="B2462" s="19"/>
    </row>
    <row r="2463" spans="1:2" x14ac:dyDescent="0.2">
      <c r="A2463" s="20"/>
      <c r="B2463" s="19"/>
    </row>
    <row r="2464" spans="1:2" x14ac:dyDescent="0.2">
      <c r="A2464" s="20"/>
      <c r="B2464" s="19"/>
    </row>
    <row r="2465" spans="1:2" x14ac:dyDescent="0.2">
      <c r="A2465" s="20"/>
      <c r="B2465" s="19"/>
    </row>
    <row r="2466" spans="1:2" x14ac:dyDescent="0.2">
      <c r="A2466" s="20"/>
      <c r="B2466" s="19"/>
    </row>
    <row r="2467" spans="1:2" x14ac:dyDescent="0.2">
      <c r="A2467" s="20"/>
      <c r="B2467" s="19"/>
    </row>
    <row r="2468" spans="1:2" x14ac:dyDescent="0.2">
      <c r="A2468" s="20"/>
      <c r="B2468" s="19"/>
    </row>
    <row r="2469" spans="1:2" x14ac:dyDescent="0.2">
      <c r="A2469" s="20"/>
      <c r="B2469" s="19"/>
    </row>
    <row r="2470" spans="1:2" x14ac:dyDescent="0.2">
      <c r="A2470" s="20"/>
      <c r="B2470" s="19"/>
    </row>
    <row r="2471" spans="1:2" x14ac:dyDescent="0.2">
      <c r="A2471" s="20"/>
      <c r="B2471" s="19"/>
    </row>
    <row r="2472" spans="1:2" x14ac:dyDescent="0.2">
      <c r="A2472" s="20"/>
      <c r="B2472" s="19"/>
    </row>
    <row r="2473" spans="1:2" x14ac:dyDescent="0.2">
      <c r="A2473" s="20"/>
      <c r="B2473" s="19"/>
    </row>
    <row r="2474" spans="1:2" x14ac:dyDescent="0.2">
      <c r="A2474" s="20"/>
      <c r="B2474" s="19"/>
    </row>
    <row r="2475" spans="1:2" x14ac:dyDescent="0.2">
      <c r="A2475" s="20"/>
      <c r="B2475" s="19"/>
    </row>
    <row r="2476" spans="1:2" x14ac:dyDescent="0.2">
      <c r="A2476" s="20"/>
      <c r="B2476" s="19"/>
    </row>
    <row r="2477" spans="1:2" x14ac:dyDescent="0.2">
      <c r="A2477" s="20"/>
      <c r="B2477" s="19"/>
    </row>
    <row r="2478" spans="1:2" x14ac:dyDescent="0.2">
      <c r="A2478" s="20"/>
      <c r="B2478" s="19"/>
    </row>
    <row r="2479" spans="1:2" x14ac:dyDescent="0.2">
      <c r="A2479" s="20"/>
      <c r="B2479" s="19"/>
    </row>
    <row r="2480" spans="1:2" x14ac:dyDescent="0.2">
      <c r="A2480" s="20"/>
      <c r="B2480" s="19"/>
    </row>
    <row r="2481" spans="1:2" x14ac:dyDescent="0.2">
      <c r="A2481" s="20"/>
      <c r="B2481" s="19"/>
    </row>
    <row r="2482" spans="1:2" x14ac:dyDescent="0.2">
      <c r="A2482" s="20"/>
      <c r="B2482" s="19"/>
    </row>
    <row r="2483" spans="1:2" x14ac:dyDescent="0.2">
      <c r="A2483" s="20"/>
      <c r="B2483" s="19"/>
    </row>
    <row r="2484" spans="1:2" x14ac:dyDescent="0.2">
      <c r="A2484" s="20"/>
      <c r="B2484" s="19"/>
    </row>
    <row r="2485" spans="1:2" x14ac:dyDescent="0.2">
      <c r="A2485" s="20"/>
      <c r="B2485" s="19"/>
    </row>
    <row r="2486" spans="1:2" x14ac:dyDescent="0.2">
      <c r="A2486" s="20"/>
      <c r="B2486" s="19"/>
    </row>
    <row r="2487" spans="1:2" x14ac:dyDescent="0.2">
      <c r="A2487" s="20"/>
      <c r="B2487" s="19"/>
    </row>
    <row r="2488" spans="1:2" x14ac:dyDescent="0.2">
      <c r="A2488" s="20"/>
      <c r="B2488" s="19"/>
    </row>
    <row r="2489" spans="1:2" x14ac:dyDescent="0.2">
      <c r="A2489" s="20"/>
      <c r="B2489" s="19"/>
    </row>
    <row r="2490" spans="1:2" x14ac:dyDescent="0.2">
      <c r="A2490" s="20"/>
      <c r="B2490" s="19"/>
    </row>
    <row r="2491" spans="1:2" x14ac:dyDescent="0.2">
      <c r="A2491" s="20"/>
      <c r="B2491" s="19"/>
    </row>
    <row r="2492" spans="1:2" x14ac:dyDescent="0.2">
      <c r="A2492" s="20"/>
      <c r="B2492" s="19"/>
    </row>
    <row r="2493" spans="1:2" x14ac:dyDescent="0.2">
      <c r="A2493" s="20"/>
      <c r="B2493" s="19"/>
    </row>
    <row r="2494" spans="1:2" x14ac:dyDescent="0.2">
      <c r="A2494" s="20"/>
      <c r="B2494" s="19"/>
    </row>
    <row r="2495" spans="1:2" x14ac:dyDescent="0.2">
      <c r="A2495" s="20"/>
      <c r="B2495" s="19"/>
    </row>
    <row r="2496" spans="1:2" x14ac:dyDescent="0.2">
      <c r="A2496" s="20"/>
      <c r="B2496" s="19"/>
    </row>
    <row r="2497" spans="1:2" x14ac:dyDescent="0.2">
      <c r="A2497" s="20"/>
      <c r="B2497" s="19"/>
    </row>
    <row r="2498" spans="1:2" x14ac:dyDescent="0.2">
      <c r="A2498" s="20"/>
      <c r="B2498" s="19"/>
    </row>
    <row r="2499" spans="1:2" x14ac:dyDescent="0.2">
      <c r="A2499" s="20"/>
      <c r="B2499" s="19"/>
    </row>
    <row r="2500" spans="1:2" x14ac:dyDescent="0.2">
      <c r="A2500" s="20"/>
      <c r="B2500" s="19"/>
    </row>
    <row r="2501" spans="1:2" x14ac:dyDescent="0.2">
      <c r="A2501" s="20"/>
      <c r="B2501" s="19"/>
    </row>
    <row r="2502" spans="1:2" x14ac:dyDescent="0.2">
      <c r="A2502" s="20"/>
      <c r="B2502" s="19"/>
    </row>
    <row r="2503" spans="1:2" x14ac:dyDescent="0.2">
      <c r="A2503" s="20"/>
      <c r="B2503" s="19"/>
    </row>
    <row r="2504" spans="1:2" x14ac:dyDescent="0.2">
      <c r="A2504" s="20"/>
      <c r="B2504" s="19"/>
    </row>
    <row r="2505" spans="1:2" x14ac:dyDescent="0.2">
      <c r="A2505" s="20"/>
      <c r="B2505" s="19"/>
    </row>
    <row r="2506" spans="1:2" x14ac:dyDescent="0.2">
      <c r="A2506" s="20"/>
      <c r="B2506" s="19"/>
    </row>
    <row r="2507" spans="1:2" x14ac:dyDescent="0.2">
      <c r="A2507" s="20"/>
      <c r="B2507" s="19"/>
    </row>
    <row r="2508" spans="1:2" x14ac:dyDescent="0.2">
      <c r="A2508" s="20"/>
      <c r="B2508" s="19"/>
    </row>
    <row r="2509" spans="1:2" x14ac:dyDescent="0.2">
      <c r="A2509" s="20"/>
      <c r="B2509" s="19"/>
    </row>
    <row r="2510" spans="1:2" x14ac:dyDescent="0.2">
      <c r="A2510" s="20"/>
      <c r="B2510" s="19"/>
    </row>
    <row r="2511" spans="1:2" x14ac:dyDescent="0.2">
      <c r="A2511" s="20"/>
      <c r="B2511" s="19"/>
    </row>
    <row r="2512" spans="1:2" x14ac:dyDescent="0.2">
      <c r="A2512" s="20"/>
      <c r="B2512" s="19"/>
    </row>
    <row r="2513" spans="1:2" x14ac:dyDescent="0.2">
      <c r="A2513" s="20"/>
      <c r="B2513" s="19"/>
    </row>
    <row r="2514" spans="1:2" x14ac:dyDescent="0.2">
      <c r="A2514" s="20"/>
      <c r="B2514" s="19"/>
    </row>
    <row r="2515" spans="1:2" x14ac:dyDescent="0.2">
      <c r="A2515" s="20"/>
      <c r="B2515" s="19"/>
    </row>
    <row r="2516" spans="1:2" x14ac:dyDescent="0.2">
      <c r="A2516" s="20"/>
      <c r="B2516" s="19"/>
    </row>
    <row r="2517" spans="1:2" x14ac:dyDescent="0.2">
      <c r="A2517" s="20"/>
      <c r="B2517" s="19"/>
    </row>
    <row r="2518" spans="1:2" x14ac:dyDescent="0.2">
      <c r="A2518" s="20"/>
      <c r="B2518" s="19"/>
    </row>
    <row r="2519" spans="1:2" x14ac:dyDescent="0.2">
      <c r="A2519" s="20"/>
      <c r="B2519" s="19"/>
    </row>
    <row r="2520" spans="1:2" x14ac:dyDescent="0.2">
      <c r="A2520" s="20"/>
      <c r="B2520" s="19"/>
    </row>
    <row r="2521" spans="1:2" x14ac:dyDescent="0.2">
      <c r="A2521" s="20"/>
      <c r="B2521" s="19"/>
    </row>
    <row r="2522" spans="1:2" x14ac:dyDescent="0.2">
      <c r="A2522" s="20"/>
      <c r="B2522" s="19"/>
    </row>
    <row r="2523" spans="1:2" x14ac:dyDescent="0.2">
      <c r="A2523" s="20"/>
      <c r="B2523" s="19"/>
    </row>
    <row r="2524" spans="1:2" x14ac:dyDescent="0.2">
      <c r="A2524" s="20"/>
      <c r="B2524" s="19"/>
    </row>
    <row r="2525" spans="1:2" x14ac:dyDescent="0.2">
      <c r="A2525" s="20"/>
      <c r="B2525" s="19"/>
    </row>
    <row r="2526" spans="1:2" x14ac:dyDescent="0.2">
      <c r="A2526" s="20"/>
      <c r="B2526" s="19"/>
    </row>
    <row r="2527" spans="1:2" x14ac:dyDescent="0.2">
      <c r="A2527" s="20"/>
      <c r="B2527" s="19"/>
    </row>
    <row r="2528" spans="1:2" x14ac:dyDescent="0.2">
      <c r="A2528" s="20"/>
      <c r="B2528" s="19"/>
    </row>
    <row r="2529" spans="1:2" x14ac:dyDescent="0.2">
      <c r="A2529" s="20"/>
      <c r="B2529" s="19"/>
    </row>
    <row r="2530" spans="1:2" x14ac:dyDescent="0.2">
      <c r="A2530" s="20"/>
      <c r="B2530" s="19"/>
    </row>
    <row r="2531" spans="1:2" x14ac:dyDescent="0.2">
      <c r="A2531" s="20"/>
      <c r="B2531" s="19"/>
    </row>
    <row r="2532" spans="1:2" x14ac:dyDescent="0.2">
      <c r="A2532" s="20"/>
      <c r="B2532" s="19"/>
    </row>
    <row r="2533" spans="1:2" x14ac:dyDescent="0.2">
      <c r="A2533" s="20"/>
      <c r="B2533" s="19"/>
    </row>
    <row r="2534" spans="1:2" x14ac:dyDescent="0.2">
      <c r="A2534" s="20"/>
      <c r="B2534" s="19"/>
    </row>
    <row r="2535" spans="1:2" x14ac:dyDescent="0.2">
      <c r="A2535" s="20"/>
      <c r="B2535" s="19"/>
    </row>
    <row r="2536" spans="1:2" x14ac:dyDescent="0.2">
      <c r="A2536" s="20"/>
      <c r="B2536" s="19"/>
    </row>
    <row r="2537" spans="1:2" x14ac:dyDescent="0.2">
      <c r="A2537" s="20"/>
      <c r="B2537" s="19"/>
    </row>
    <row r="2538" spans="1:2" x14ac:dyDescent="0.2">
      <c r="A2538" s="20"/>
      <c r="B2538" s="19"/>
    </row>
    <row r="2539" spans="1:2" x14ac:dyDescent="0.2">
      <c r="A2539" s="20"/>
      <c r="B2539" s="19"/>
    </row>
    <row r="2540" spans="1:2" x14ac:dyDescent="0.2">
      <c r="A2540" s="20"/>
      <c r="B2540" s="19"/>
    </row>
    <row r="2541" spans="1:2" x14ac:dyDescent="0.2">
      <c r="A2541" s="20"/>
      <c r="B2541" s="19"/>
    </row>
    <row r="2542" spans="1:2" x14ac:dyDescent="0.2">
      <c r="A2542" s="20"/>
      <c r="B2542" s="19"/>
    </row>
    <row r="2543" spans="1:2" x14ac:dyDescent="0.2">
      <c r="A2543" s="20"/>
      <c r="B2543" s="19"/>
    </row>
    <row r="2544" spans="1:2" x14ac:dyDescent="0.2">
      <c r="A2544" s="20"/>
      <c r="B2544" s="19"/>
    </row>
    <row r="2545" spans="1:2" x14ac:dyDescent="0.2">
      <c r="A2545" s="20"/>
      <c r="B2545" s="19"/>
    </row>
    <row r="2546" spans="1:2" x14ac:dyDescent="0.2">
      <c r="A2546" s="20"/>
      <c r="B2546" s="19"/>
    </row>
    <row r="2547" spans="1:2" x14ac:dyDescent="0.2">
      <c r="A2547" s="20"/>
      <c r="B2547" s="19"/>
    </row>
    <row r="2548" spans="1:2" x14ac:dyDescent="0.2">
      <c r="A2548" s="20"/>
      <c r="B2548" s="19"/>
    </row>
    <row r="2549" spans="1:2" x14ac:dyDescent="0.2">
      <c r="A2549" s="20"/>
      <c r="B2549" s="19"/>
    </row>
    <row r="2550" spans="1:2" x14ac:dyDescent="0.2">
      <c r="A2550" s="20"/>
      <c r="B2550" s="19"/>
    </row>
    <row r="2551" spans="1:2" x14ac:dyDescent="0.2">
      <c r="A2551" s="20"/>
      <c r="B2551" s="19"/>
    </row>
    <row r="2552" spans="1:2" x14ac:dyDescent="0.2">
      <c r="A2552" s="20"/>
      <c r="B2552" s="19"/>
    </row>
    <row r="2553" spans="1:2" x14ac:dyDescent="0.2">
      <c r="A2553" s="20"/>
      <c r="B2553" s="19"/>
    </row>
    <row r="2554" spans="1:2" x14ac:dyDescent="0.2">
      <c r="A2554" s="20"/>
      <c r="B2554" s="19"/>
    </row>
    <row r="2555" spans="1:2" x14ac:dyDescent="0.2">
      <c r="A2555" s="20"/>
      <c r="B2555" s="19"/>
    </row>
    <row r="2556" spans="1:2" x14ac:dyDescent="0.2">
      <c r="A2556" s="20"/>
      <c r="B2556" s="19"/>
    </row>
    <row r="2557" spans="1:2" x14ac:dyDescent="0.2">
      <c r="A2557" s="20"/>
      <c r="B2557" s="19"/>
    </row>
    <row r="2558" spans="1:2" x14ac:dyDescent="0.2">
      <c r="A2558" s="20"/>
      <c r="B2558" s="19"/>
    </row>
    <row r="2559" spans="1:2" x14ac:dyDescent="0.2">
      <c r="A2559" s="20"/>
      <c r="B2559" s="19"/>
    </row>
    <row r="2560" spans="1:2" x14ac:dyDescent="0.2">
      <c r="A2560" s="20"/>
      <c r="B2560" s="19"/>
    </row>
    <row r="2561" spans="1:2" x14ac:dyDescent="0.2">
      <c r="A2561" s="20"/>
      <c r="B2561" s="19"/>
    </row>
    <row r="2562" spans="1:2" x14ac:dyDescent="0.2">
      <c r="A2562" s="20"/>
      <c r="B2562" s="19"/>
    </row>
    <row r="2563" spans="1:2" x14ac:dyDescent="0.2">
      <c r="A2563" s="20"/>
      <c r="B2563" s="19"/>
    </row>
    <row r="2564" spans="1:2" x14ac:dyDescent="0.2">
      <c r="A2564" s="20"/>
      <c r="B2564" s="19"/>
    </row>
    <row r="2565" spans="1:2" x14ac:dyDescent="0.2">
      <c r="A2565" s="20"/>
      <c r="B2565" s="19"/>
    </row>
    <row r="2566" spans="1:2" x14ac:dyDescent="0.2">
      <c r="A2566" s="20"/>
      <c r="B2566" s="19"/>
    </row>
    <row r="2567" spans="1:2" x14ac:dyDescent="0.2">
      <c r="A2567" s="20"/>
      <c r="B2567" s="19"/>
    </row>
    <row r="2568" spans="1:2" x14ac:dyDescent="0.2">
      <c r="A2568" s="20"/>
      <c r="B2568" s="19"/>
    </row>
    <row r="2569" spans="1:2" x14ac:dyDescent="0.2">
      <c r="A2569" s="20"/>
      <c r="B2569" s="19"/>
    </row>
    <row r="2570" spans="1:2" x14ac:dyDescent="0.2">
      <c r="A2570" s="20"/>
      <c r="B2570" s="19"/>
    </row>
    <row r="2571" spans="1:2" x14ac:dyDescent="0.2">
      <c r="A2571" s="20"/>
      <c r="B2571" s="19"/>
    </row>
    <row r="2572" spans="1:2" x14ac:dyDescent="0.2">
      <c r="A2572" s="20"/>
      <c r="B2572" s="19"/>
    </row>
    <row r="2573" spans="1:2" x14ac:dyDescent="0.2">
      <c r="A2573" s="20"/>
      <c r="B2573" s="19"/>
    </row>
    <row r="2574" spans="1:2" x14ac:dyDescent="0.2">
      <c r="A2574" s="20"/>
      <c r="B2574" s="19"/>
    </row>
    <row r="2575" spans="1:2" x14ac:dyDescent="0.2">
      <c r="A2575" s="20"/>
      <c r="B2575" s="19"/>
    </row>
    <row r="2576" spans="1:2" x14ac:dyDescent="0.2">
      <c r="A2576" s="20"/>
      <c r="B2576" s="19"/>
    </row>
    <row r="2577" spans="1:2" x14ac:dyDescent="0.2">
      <c r="A2577" s="20"/>
      <c r="B2577" s="19"/>
    </row>
    <row r="2578" spans="1:2" x14ac:dyDescent="0.2">
      <c r="A2578" s="20"/>
      <c r="B2578" s="19"/>
    </row>
    <row r="2579" spans="1:2" x14ac:dyDescent="0.2">
      <c r="A2579" s="20"/>
      <c r="B2579" s="19"/>
    </row>
    <row r="2580" spans="1:2" x14ac:dyDescent="0.2">
      <c r="A2580" s="20"/>
      <c r="B2580" s="19"/>
    </row>
    <row r="2581" spans="1:2" x14ac:dyDescent="0.2">
      <c r="A2581" s="20"/>
      <c r="B2581" s="19"/>
    </row>
    <row r="2582" spans="1:2" x14ac:dyDescent="0.2">
      <c r="A2582" s="20"/>
      <c r="B2582" s="19"/>
    </row>
    <row r="2583" spans="1:2" x14ac:dyDescent="0.2">
      <c r="A2583" s="20"/>
      <c r="B2583" s="19"/>
    </row>
    <row r="2584" spans="1:2" x14ac:dyDescent="0.2">
      <c r="A2584" s="20"/>
      <c r="B2584" s="19"/>
    </row>
    <row r="2585" spans="1:2" x14ac:dyDescent="0.2">
      <c r="A2585" s="20"/>
      <c r="B2585" s="19"/>
    </row>
    <row r="2586" spans="1:2" x14ac:dyDescent="0.2">
      <c r="A2586" s="20"/>
      <c r="B2586" s="19"/>
    </row>
    <row r="2587" spans="1:2" x14ac:dyDescent="0.2">
      <c r="A2587" s="20"/>
      <c r="B2587" s="19"/>
    </row>
    <row r="2588" spans="1:2" x14ac:dyDescent="0.2">
      <c r="A2588" s="20"/>
      <c r="B2588" s="19"/>
    </row>
    <row r="2589" spans="1:2" x14ac:dyDescent="0.2">
      <c r="A2589" s="20"/>
      <c r="B2589" s="19"/>
    </row>
    <row r="2590" spans="1:2" x14ac:dyDescent="0.2">
      <c r="A2590" s="20"/>
      <c r="B2590" s="19"/>
    </row>
    <row r="2591" spans="1:2" x14ac:dyDescent="0.2">
      <c r="A2591" s="20"/>
      <c r="B2591" s="19"/>
    </row>
    <row r="2592" spans="1:2" x14ac:dyDescent="0.2">
      <c r="A2592" s="20"/>
      <c r="B2592" s="19"/>
    </row>
    <row r="2593" spans="1:2" x14ac:dyDescent="0.2">
      <c r="A2593" s="20"/>
      <c r="B2593" s="19"/>
    </row>
    <row r="2594" spans="1:2" x14ac:dyDescent="0.2">
      <c r="A2594" s="20"/>
      <c r="B2594" s="19"/>
    </row>
    <row r="2595" spans="1:2" x14ac:dyDescent="0.2">
      <c r="A2595" s="20"/>
      <c r="B2595" s="19"/>
    </row>
    <row r="2596" spans="1:2" x14ac:dyDescent="0.2">
      <c r="A2596" s="20"/>
      <c r="B2596" s="19"/>
    </row>
    <row r="2597" spans="1:2" x14ac:dyDescent="0.2">
      <c r="A2597" s="20"/>
      <c r="B2597" s="19"/>
    </row>
    <row r="2598" spans="1:2" x14ac:dyDescent="0.2">
      <c r="A2598" s="20"/>
      <c r="B2598" s="19"/>
    </row>
    <row r="2599" spans="1:2" x14ac:dyDescent="0.2">
      <c r="A2599" s="20"/>
      <c r="B2599" s="19"/>
    </row>
    <row r="2600" spans="1:2" x14ac:dyDescent="0.2">
      <c r="A2600" s="20"/>
      <c r="B2600" s="19"/>
    </row>
    <row r="2601" spans="1:2" x14ac:dyDescent="0.2">
      <c r="A2601" s="20"/>
      <c r="B2601" s="19"/>
    </row>
    <row r="2602" spans="1:2" x14ac:dyDescent="0.2">
      <c r="A2602" s="20"/>
      <c r="B2602" s="19"/>
    </row>
    <row r="2603" spans="1:2" x14ac:dyDescent="0.2">
      <c r="A2603" s="20"/>
      <c r="B2603" s="19"/>
    </row>
    <row r="2604" spans="1:2" x14ac:dyDescent="0.2">
      <c r="A2604" s="20"/>
      <c r="B2604" s="19"/>
    </row>
    <row r="2605" spans="1:2" x14ac:dyDescent="0.2">
      <c r="A2605" s="20"/>
      <c r="B2605" s="19"/>
    </row>
    <row r="2606" spans="1:2" x14ac:dyDescent="0.2">
      <c r="A2606" s="20"/>
      <c r="B2606" s="19"/>
    </row>
    <row r="2607" spans="1:2" x14ac:dyDescent="0.2">
      <c r="A2607" s="20"/>
      <c r="B2607" s="19"/>
    </row>
    <row r="2608" spans="1:2" x14ac:dyDescent="0.2">
      <c r="A2608" s="20"/>
      <c r="B2608" s="19"/>
    </row>
    <row r="2609" spans="1:2" x14ac:dyDescent="0.2">
      <c r="A2609" s="20"/>
      <c r="B2609" s="19"/>
    </row>
    <row r="2610" spans="1:2" x14ac:dyDescent="0.2">
      <c r="A2610" s="20"/>
      <c r="B2610" s="19"/>
    </row>
    <row r="2611" spans="1:2" x14ac:dyDescent="0.2">
      <c r="A2611" s="20"/>
      <c r="B2611" s="19"/>
    </row>
    <row r="2612" spans="1:2" x14ac:dyDescent="0.2">
      <c r="A2612" s="20"/>
      <c r="B2612" s="19"/>
    </row>
    <row r="2613" spans="1:2" x14ac:dyDescent="0.2">
      <c r="A2613" s="20"/>
      <c r="B2613" s="19"/>
    </row>
    <row r="2614" spans="1:2" x14ac:dyDescent="0.2">
      <c r="A2614" s="20"/>
      <c r="B2614" s="19"/>
    </row>
    <row r="2615" spans="1:2" x14ac:dyDescent="0.2">
      <c r="A2615" s="20"/>
      <c r="B2615" s="19"/>
    </row>
    <row r="2616" spans="1:2" x14ac:dyDescent="0.2">
      <c r="A2616" s="20"/>
      <c r="B2616" s="19"/>
    </row>
    <row r="2617" spans="1:2" x14ac:dyDescent="0.2">
      <c r="A2617" s="20"/>
      <c r="B2617" s="19"/>
    </row>
    <row r="2618" spans="1:2" x14ac:dyDescent="0.2">
      <c r="A2618" s="20"/>
      <c r="B2618" s="19"/>
    </row>
    <row r="2619" spans="1:2" x14ac:dyDescent="0.2">
      <c r="A2619" s="20"/>
      <c r="B2619" s="19"/>
    </row>
    <row r="2620" spans="1:2" x14ac:dyDescent="0.2">
      <c r="A2620" s="20"/>
      <c r="B2620" s="19"/>
    </row>
    <row r="2621" spans="1:2" x14ac:dyDescent="0.2">
      <c r="A2621" s="20"/>
      <c r="B2621" s="19"/>
    </row>
    <row r="2622" spans="1:2" x14ac:dyDescent="0.2">
      <c r="A2622" s="20"/>
      <c r="B2622" s="19"/>
    </row>
    <row r="2623" spans="1:2" x14ac:dyDescent="0.2">
      <c r="A2623" s="20"/>
      <c r="B2623" s="19"/>
    </row>
    <row r="2624" spans="1:2" x14ac:dyDescent="0.2">
      <c r="A2624" s="20"/>
      <c r="B2624" s="19"/>
    </row>
    <row r="2625" spans="1:2" x14ac:dyDescent="0.2">
      <c r="A2625" s="20"/>
      <c r="B2625" s="19"/>
    </row>
    <row r="2626" spans="1:2" x14ac:dyDescent="0.2">
      <c r="A2626" s="20"/>
      <c r="B2626" s="19"/>
    </row>
    <row r="2627" spans="1:2" x14ac:dyDescent="0.2">
      <c r="A2627" s="20"/>
      <c r="B2627" s="19"/>
    </row>
    <row r="2628" spans="1:2" x14ac:dyDescent="0.2">
      <c r="A2628" s="20"/>
      <c r="B2628" s="19"/>
    </row>
    <row r="2629" spans="1:2" x14ac:dyDescent="0.2">
      <c r="A2629" s="20"/>
      <c r="B2629" s="19"/>
    </row>
    <row r="2630" spans="1:2" x14ac:dyDescent="0.2">
      <c r="A2630" s="20"/>
      <c r="B2630" s="19"/>
    </row>
    <row r="2631" spans="1:2" x14ac:dyDescent="0.2">
      <c r="A2631" s="20"/>
      <c r="B2631" s="19"/>
    </row>
    <row r="2632" spans="1:2" x14ac:dyDescent="0.2">
      <c r="A2632" s="20"/>
      <c r="B2632" s="19"/>
    </row>
    <row r="2633" spans="1:2" x14ac:dyDescent="0.2">
      <c r="A2633" s="20"/>
      <c r="B2633" s="19"/>
    </row>
    <row r="2634" spans="1:2" x14ac:dyDescent="0.2">
      <c r="A2634" s="20"/>
      <c r="B2634" s="19"/>
    </row>
    <row r="2635" spans="1:2" x14ac:dyDescent="0.2">
      <c r="A2635" s="20"/>
      <c r="B2635" s="19"/>
    </row>
    <row r="2636" spans="1:2" x14ac:dyDescent="0.2">
      <c r="A2636" s="20"/>
      <c r="B2636" s="19"/>
    </row>
    <row r="2637" spans="1:2" x14ac:dyDescent="0.2">
      <c r="A2637" s="20"/>
      <c r="B2637" s="19"/>
    </row>
    <row r="2638" spans="1:2" x14ac:dyDescent="0.2">
      <c r="A2638" s="20"/>
      <c r="B2638" s="19"/>
    </row>
    <row r="2639" spans="1:2" x14ac:dyDescent="0.2">
      <c r="A2639" s="20"/>
      <c r="B2639" s="19"/>
    </row>
    <row r="2640" spans="1:2" x14ac:dyDescent="0.2">
      <c r="A2640" s="20"/>
      <c r="B2640" s="19"/>
    </row>
    <row r="2641" spans="1:2" x14ac:dyDescent="0.2">
      <c r="A2641" s="20"/>
      <c r="B2641" s="19"/>
    </row>
    <row r="2642" spans="1:2" x14ac:dyDescent="0.2">
      <c r="A2642" s="20"/>
      <c r="B2642" s="19"/>
    </row>
    <row r="2643" spans="1:2" x14ac:dyDescent="0.2">
      <c r="A2643" s="20"/>
      <c r="B2643" s="19"/>
    </row>
    <row r="2644" spans="1:2" x14ac:dyDescent="0.2">
      <c r="A2644" s="20"/>
      <c r="B2644" s="19"/>
    </row>
    <row r="2645" spans="1:2" x14ac:dyDescent="0.2">
      <c r="A2645" s="20"/>
      <c r="B2645" s="19"/>
    </row>
    <row r="2646" spans="1:2" x14ac:dyDescent="0.2">
      <c r="A2646" s="20"/>
      <c r="B2646" s="19"/>
    </row>
    <row r="2647" spans="1:2" x14ac:dyDescent="0.2">
      <c r="A2647" s="20"/>
      <c r="B2647" s="19"/>
    </row>
    <row r="2648" spans="1:2" x14ac:dyDescent="0.2">
      <c r="A2648" s="20"/>
      <c r="B2648" s="19"/>
    </row>
    <row r="2649" spans="1:2" x14ac:dyDescent="0.2">
      <c r="A2649" s="20"/>
      <c r="B2649" s="19"/>
    </row>
    <row r="2650" spans="1:2" x14ac:dyDescent="0.2">
      <c r="A2650" s="20"/>
      <c r="B2650" s="19"/>
    </row>
    <row r="2651" spans="1:2" x14ac:dyDescent="0.2">
      <c r="A2651" s="20"/>
      <c r="B2651" s="19"/>
    </row>
    <row r="2652" spans="1:2" x14ac:dyDescent="0.2">
      <c r="A2652" s="20"/>
      <c r="B2652" s="19"/>
    </row>
    <row r="2653" spans="1:2" x14ac:dyDescent="0.2">
      <c r="A2653" s="20"/>
      <c r="B2653" s="19"/>
    </row>
    <row r="2654" spans="1:2" x14ac:dyDescent="0.2">
      <c r="A2654" s="20"/>
      <c r="B2654" s="19"/>
    </row>
    <row r="2655" spans="1:2" x14ac:dyDescent="0.2">
      <c r="A2655" s="20"/>
      <c r="B2655" s="19"/>
    </row>
    <row r="2656" spans="1:2" x14ac:dyDescent="0.2">
      <c r="A2656" s="20"/>
      <c r="B2656" s="19"/>
    </row>
    <row r="2657" spans="1:2" x14ac:dyDescent="0.2">
      <c r="A2657" s="20"/>
      <c r="B2657" s="19"/>
    </row>
    <row r="2658" spans="1:2" x14ac:dyDescent="0.2">
      <c r="A2658" s="20"/>
      <c r="B2658" s="19"/>
    </row>
    <row r="2659" spans="1:2" x14ac:dyDescent="0.2">
      <c r="A2659" s="20"/>
      <c r="B2659" s="19"/>
    </row>
    <row r="2660" spans="1:2" x14ac:dyDescent="0.2">
      <c r="A2660" s="20"/>
      <c r="B2660" s="19"/>
    </row>
    <row r="2661" spans="1:2" x14ac:dyDescent="0.2">
      <c r="A2661" s="20"/>
      <c r="B2661" s="19"/>
    </row>
    <row r="2662" spans="1:2" x14ac:dyDescent="0.2">
      <c r="A2662" s="20"/>
      <c r="B2662" s="19"/>
    </row>
    <row r="2663" spans="1:2" x14ac:dyDescent="0.2">
      <c r="A2663" s="20"/>
      <c r="B2663" s="19"/>
    </row>
    <row r="2664" spans="1:2" x14ac:dyDescent="0.2">
      <c r="A2664" s="20"/>
      <c r="B2664" s="19"/>
    </row>
    <row r="2665" spans="1:2" x14ac:dyDescent="0.2">
      <c r="A2665" s="20"/>
      <c r="B2665" s="19"/>
    </row>
    <row r="2666" spans="1:2" x14ac:dyDescent="0.2">
      <c r="A2666" s="20"/>
      <c r="B2666" s="19"/>
    </row>
    <row r="2667" spans="1:2" x14ac:dyDescent="0.2">
      <c r="A2667" s="20"/>
      <c r="B2667" s="19"/>
    </row>
    <row r="2668" spans="1:2" x14ac:dyDescent="0.2">
      <c r="A2668" s="20"/>
      <c r="B2668" s="19"/>
    </row>
    <row r="2669" spans="1:2" x14ac:dyDescent="0.2">
      <c r="A2669" s="20"/>
      <c r="B2669" s="19"/>
    </row>
    <row r="2670" spans="1:2" x14ac:dyDescent="0.2">
      <c r="A2670" s="20"/>
      <c r="B2670" s="19"/>
    </row>
    <row r="2671" spans="1:2" x14ac:dyDescent="0.2">
      <c r="A2671" s="20"/>
      <c r="B2671" s="19"/>
    </row>
    <row r="2672" spans="1:2" x14ac:dyDescent="0.2">
      <c r="A2672" s="20"/>
      <c r="B2672" s="19"/>
    </row>
    <row r="2673" spans="1:2" x14ac:dyDescent="0.2">
      <c r="A2673" s="20"/>
      <c r="B2673" s="19"/>
    </row>
    <row r="2674" spans="1:2" x14ac:dyDescent="0.2">
      <c r="A2674" s="20"/>
      <c r="B2674" s="19"/>
    </row>
    <row r="2675" spans="1:2" x14ac:dyDescent="0.2">
      <c r="A2675" s="20"/>
      <c r="B2675" s="19"/>
    </row>
    <row r="2676" spans="1:2" x14ac:dyDescent="0.2">
      <c r="A2676" s="20"/>
      <c r="B2676" s="19"/>
    </row>
    <row r="2677" spans="1:2" x14ac:dyDescent="0.2">
      <c r="A2677" s="20"/>
      <c r="B2677" s="19"/>
    </row>
    <row r="2678" spans="1:2" x14ac:dyDescent="0.2">
      <c r="A2678" s="20"/>
      <c r="B2678" s="19"/>
    </row>
    <row r="2679" spans="1:2" x14ac:dyDescent="0.2">
      <c r="A2679" s="20"/>
      <c r="B2679" s="19"/>
    </row>
    <row r="2680" spans="1:2" x14ac:dyDescent="0.2">
      <c r="A2680" s="20"/>
      <c r="B2680" s="19"/>
    </row>
    <row r="2681" spans="1:2" x14ac:dyDescent="0.2">
      <c r="A2681" s="20"/>
      <c r="B2681" s="19"/>
    </row>
    <row r="2682" spans="1:2" x14ac:dyDescent="0.2">
      <c r="A2682" s="20"/>
      <c r="B2682" s="19"/>
    </row>
    <row r="2683" spans="1:2" x14ac:dyDescent="0.2">
      <c r="A2683" s="20"/>
      <c r="B2683" s="19"/>
    </row>
    <row r="2684" spans="1:2" x14ac:dyDescent="0.2">
      <c r="A2684" s="20"/>
      <c r="B2684" s="19"/>
    </row>
    <row r="2685" spans="1:2" x14ac:dyDescent="0.2">
      <c r="A2685" s="20"/>
      <c r="B2685" s="19"/>
    </row>
    <row r="2686" spans="1:2" x14ac:dyDescent="0.2">
      <c r="A2686" s="20"/>
      <c r="B2686" s="19"/>
    </row>
    <row r="2687" spans="1:2" x14ac:dyDescent="0.2">
      <c r="A2687" s="20"/>
      <c r="B2687" s="19"/>
    </row>
    <row r="2688" spans="1:2" x14ac:dyDescent="0.2">
      <c r="A2688" s="20"/>
      <c r="B2688" s="19"/>
    </row>
    <row r="2689" spans="1:2" x14ac:dyDescent="0.2">
      <c r="A2689" s="20"/>
      <c r="B2689" s="19"/>
    </row>
    <row r="2690" spans="1:2" x14ac:dyDescent="0.2">
      <c r="A2690" s="20"/>
      <c r="B2690" s="19"/>
    </row>
    <row r="2691" spans="1:2" x14ac:dyDescent="0.2">
      <c r="A2691" s="20"/>
      <c r="B2691" s="19"/>
    </row>
    <row r="2692" spans="1:2" x14ac:dyDescent="0.2">
      <c r="A2692" s="20"/>
      <c r="B2692" s="19"/>
    </row>
    <row r="2693" spans="1:2" x14ac:dyDescent="0.2">
      <c r="A2693" s="20"/>
      <c r="B2693" s="19"/>
    </row>
    <row r="2694" spans="1:2" x14ac:dyDescent="0.2">
      <c r="A2694" s="20"/>
      <c r="B2694" s="19"/>
    </row>
    <row r="2695" spans="1:2" x14ac:dyDescent="0.2">
      <c r="A2695" s="20"/>
      <c r="B2695" s="19"/>
    </row>
    <row r="2696" spans="1:2" x14ac:dyDescent="0.2">
      <c r="A2696" s="20"/>
      <c r="B2696" s="19"/>
    </row>
    <row r="2697" spans="1:2" x14ac:dyDescent="0.2">
      <c r="A2697" s="20"/>
      <c r="B2697" s="19"/>
    </row>
    <row r="2698" spans="1:2" x14ac:dyDescent="0.2">
      <c r="A2698" s="20"/>
      <c r="B2698" s="19"/>
    </row>
    <row r="2699" spans="1:2" x14ac:dyDescent="0.2">
      <c r="A2699" s="20"/>
      <c r="B2699" s="19"/>
    </row>
    <row r="2700" spans="1:2" x14ac:dyDescent="0.2">
      <c r="A2700" s="20"/>
      <c r="B2700" s="19"/>
    </row>
    <row r="2701" spans="1:2" x14ac:dyDescent="0.2">
      <c r="A2701" s="20"/>
      <c r="B2701" s="19"/>
    </row>
    <row r="2702" spans="1:2" x14ac:dyDescent="0.2">
      <c r="A2702" s="20"/>
      <c r="B2702" s="19"/>
    </row>
    <row r="2703" spans="1:2" x14ac:dyDescent="0.2">
      <c r="A2703" s="20"/>
      <c r="B2703" s="19"/>
    </row>
    <row r="2704" spans="1:2" x14ac:dyDescent="0.2">
      <c r="A2704" s="20"/>
      <c r="B2704" s="19"/>
    </row>
    <row r="2705" spans="1:2" x14ac:dyDescent="0.2">
      <c r="A2705" s="20"/>
      <c r="B2705" s="19"/>
    </row>
    <row r="2706" spans="1:2" x14ac:dyDescent="0.2">
      <c r="A2706" s="20"/>
      <c r="B2706" s="19"/>
    </row>
    <row r="2707" spans="1:2" x14ac:dyDescent="0.2">
      <c r="A2707" s="20"/>
      <c r="B2707" s="19"/>
    </row>
    <row r="2708" spans="1:2" x14ac:dyDescent="0.2">
      <c r="A2708" s="20"/>
      <c r="B2708" s="19"/>
    </row>
    <row r="2709" spans="1:2" x14ac:dyDescent="0.2">
      <c r="A2709" s="20"/>
      <c r="B2709" s="19"/>
    </row>
    <row r="2710" spans="1:2" x14ac:dyDescent="0.2">
      <c r="A2710" s="20"/>
      <c r="B2710" s="19"/>
    </row>
    <row r="2711" spans="1:2" x14ac:dyDescent="0.2">
      <c r="A2711" s="20"/>
      <c r="B2711" s="19"/>
    </row>
    <row r="2712" spans="1:2" x14ac:dyDescent="0.2">
      <c r="A2712" s="20"/>
      <c r="B2712" s="19"/>
    </row>
    <row r="2713" spans="1:2" x14ac:dyDescent="0.2">
      <c r="A2713" s="20"/>
      <c r="B2713" s="19"/>
    </row>
    <row r="2714" spans="1:2" x14ac:dyDescent="0.2">
      <c r="A2714" s="20"/>
      <c r="B2714" s="19"/>
    </row>
    <row r="2715" spans="1:2" x14ac:dyDescent="0.2">
      <c r="A2715" s="20"/>
      <c r="B2715" s="19"/>
    </row>
    <row r="2716" spans="1:2" x14ac:dyDescent="0.2">
      <c r="A2716" s="20"/>
      <c r="B2716" s="19"/>
    </row>
    <row r="2717" spans="1:2" x14ac:dyDescent="0.2">
      <c r="A2717" s="20"/>
      <c r="B2717" s="19"/>
    </row>
    <row r="2718" spans="1:2" x14ac:dyDescent="0.2">
      <c r="A2718" s="20"/>
      <c r="B2718" s="19"/>
    </row>
    <row r="2719" spans="1:2" x14ac:dyDescent="0.2">
      <c r="A2719" s="20"/>
      <c r="B2719" s="19"/>
    </row>
    <row r="2720" spans="1:2" x14ac:dyDescent="0.2">
      <c r="A2720" s="20"/>
      <c r="B2720" s="19"/>
    </row>
    <row r="2721" spans="1:2" x14ac:dyDescent="0.2">
      <c r="A2721" s="20"/>
      <c r="B2721" s="19"/>
    </row>
    <row r="2722" spans="1:2" x14ac:dyDescent="0.2">
      <c r="A2722" s="20"/>
      <c r="B2722" s="19"/>
    </row>
    <row r="2723" spans="1:2" x14ac:dyDescent="0.2">
      <c r="A2723" s="20"/>
      <c r="B2723" s="19"/>
    </row>
    <row r="2724" spans="1:2" x14ac:dyDescent="0.2">
      <c r="A2724" s="20"/>
      <c r="B2724" s="19"/>
    </row>
    <row r="2725" spans="1:2" x14ac:dyDescent="0.2">
      <c r="A2725" s="20"/>
      <c r="B2725" s="19"/>
    </row>
    <row r="2726" spans="1:2" x14ac:dyDescent="0.2">
      <c r="A2726" s="20"/>
      <c r="B2726" s="19"/>
    </row>
    <row r="2727" spans="1:2" x14ac:dyDescent="0.2">
      <c r="A2727" s="20"/>
      <c r="B2727" s="19"/>
    </row>
    <row r="2728" spans="1:2" x14ac:dyDescent="0.2">
      <c r="A2728" s="20"/>
      <c r="B2728" s="19"/>
    </row>
    <row r="2729" spans="1:2" x14ac:dyDescent="0.2">
      <c r="A2729" s="20"/>
      <c r="B2729" s="19"/>
    </row>
    <row r="2730" spans="1:2" x14ac:dyDescent="0.2">
      <c r="A2730" s="20"/>
      <c r="B2730" s="19"/>
    </row>
    <row r="2731" spans="1:2" x14ac:dyDescent="0.2">
      <c r="A2731" s="20"/>
      <c r="B2731" s="19"/>
    </row>
    <row r="2732" spans="1:2" x14ac:dyDescent="0.2">
      <c r="A2732" s="20"/>
      <c r="B2732" s="19"/>
    </row>
    <row r="2733" spans="1:2" x14ac:dyDescent="0.2">
      <c r="A2733" s="20"/>
      <c r="B2733" s="19"/>
    </row>
    <row r="2734" spans="1:2" x14ac:dyDescent="0.2">
      <c r="A2734" s="20"/>
      <c r="B2734" s="19"/>
    </row>
    <row r="2735" spans="1:2" x14ac:dyDescent="0.2">
      <c r="A2735" s="20"/>
      <c r="B2735" s="19"/>
    </row>
    <row r="2736" spans="1:2" x14ac:dyDescent="0.2">
      <c r="A2736" s="20"/>
      <c r="B2736" s="19"/>
    </row>
    <row r="2737" spans="1:2" x14ac:dyDescent="0.2">
      <c r="A2737" s="20"/>
      <c r="B2737" s="19"/>
    </row>
    <row r="2738" spans="1:2" x14ac:dyDescent="0.2">
      <c r="A2738" s="20"/>
      <c r="B2738" s="19"/>
    </row>
    <row r="2739" spans="1:2" x14ac:dyDescent="0.2">
      <c r="A2739" s="20"/>
      <c r="B2739" s="19"/>
    </row>
    <row r="2740" spans="1:2" x14ac:dyDescent="0.2">
      <c r="A2740" s="20"/>
      <c r="B2740" s="19"/>
    </row>
    <row r="2741" spans="1:2" x14ac:dyDescent="0.2">
      <c r="A2741" s="20"/>
      <c r="B2741" s="19"/>
    </row>
    <row r="2742" spans="1:2" x14ac:dyDescent="0.2">
      <c r="A2742" s="20"/>
      <c r="B2742" s="19"/>
    </row>
    <row r="2743" spans="1:2" x14ac:dyDescent="0.2">
      <c r="A2743" s="20"/>
      <c r="B2743" s="19"/>
    </row>
    <row r="2744" spans="1:2" x14ac:dyDescent="0.2">
      <c r="A2744" s="20"/>
      <c r="B2744" s="19"/>
    </row>
    <row r="2745" spans="1:2" x14ac:dyDescent="0.2">
      <c r="A2745" s="20"/>
      <c r="B2745" s="19"/>
    </row>
    <row r="2746" spans="1:2" x14ac:dyDescent="0.2">
      <c r="A2746" s="20"/>
      <c r="B2746" s="19"/>
    </row>
    <row r="2747" spans="1:2" x14ac:dyDescent="0.2">
      <c r="A2747" s="20"/>
      <c r="B2747" s="19"/>
    </row>
    <row r="2748" spans="1:2" x14ac:dyDescent="0.2">
      <c r="A2748" s="20"/>
      <c r="B2748" s="19"/>
    </row>
    <row r="2749" spans="1:2" x14ac:dyDescent="0.2">
      <c r="A2749" s="20"/>
      <c r="B2749" s="19"/>
    </row>
    <row r="2750" spans="1:2" x14ac:dyDescent="0.2">
      <c r="A2750" s="20"/>
      <c r="B2750" s="19"/>
    </row>
    <row r="2751" spans="1:2" x14ac:dyDescent="0.2">
      <c r="A2751" s="20"/>
      <c r="B2751" s="19"/>
    </row>
    <row r="2752" spans="1:2" x14ac:dyDescent="0.2">
      <c r="A2752" s="20"/>
      <c r="B2752" s="19"/>
    </row>
    <row r="2753" spans="1:2" x14ac:dyDescent="0.2">
      <c r="A2753" s="20"/>
      <c r="B2753" s="19"/>
    </row>
    <row r="2754" spans="1:2" x14ac:dyDescent="0.2">
      <c r="A2754" s="20"/>
      <c r="B2754" s="19"/>
    </row>
    <row r="2755" spans="1:2" x14ac:dyDescent="0.2">
      <c r="A2755" s="20"/>
      <c r="B2755" s="19"/>
    </row>
    <row r="2756" spans="1:2" x14ac:dyDescent="0.2">
      <c r="A2756" s="20"/>
      <c r="B2756" s="19"/>
    </row>
    <row r="2757" spans="1:2" x14ac:dyDescent="0.2">
      <c r="A2757" s="20"/>
      <c r="B2757" s="19"/>
    </row>
    <row r="2758" spans="1:2" x14ac:dyDescent="0.2">
      <c r="A2758" s="20"/>
      <c r="B2758" s="19"/>
    </row>
    <row r="2759" spans="1:2" x14ac:dyDescent="0.2">
      <c r="A2759" s="20"/>
      <c r="B2759" s="19"/>
    </row>
    <row r="2760" spans="1:2" x14ac:dyDescent="0.2">
      <c r="A2760" s="20"/>
      <c r="B2760" s="19"/>
    </row>
    <row r="2761" spans="1:2" x14ac:dyDescent="0.2">
      <c r="A2761" s="20"/>
      <c r="B2761" s="19"/>
    </row>
    <row r="2762" spans="1:2" x14ac:dyDescent="0.2">
      <c r="A2762" s="20"/>
      <c r="B2762" s="19"/>
    </row>
    <row r="2763" spans="1:2" x14ac:dyDescent="0.2">
      <c r="A2763" s="20"/>
      <c r="B2763" s="19"/>
    </row>
    <row r="2764" spans="1:2" x14ac:dyDescent="0.2">
      <c r="A2764" s="20"/>
      <c r="B2764" s="19"/>
    </row>
    <row r="2765" spans="1:2" x14ac:dyDescent="0.2">
      <c r="A2765" s="20"/>
      <c r="B2765" s="19"/>
    </row>
    <row r="2766" spans="1:2" x14ac:dyDescent="0.2">
      <c r="A2766" s="20"/>
      <c r="B2766" s="19"/>
    </row>
    <row r="2767" spans="1:2" x14ac:dyDescent="0.2">
      <c r="A2767" s="20"/>
      <c r="B2767" s="19"/>
    </row>
    <row r="2768" spans="1:2" x14ac:dyDescent="0.2">
      <c r="A2768" s="20"/>
      <c r="B2768" s="19"/>
    </row>
    <row r="2769" spans="1:2" x14ac:dyDescent="0.2">
      <c r="A2769" s="20"/>
      <c r="B2769" s="19"/>
    </row>
    <row r="2770" spans="1:2" x14ac:dyDescent="0.2">
      <c r="A2770" s="20"/>
      <c r="B2770" s="19"/>
    </row>
    <row r="2771" spans="1:2" x14ac:dyDescent="0.2">
      <c r="A2771" s="20"/>
      <c r="B2771" s="19"/>
    </row>
    <row r="2772" spans="1:2" x14ac:dyDescent="0.2">
      <c r="A2772" s="20"/>
      <c r="B2772" s="19"/>
    </row>
    <row r="2773" spans="1:2" x14ac:dyDescent="0.2">
      <c r="A2773" s="20"/>
      <c r="B2773" s="19"/>
    </row>
    <row r="2774" spans="1:2" x14ac:dyDescent="0.2">
      <c r="A2774" s="20"/>
      <c r="B2774" s="19"/>
    </row>
    <row r="2775" spans="1:2" x14ac:dyDescent="0.2">
      <c r="A2775" s="20"/>
      <c r="B2775" s="19"/>
    </row>
    <row r="2776" spans="1:2" x14ac:dyDescent="0.2">
      <c r="A2776" s="20"/>
      <c r="B2776" s="19"/>
    </row>
    <row r="2777" spans="1:2" x14ac:dyDescent="0.2">
      <c r="A2777" s="20"/>
      <c r="B2777" s="19"/>
    </row>
    <row r="2778" spans="1:2" x14ac:dyDescent="0.2">
      <c r="A2778" s="20"/>
      <c r="B2778" s="19"/>
    </row>
    <row r="2779" spans="1:2" x14ac:dyDescent="0.2">
      <c r="A2779" s="20"/>
      <c r="B2779" s="19"/>
    </row>
    <row r="2780" spans="1:2" x14ac:dyDescent="0.2">
      <c r="A2780" s="20"/>
      <c r="B2780" s="19"/>
    </row>
    <row r="2781" spans="1:2" x14ac:dyDescent="0.2">
      <c r="A2781" s="20"/>
      <c r="B2781" s="19"/>
    </row>
    <row r="2782" spans="1:2" x14ac:dyDescent="0.2">
      <c r="A2782" s="20"/>
      <c r="B2782" s="19"/>
    </row>
    <row r="2783" spans="1:2" x14ac:dyDescent="0.2">
      <c r="A2783" s="20"/>
      <c r="B2783" s="19"/>
    </row>
    <row r="2784" spans="1:2" x14ac:dyDescent="0.2">
      <c r="A2784" s="20"/>
      <c r="B2784" s="19"/>
    </row>
    <row r="2785" spans="1:2" x14ac:dyDescent="0.2">
      <c r="A2785" s="20"/>
      <c r="B2785" s="19"/>
    </row>
    <row r="2786" spans="1:2" x14ac:dyDescent="0.2">
      <c r="A2786" s="20"/>
      <c r="B2786" s="19"/>
    </row>
    <row r="2787" spans="1:2" x14ac:dyDescent="0.2">
      <c r="A2787" s="20"/>
      <c r="B2787" s="19"/>
    </row>
    <row r="2788" spans="1:2" x14ac:dyDescent="0.2">
      <c r="A2788" s="20"/>
      <c r="B2788" s="19"/>
    </row>
    <row r="2789" spans="1:2" x14ac:dyDescent="0.2">
      <c r="A2789" s="20"/>
      <c r="B2789" s="19"/>
    </row>
    <row r="2790" spans="1:2" x14ac:dyDescent="0.2">
      <c r="A2790" s="20"/>
      <c r="B2790" s="19"/>
    </row>
    <row r="2791" spans="1:2" x14ac:dyDescent="0.2">
      <c r="A2791" s="20"/>
      <c r="B2791" s="19"/>
    </row>
    <row r="2792" spans="1:2" x14ac:dyDescent="0.2">
      <c r="A2792" s="20"/>
      <c r="B2792" s="19"/>
    </row>
    <row r="2793" spans="1:2" x14ac:dyDescent="0.2">
      <c r="A2793" s="20"/>
      <c r="B2793" s="19"/>
    </row>
    <row r="2794" spans="1:2" x14ac:dyDescent="0.2">
      <c r="A2794" s="20"/>
      <c r="B2794" s="19"/>
    </row>
    <row r="2795" spans="1:2" x14ac:dyDescent="0.2">
      <c r="A2795" s="20"/>
      <c r="B2795" s="19"/>
    </row>
    <row r="2796" spans="1:2" x14ac:dyDescent="0.2">
      <c r="A2796" s="20"/>
      <c r="B2796" s="19"/>
    </row>
    <row r="2797" spans="1:2" x14ac:dyDescent="0.2">
      <c r="A2797" s="20"/>
      <c r="B2797" s="19"/>
    </row>
    <row r="2798" spans="1:2" x14ac:dyDescent="0.2">
      <c r="A2798" s="20"/>
      <c r="B2798" s="19"/>
    </row>
    <row r="2799" spans="1:2" x14ac:dyDescent="0.2">
      <c r="A2799" s="20"/>
      <c r="B2799" s="19"/>
    </row>
    <row r="2800" spans="1:2" x14ac:dyDescent="0.2">
      <c r="A2800" s="20"/>
      <c r="B2800" s="19"/>
    </row>
    <row r="2801" spans="1:2" x14ac:dyDescent="0.2">
      <c r="A2801" s="20"/>
      <c r="B2801" s="19"/>
    </row>
    <row r="2802" spans="1:2" x14ac:dyDescent="0.2">
      <c r="A2802" s="20"/>
      <c r="B2802" s="19"/>
    </row>
    <row r="2803" spans="1:2" x14ac:dyDescent="0.2">
      <c r="A2803" s="20"/>
      <c r="B2803" s="19"/>
    </row>
    <row r="2804" spans="1:2" x14ac:dyDescent="0.2">
      <c r="A2804" s="20"/>
      <c r="B2804" s="19"/>
    </row>
    <row r="2805" spans="1:2" x14ac:dyDescent="0.2">
      <c r="A2805" s="20"/>
      <c r="B2805" s="19"/>
    </row>
    <row r="2806" spans="1:2" x14ac:dyDescent="0.2">
      <c r="A2806" s="20"/>
      <c r="B2806" s="19"/>
    </row>
    <row r="2807" spans="1:2" x14ac:dyDescent="0.2">
      <c r="A2807" s="20"/>
      <c r="B2807" s="19"/>
    </row>
    <row r="2808" spans="1:2" x14ac:dyDescent="0.2">
      <c r="A2808" s="20"/>
      <c r="B2808" s="19"/>
    </row>
    <row r="2809" spans="1:2" x14ac:dyDescent="0.2">
      <c r="A2809" s="20"/>
      <c r="B2809" s="19"/>
    </row>
    <row r="2810" spans="1:2" x14ac:dyDescent="0.2">
      <c r="A2810" s="20"/>
      <c r="B2810" s="19"/>
    </row>
    <row r="2811" spans="1:2" x14ac:dyDescent="0.2">
      <c r="A2811" s="20"/>
      <c r="B2811" s="19"/>
    </row>
    <row r="2812" spans="1:2" x14ac:dyDescent="0.2">
      <c r="A2812" s="20"/>
      <c r="B2812" s="19"/>
    </row>
    <row r="2813" spans="1:2" x14ac:dyDescent="0.2">
      <c r="A2813" s="20"/>
      <c r="B2813" s="19"/>
    </row>
    <row r="2814" spans="1:2" x14ac:dyDescent="0.2">
      <c r="A2814" s="20"/>
      <c r="B2814" s="19"/>
    </row>
    <row r="2815" spans="1:2" x14ac:dyDescent="0.2">
      <c r="A2815" s="20"/>
      <c r="B2815" s="19"/>
    </row>
    <row r="2816" spans="1:2" x14ac:dyDescent="0.2">
      <c r="A2816" s="20"/>
      <c r="B2816" s="19"/>
    </row>
    <row r="2817" spans="1:2" x14ac:dyDescent="0.2">
      <c r="A2817" s="20"/>
      <c r="B2817" s="19"/>
    </row>
    <row r="2818" spans="1:2" x14ac:dyDescent="0.2">
      <c r="A2818" s="20"/>
      <c r="B2818" s="19"/>
    </row>
    <row r="2819" spans="1:2" x14ac:dyDescent="0.2">
      <c r="A2819" s="20"/>
      <c r="B2819" s="19"/>
    </row>
    <row r="2820" spans="1:2" x14ac:dyDescent="0.2">
      <c r="A2820" s="20"/>
      <c r="B2820" s="19"/>
    </row>
    <row r="2821" spans="1:2" x14ac:dyDescent="0.2">
      <c r="A2821" s="20"/>
      <c r="B2821" s="19"/>
    </row>
    <row r="2822" spans="1:2" x14ac:dyDescent="0.2">
      <c r="A2822" s="20"/>
      <c r="B2822" s="19"/>
    </row>
    <row r="2823" spans="1:2" x14ac:dyDescent="0.2">
      <c r="A2823" s="20"/>
      <c r="B2823" s="19"/>
    </row>
    <row r="2824" spans="1:2" x14ac:dyDescent="0.2">
      <c r="A2824" s="20"/>
      <c r="B2824" s="19"/>
    </row>
    <row r="2825" spans="1:2" x14ac:dyDescent="0.2">
      <c r="A2825" s="20"/>
      <c r="B2825" s="19"/>
    </row>
    <row r="2826" spans="1:2" x14ac:dyDescent="0.2">
      <c r="A2826" s="20"/>
      <c r="B2826" s="19"/>
    </row>
    <row r="2827" spans="1:2" x14ac:dyDescent="0.2">
      <c r="A2827" s="20"/>
      <c r="B2827" s="19"/>
    </row>
    <row r="2828" spans="1:2" x14ac:dyDescent="0.2">
      <c r="A2828" s="20"/>
      <c r="B2828" s="19"/>
    </row>
    <row r="2829" spans="1:2" x14ac:dyDescent="0.2">
      <c r="A2829" s="20"/>
      <c r="B2829" s="19"/>
    </row>
    <row r="2830" spans="1:2" x14ac:dyDescent="0.2">
      <c r="A2830" s="20"/>
      <c r="B2830" s="19"/>
    </row>
    <row r="2831" spans="1:2" x14ac:dyDescent="0.2">
      <c r="A2831" s="20"/>
      <c r="B2831" s="19"/>
    </row>
    <row r="2832" spans="1:2" x14ac:dyDescent="0.2">
      <c r="A2832" s="20"/>
      <c r="B2832" s="19"/>
    </row>
    <row r="2833" spans="1:2" x14ac:dyDescent="0.2">
      <c r="A2833" s="20"/>
      <c r="B2833" s="19"/>
    </row>
    <row r="2834" spans="1:2" x14ac:dyDescent="0.2">
      <c r="A2834" s="20"/>
      <c r="B2834" s="19"/>
    </row>
    <row r="2835" spans="1:2" x14ac:dyDescent="0.2">
      <c r="A2835" s="20"/>
      <c r="B2835" s="19"/>
    </row>
    <row r="2836" spans="1:2" x14ac:dyDescent="0.2">
      <c r="A2836" s="20"/>
      <c r="B2836" s="19"/>
    </row>
    <row r="2837" spans="1:2" x14ac:dyDescent="0.2">
      <c r="A2837" s="20"/>
      <c r="B2837" s="19"/>
    </row>
    <row r="2838" spans="1:2" x14ac:dyDescent="0.2">
      <c r="A2838" s="20"/>
      <c r="B2838" s="19"/>
    </row>
    <row r="2839" spans="1:2" x14ac:dyDescent="0.2">
      <c r="A2839" s="20"/>
      <c r="B2839" s="19"/>
    </row>
    <row r="2840" spans="1:2" x14ac:dyDescent="0.2">
      <c r="A2840" s="20"/>
      <c r="B2840" s="19"/>
    </row>
    <row r="2841" spans="1:2" x14ac:dyDescent="0.2">
      <c r="A2841" s="20"/>
      <c r="B2841" s="19"/>
    </row>
    <row r="2842" spans="1:2" x14ac:dyDescent="0.2">
      <c r="A2842" s="20"/>
      <c r="B2842" s="19"/>
    </row>
    <row r="2843" spans="1:2" x14ac:dyDescent="0.2">
      <c r="A2843" s="20"/>
      <c r="B2843" s="19"/>
    </row>
    <row r="2844" spans="1:2" x14ac:dyDescent="0.2">
      <c r="A2844" s="20"/>
      <c r="B2844" s="19"/>
    </row>
    <row r="2845" spans="1:2" x14ac:dyDescent="0.2">
      <c r="A2845" s="20"/>
      <c r="B2845" s="19"/>
    </row>
    <row r="2846" spans="1:2" x14ac:dyDescent="0.2">
      <c r="A2846" s="20"/>
      <c r="B2846" s="19"/>
    </row>
    <row r="2847" spans="1:2" x14ac:dyDescent="0.2">
      <c r="A2847" s="20"/>
      <c r="B2847" s="19"/>
    </row>
    <row r="2848" spans="1:2" x14ac:dyDescent="0.2">
      <c r="A2848" s="20"/>
      <c r="B2848" s="19"/>
    </row>
    <row r="2849" spans="1:2" x14ac:dyDescent="0.2">
      <c r="A2849" s="20"/>
      <c r="B2849" s="19"/>
    </row>
    <row r="2850" spans="1:2" x14ac:dyDescent="0.2">
      <c r="A2850" s="20"/>
      <c r="B2850" s="19"/>
    </row>
    <row r="2851" spans="1:2" x14ac:dyDescent="0.2">
      <c r="A2851" s="20"/>
      <c r="B2851" s="19"/>
    </row>
    <row r="2852" spans="1:2" x14ac:dyDescent="0.2">
      <c r="A2852" s="20"/>
      <c r="B2852" s="19"/>
    </row>
    <row r="2853" spans="1:2" x14ac:dyDescent="0.2">
      <c r="A2853" s="20"/>
      <c r="B2853" s="19"/>
    </row>
    <row r="2854" spans="1:2" x14ac:dyDescent="0.2">
      <c r="A2854" s="20"/>
      <c r="B2854" s="19"/>
    </row>
    <row r="2855" spans="1:2" x14ac:dyDescent="0.2">
      <c r="A2855" s="20"/>
      <c r="B2855" s="19"/>
    </row>
    <row r="2856" spans="1:2" x14ac:dyDescent="0.2">
      <c r="A2856" s="20"/>
      <c r="B2856" s="19"/>
    </row>
    <row r="2857" spans="1:2" x14ac:dyDescent="0.2">
      <c r="A2857" s="20"/>
      <c r="B2857" s="19"/>
    </row>
    <row r="2858" spans="1:2" x14ac:dyDescent="0.2">
      <c r="A2858" s="20"/>
      <c r="B2858" s="19"/>
    </row>
    <row r="2859" spans="1:2" x14ac:dyDescent="0.2">
      <c r="A2859" s="20"/>
      <c r="B2859" s="19"/>
    </row>
    <row r="2860" spans="1:2" x14ac:dyDescent="0.2">
      <c r="A2860" s="20"/>
      <c r="B2860" s="19"/>
    </row>
    <row r="2861" spans="1:2" x14ac:dyDescent="0.2">
      <c r="A2861" s="20"/>
      <c r="B2861" s="19"/>
    </row>
    <row r="2862" spans="1:2" x14ac:dyDescent="0.2">
      <c r="A2862" s="20"/>
      <c r="B2862" s="19"/>
    </row>
    <row r="2863" spans="1:2" x14ac:dyDescent="0.2">
      <c r="A2863" s="20"/>
      <c r="B2863" s="19"/>
    </row>
    <row r="2864" spans="1:2" x14ac:dyDescent="0.2">
      <c r="A2864" s="20"/>
      <c r="B2864" s="19"/>
    </row>
    <row r="2865" spans="1:2" x14ac:dyDescent="0.2">
      <c r="A2865" s="20"/>
      <c r="B2865" s="19"/>
    </row>
    <row r="2866" spans="1:2" x14ac:dyDescent="0.2">
      <c r="A2866" s="20"/>
      <c r="B2866" s="19"/>
    </row>
    <row r="2867" spans="1:2" x14ac:dyDescent="0.2">
      <c r="A2867" s="20"/>
      <c r="B2867" s="19"/>
    </row>
    <row r="2868" spans="1:2" x14ac:dyDescent="0.2">
      <c r="A2868" s="20"/>
      <c r="B2868" s="19"/>
    </row>
    <row r="2869" spans="1:2" x14ac:dyDescent="0.2">
      <c r="A2869" s="20"/>
      <c r="B2869" s="19"/>
    </row>
    <row r="2870" spans="1:2" x14ac:dyDescent="0.2">
      <c r="A2870" s="20"/>
      <c r="B2870" s="19"/>
    </row>
    <row r="2871" spans="1:2" x14ac:dyDescent="0.2">
      <c r="A2871" s="20"/>
      <c r="B2871" s="19"/>
    </row>
    <row r="2872" spans="1:2" x14ac:dyDescent="0.2">
      <c r="A2872" s="20"/>
      <c r="B2872" s="19"/>
    </row>
    <row r="2873" spans="1:2" x14ac:dyDescent="0.2">
      <c r="A2873" s="20"/>
      <c r="B2873" s="19"/>
    </row>
    <row r="2874" spans="1:2" x14ac:dyDescent="0.2">
      <c r="A2874" s="20"/>
      <c r="B2874" s="19"/>
    </row>
    <row r="2875" spans="1:2" x14ac:dyDescent="0.2">
      <c r="A2875" s="20"/>
      <c r="B2875" s="19"/>
    </row>
    <row r="2876" spans="1:2" x14ac:dyDescent="0.2">
      <c r="A2876" s="20"/>
      <c r="B2876" s="19"/>
    </row>
    <row r="2877" spans="1:2" x14ac:dyDescent="0.2">
      <c r="A2877" s="20"/>
      <c r="B2877" s="19"/>
    </row>
    <row r="2878" spans="1:2" x14ac:dyDescent="0.2">
      <c r="A2878" s="20"/>
      <c r="B2878" s="19"/>
    </row>
    <row r="2879" spans="1:2" x14ac:dyDescent="0.2">
      <c r="A2879" s="20"/>
      <c r="B2879" s="19"/>
    </row>
    <row r="2880" spans="1:2" x14ac:dyDescent="0.2">
      <c r="A2880" s="20"/>
      <c r="B2880" s="19"/>
    </row>
    <row r="2881" spans="1:2" x14ac:dyDescent="0.2">
      <c r="A2881" s="20"/>
      <c r="B2881" s="19"/>
    </row>
    <row r="2882" spans="1:2" x14ac:dyDescent="0.2">
      <c r="A2882" s="20"/>
      <c r="B2882" s="19"/>
    </row>
    <row r="2883" spans="1:2" x14ac:dyDescent="0.2">
      <c r="A2883" s="20"/>
      <c r="B2883" s="19"/>
    </row>
    <row r="2884" spans="1:2" x14ac:dyDescent="0.2">
      <c r="A2884" s="20"/>
      <c r="B2884" s="19"/>
    </row>
    <row r="2885" spans="1:2" x14ac:dyDescent="0.2">
      <c r="A2885" s="20"/>
      <c r="B2885" s="19"/>
    </row>
    <row r="2886" spans="1:2" x14ac:dyDescent="0.2">
      <c r="A2886" s="20"/>
      <c r="B2886" s="19"/>
    </row>
    <row r="2887" spans="1:2" x14ac:dyDescent="0.2">
      <c r="A2887" s="20"/>
      <c r="B2887" s="19"/>
    </row>
    <row r="2888" spans="1:2" x14ac:dyDescent="0.2">
      <c r="A2888" s="20"/>
      <c r="B2888" s="19"/>
    </row>
    <row r="2889" spans="1:2" x14ac:dyDescent="0.2">
      <c r="A2889" s="20"/>
      <c r="B2889" s="19"/>
    </row>
    <row r="2890" spans="1:2" x14ac:dyDescent="0.2">
      <c r="A2890" s="20"/>
      <c r="B2890" s="19"/>
    </row>
    <row r="2891" spans="1:2" x14ac:dyDescent="0.2">
      <c r="A2891" s="20"/>
      <c r="B2891" s="19"/>
    </row>
    <row r="2892" spans="1:2" x14ac:dyDescent="0.2">
      <c r="A2892" s="20"/>
      <c r="B2892" s="19"/>
    </row>
    <row r="2893" spans="1:2" x14ac:dyDescent="0.2">
      <c r="A2893" s="20"/>
      <c r="B2893" s="19"/>
    </row>
    <row r="2894" spans="1:2" x14ac:dyDescent="0.2">
      <c r="A2894" s="20"/>
      <c r="B2894" s="19"/>
    </row>
    <row r="2895" spans="1:2" x14ac:dyDescent="0.2">
      <c r="A2895" s="20"/>
      <c r="B2895" s="19"/>
    </row>
    <row r="2896" spans="1:2" x14ac:dyDescent="0.2">
      <c r="A2896" s="20"/>
      <c r="B2896" s="19"/>
    </row>
    <row r="2897" spans="1:2" x14ac:dyDescent="0.2">
      <c r="A2897" s="20"/>
      <c r="B2897" s="19"/>
    </row>
    <row r="2898" spans="1:2" x14ac:dyDescent="0.2">
      <c r="A2898" s="20"/>
      <c r="B2898" s="19"/>
    </row>
    <row r="2899" spans="1:2" x14ac:dyDescent="0.2">
      <c r="A2899" s="20"/>
      <c r="B2899" s="19"/>
    </row>
    <row r="2900" spans="1:2" x14ac:dyDescent="0.2">
      <c r="A2900" s="20"/>
      <c r="B2900" s="19"/>
    </row>
    <row r="2901" spans="1:2" x14ac:dyDescent="0.2">
      <c r="A2901" s="20"/>
      <c r="B2901" s="19"/>
    </row>
    <row r="2902" spans="1:2" x14ac:dyDescent="0.2">
      <c r="A2902" s="20"/>
      <c r="B2902" s="19"/>
    </row>
    <row r="2903" spans="1:2" x14ac:dyDescent="0.2">
      <c r="A2903" s="20"/>
      <c r="B2903" s="19"/>
    </row>
    <row r="2904" spans="1:2" x14ac:dyDescent="0.2">
      <c r="A2904" s="20"/>
      <c r="B2904" s="19"/>
    </row>
    <row r="2905" spans="1:2" x14ac:dyDescent="0.2">
      <c r="A2905" s="20"/>
      <c r="B2905" s="19"/>
    </row>
    <row r="2906" spans="1:2" x14ac:dyDescent="0.2">
      <c r="A2906" s="20"/>
      <c r="B2906" s="19"/>
    </row>
    <row r="2907" spans="1:2" x14ac:dyDescent="0.2">
      <c r="A2907" s="20"/>
      <c r="B2907" s="19"/>
    </row>
    <row r="2908" spans="1:2" x14ac:dyDescent="0.2">
      <c r="A2908" s="20"/>
      <c r="B2908" s="19"/>
    </row>
    <row r="2909" spans="1:2" x14ac:dyDescent="0.2">
      <c r="A2909" s="20"/>
      <c r="B2909" s="19"/>
    </row>
    <row r="2910" spans="1:2" x14ac:dyDescent="0.2">
      <c r="A2910" s="20"/>
      <c r="B2910" s="19"/>
    </row>
    <row r="2911" spans="1:2" x14ac:dyDescent="0.2">
      <c r="A2911" s="20"/>
      <c r="B2911" s="19"/>
    </row>
    <row r="2912" spans="1:2" x14ac:dyDescent="0.2">
      <c r="A2912" s="20"/>
      <c r="B2912" s="19"/>
    </row>
    <row r="2913" spans="1:2" x14ac:dyDescent="0.2">
      <c r="A2913" s="20"/>
      <c r="B2913" s="19"/>
    </row>
    <row r="2914" spans="1:2" x14ac:dyDescent="0.2">
      <c r="A2914" s="20"/>
      <c r="B2914" s="19"/>
    </row>
    <row r="2915" spans="1:2" x14ac:dyDescent="0.2">
      <c r="A2915" s="20"/>
      <c r="B2915" s="19"/>
    </row>
    <row r="2916" spans="1:2" x14ac:dyDescent="0.2">
      <c r="A2916" s="20"/>
      <c r="B2916" s="19"/>
    </row>
    <row r="2917" spans="1:2" x14ac:dyDescent="0.2">
      <c r="A2917" s="20"/>
      <c r="B2917" s="19"/>
    </row>
    <row r="2918" spans="1:2" x14ac:dyDescent="0.2">
      <c r="A2918" s="20"/>
      <c r="B2918" s="19"/>
    </row>
    <row r="2919" spans="1:2" x14ac:dyDescent="0.2">
      <c r="A2919" s="20"/>
      <c r="B2919" s="19"/>
    </row>
    <row r="2920" spans="1:2" x14ac:dyDescent="0.2">
      <c r="A2920" s="20"/>
      <c r="B2920" s="19"/>
    </row>
    <row r="2921" spans="1:2" x14ac:dyDescent="0.2">
      <c r="A2921" s="20"/>
      <c r="B2921" s="19"/>
    </row>
    <row r="2922" spans="1:2" x14ac:dyDescent="0.2">
      <c r="A2922" s="20"/>
      <c r="B2922" s="19"/>
    </row>
    <row r="2923" spans="1:2" x14ac:dyDescent="0.2">
      <c r="A2923" s="20"/>
      <c r="B2923" s="19"/>
    </row>
    <row r="2924" spans="1:2" x14ac:dyDescent="0.2">
      <c r="A2924" s="20"/>
      <c r="B2924" s="19"/>
    </row>
    <row r="2925" spans="1:2" x14ac:dyDescent="0.2">
      <c r="A2925" s="20"/>
      <c r="B2925" s="19"/>
    </row>
    <row r="2926" spans="1:2" x14ac:dyDescent="0.2">
      <c r="A2926" s="20"/>
      <c r="B2926" s="19"/>
    </row>
    <row r="2927" spans="1:2" x14ac:dyDescent="0.2">
      <c r="A2927" s="20"/>
      <c r="B2927" s="19"/>
    </row>
    <row r="2928" spans="1:2" x14ac:dyDescent="0.2">
      <c r="A2928" s="20"/>
      <c r="B2928" s="19"/>
    </row>
    <row r="2929" spans="1:2" x14ac:dyDescent="0.2">
      <c r="A2929" s="20"/>
      <c r="B2929" s="19"/>
    </row>
    <row r="2930" spans="1:2" x14ac:dyDescent="0.2">
      <c r="A2930" s="20"/>
      <c r="B2930" s="19"/>
    </row>
    <row r="2931" spans="1:2" x14ac:dyDescent="0.2">
      <c r="A2931" s="20"/>
      <c r="B2931" s="19"/>
    </row>
    <row r="2932" spans="1:2" x14ac:dyDescent="0.2">
      <c r="A2932" s="20"/>
      <c r="B2932" s="19"/>
    </row>
    <row r="2933" spans="1:2" x14ac:dyDescent="0.2">
      <c r="A2933" s="20"/>
      <c r="B2933" s="19"/>
    </row>
    <row r="2934" spans="1:2" x14ac:dyDescent="0.2">
      <c r="A2934" s="20"/>
      <c r="B2934" s="19"/>
    </row>
    <row r="2935" spans="1:2" x14ac:dyDescent="0.2">
      <c r="A2935" s="20"/>
      <c r="B2935" s="19"/>
    </row>
    <row r="2936" spans="1:2" x14ac:dyDescent="0.2">
      <c r="A2936" s="20"/>
      <c r="B2936" s="19"/>
    </row>
    <row r="2937" spans="1:2" x14ac:dyDescent="0.2">
      <c r="A2937" s="20"/>
      <c r="B2937" s="19"/>
    </row>
    <row r="2938" spans="1:2" x14ac:dyDescent="0.2">
      <c r="A2938" s="20"/>
      <c r="B2938" s="19"/>
    </row>
    <row r="2939" spans="1:2" x14ac:dyDescent="0.2">
      <c r="A2939" s="20"/>
      <c r="B2939" s="19"/>
    </row>
    <row r="2940" spans="1:2" x14ac:dyDescent="0.2">
      <c r="A2940" s="20"/>
      <c r="B2940" s="19"/>
    </row>
    <row r="2941" spans="1:2" x14ac:dyDescent="0.2">
      <c r="A2941" s="20"/>
      <c r="B2941" s="19"/>
    </row>
    <row r="2942" spans="1:2" x14ac:dyDescent="0.2">
      <c r="A2942" s="20"/>
      <c r="B2942" s="19"/>
    </row>
    <row r="2943" spans="1:2" x14ac:dyDescent="0.2">
      <c r="A2943" s="20"/>
      <c r="B2943" s="19"/>
    </row>
    <row r="2944" spans="1:2" x14ac:dyDescent="0.2">
      <c r="A2944" s="20"/>
      <c r="B2944" s="19"/>
    </row>
    <row r="2945" spans="1:2" x14ac:dyDescent="0.2">
      <c r="A2945" s="20"/>
      <c r="B2945" s="19"/>
    </row>
    <row r="2946" spans="1:2" x14ac:dyDescent="0.2">
      <c r="A2946" s="20"/>
      <c r="B2946" s="19"/>
    </row>
    <row r="2947" spans="1:2" x14ac:dyDescent="0.2">
      <c r="A2947" s="20"/>
      <c r="B2947" s="19"/>
    </row>
    <row r="2948" spans="1:2" x14ac:dyDescent="0.2">
      <c r="A2948" s="20"/>
      <c r="B2948" s="19"/>
    </row>
    <row r="2949" spans="1:2" x14ac:dyDescent="0.2">
      <c r="A2949" s="20"/>
      <c r="B2949" s="19"/>
    </row>
    <row r="2950" spans="1:2" x14ac:dyDescent="0.2">
      <c r="A2950" s="20"/>
      <c r="B2950" s="19"/>
    </row>
    <row r="2951" spans="1:2" x14ac:dyDescent="0.2">
      <c r="A2951" s="20"/>
      <c r="B2951" s="19"/>
    </row>
    <row r="2952" spans="1:2" x14ac:dyDescent="0.2">
      <c r="A2952" s="20"/>
      <c r="B2952" s="19"/>
    </row>
    <row r="2953" spans="1:2" x14ac:dyDescent="0.2">
      <c r="A2953" s="20"/>
      <c r="B2953" s="19"/>
    </row>
    <row r="2954" spans="1:2" x14ac:dyDescent="0.2">
      <c r="A2954" s="20"/>
      <c r="B2954" s="19"/>
    </row>
    <row r="2955" spans="1:2" x14ac:dyDescent="0.2">
      <c r="A2955" s="20"/>
      <c r="B2955" s="19"/>
    </row>
    <row r="2956" spans="1:2" x14ac:dyDescent="0.2">
      <c r="A2956" s="20"/>
      <c r="B2956" s="19"/>
    </row>
    <row r="2957" spans="1:2" x14ac:dyDescent="0.2">
      <c r="A2957" s="20"/>
      <c r="B2957" s="19"/>
    </row>
    <row r="2958" spans="1:2" x14ac:dyDescent="0.2">
      <c r="A2958" s="20"/>
      <c r="B2958" s="19"/>
    </row>
    <row r="2959" spans="1:2" x14ac:dyDescent="0.2">
      <c r="A2959" s="20"/>
      <c r="B2959" s="19"/>
    </row>
    <row r="2960" spans="1:2" x14ac:dyDescent="0.2">
      <c r="A2960" s="20"/>
      <c r="B2960" s="19"/>
    </row>
    <row r="2961" spans="1:2" x14ac:dyDescent="0.2">
      <c r="A2961" s="20"/>
      <c r="B2961" s="19"/>
    </row>
    <row r="2962" spans="1:2" x14ac:dyDescent="0.2">
      <c r="A2962" s="20"/>
      <c r="B2962" s="19"/>
    </row>
    <row r="2963" spans="1:2" x14ac:dyDescent="0.2">
      <c r="A2963" s="20"/>
      <c r="B2963" s="19"/>
    </row>
    <row r="2964" spans="1:2" x14ac:dyDescent="0.2">
      <c r="A2964" s="20"/>
      <c r="B2964" s="19"/>
    </row>
    <row r="2965" spans="1:2" x14ac:dyDescent="0.2">
      <c r="A2965" s="20"/>
      <c r="B2965" s="19"/>
    </row>
    <row r="2966" spans="1:2" x14ac:dyDescent="0.2">
      <c r="A2966" s="20"/>
      <c r="B2966" s="19"/>
    </row>
    <row r="2967" spans="1:2" x14ac:dyDescent="0.2">
      <c r="A2967" s="20"/>
      <c r="B2967" s="19"/>
    </row>
    <row r="2968" spans="1:2" x14ac:dyDescent="0.2">
      <c r="A2968" s="20"/>
      <c r="B2968" s="19"/>
    </row>
    <row r="2969" spans="1:2" x14ac:dyDescent="0.2">
      <c r="A2969" s="20"/>
      <c r="B2969" s="19"/>
    </row>
    <row r="2970" spans="1:2" x14ac:dyDescent="0.2">
      <c r="A2970" s="20"/>
      <c r="B2970" s="19"/>
    </row>
    <row r="2971" spans="1:2" x14ac:dyDescent="0.2">
      <c r="A2971" s="20"/>
      <c r="B2971" s="19"/>
    </row>
    <row r="2972" spans="1:2" x14ac:dyDescent="0.2">
      <c r="A2972" s="20"/>
      <c r="B2972" s="19"/>
    </row>
    <row r="2973" spans="1:2" x14ac:dyDescent="0.2">
      <c r="A2973" s="20"/>
      <c r="B2973" s="19"/>
    </row>
    <row r="2974" spans="1:2" x14ac:dyDescent="0.2">
      <c r="A2974" s="20"/>
      <c r="B2974" s="19"/>
    </row>
    <row r="2975" spans="1:2" x14ac:dyDescent="0.2">
      <c r="A2975" s="20"/>
      <c r="B2975" s="19"/>
    </row>
    <row r="2976" spans="1:2" x14ac:dyDescent="0.2">
      <c r="A2976" s="20"/>
      <c r="B2976" s="19"/>
    </row>
    <row r="2977" spans="1:2" x14ac:dyDescent="0.2">
      <c r="A2977" s="20"/>
      <c r="B2977" s="19"/>
    </row>
    <row r="2978" spans="1:2" x14ac:dyDescent="0.2">
      <c r="A2978" s="20"/>
      <c r="B2978" s="19"/>
    </row>
    <row r="2979" spans="1:2" x14ac:dyDescent="0.2">
      <c r="A2979" s="20"/>
      <c r="B2979" s="19"/>
    </row>
    <row r="2980" spans="1:2" x14ac:dyDescent="0.2">
      <c r="A2980" s="20"/>
      <c r="B2980" s="19"/>
    </row>
    <row r="2981" spans="1:2" x14ac:dyDescent="0.2">
      <c r="A2981" s="20"/>
      <c r="B2981" s="19"/>
    </row>
    <row r="2982" spans="1:2" x14ac:dyDescent="0.2">
      <c r="A2982" s="20"/>
      <c r="B2982" s="19"/>
    </row>
    <row r="2983" spans="1:2" x14ac:dyDescent="0.2">
      <c r="A2983" s="20"/>
      <c r="B2983" s="19"/>
    </row>
    <row r="2984" spans="1:2" x14ac:dyDescent="0.2">
      <c r="A2984" s="20"/>
      <c r="B2984" s="19"/>
    </row>
    <row r="2985" spans="1:2" x14ac:dyDescent="0.2">
      <c r="A2985" s="20"/>
      <c r="B2985" s="19"/>
    </row>
    <row r="2986" spans="1:2" x14ac:dyDescent="0.2">
      <c r="A2986" s="20"/>
      <c r="B2986" s="19"/>
    </row>
    <row r="2987" spans="1:2" x14ac:dyDescent="0.2">
      <c r="A2987" s="20"/>
      <c r="B2987" s="19"/>
    </row>
    <row r="2988" spans="1:2" x14ac:dyDescent="0.2">
      <c r="A2988" s="20"/>
      <c r="B2988" s="19"/>
    </row>
    <row r="2989" spans="1:2" x14ac:dyDescent="0.2">
      <c r="A2989" s="20"/>
      <c r="B2989" s="19"/>
    </row>
    <row r="2990" spans="1:2" x14ac:dyDescent="0.2">
      <c r="A2990" s="20"/>
      <c r="B2990" s="19"/>
    </row>
    <row r="2991" spans="1:2" x14ac:dyDescent="0.2">
      <c r="A2991" s="20"/>
      <c r="B2991" s="19"/>
    </row>
    <row r="2992" spans="1:2" x14ac:dyDescent="0.2">
      <c r="A2992" s="20"/>
      <c r="B2992" s="19"/>
    </row>
    <row r="2993" spans="1:2" x14ac:dyDescent="0.2">
      <c r="A2993" s="20"/>
      <c r="B2993" s="19"/>
    </row>
    <row r="2994" spans="1:2" x14ac:dyDescent="0.2">
      <c r="A2994" s="20"/>
      <c r="B2994" s="19"/>
    </row>
    <row r="2995" spans="1:2" x14ac:dyDescent="0.2">
      <c r="A2995" s="20"/>
      <c r="B2995" s="19"/>
    </row>
    <row r="2996" spans="1:2" x14ac:dyDescent="0.2">
      <c r="A2996" s="20"/>
      <c r="B2996" s="19"/>
    </row>
    <row r="2997" spans="1:2" x14ac:dyDescent="0.2">
      <c r="A2997" s="20"/>
      <c r="B2997" s="19"/>
    </row>
    <row r="2998" spans="1:2" x14ac:dyDescent="0.2">
      <c r="A2998" s="20"/>
      <c r="B2998" s="19"/>
    </row>
    <row r="2999" spans="1:2" x14ac:dyDescent="0.2">
      <c r="A2999" s="20"/>
      <c r="B2999" s="19"/>
    </row>
    <row r="3000" spans="1:2" x14ac:dyDescent="0.2">
      <c r="A3000" s="20"/>
      <c r="B3000" s="19"/>
    </row>
    <row r="3001" spans="1:2" x14ac:dyDescent="0.2">
      <c r="A3001" s="20"/>
      <c r="B3001" s="19"/>
    </row>
    <row r="3002" spans="1:2" x14ac:dyDescent="0.2">
      <c r="A3002" s="20"/>
      <c r="B3002" s="19"/>
    </row>
    <row r="3003" spans="1:2" x14ac:dyDescent="0.2">
      <c r="A3003" s="20"/>
      <c r="B3003" s="19"/>
    </row>
    <row r="3004" spans="1:2" x14ac:dyDescent="0.2">
      <c r="A3004" s="20"/>
      <c r="B3004" s="19"/>
    </row>
    <row r="3005" spans="1:2" x14ac:dyDescent="0.2">
      <c r="A3005" s="20"/>
      <c r="B3005" s="19"/>
    </row>
    <row r="3006" spans="1:2" x14ac:dyDescent="0.2">
      <c r="A3006" s="20"/>
      <c r="B3006" s="19"/>
    </row>
    <row r="3007" spans="1:2" x14ac:dyDescent="0.2">
      <c r="A3007" s="20"/>
      <c r="B3007" s="19"/>
    </row>
    <row r="3008" spans="1:2" x14ac:dyDescent="0.2">
      <c r="A3008" s="20"/>
      <c r="B3008" s="19"/>
    </row>
    <row r="3009" spans="1:2" x14ac:dyDescent="0.2">
      <c r="A3009" s="20"/>
      <c r="B3009" s="19"/>
    </row>
    <row r="3010" spans="1:2" x14ac:dyDescent="0.2">
      <c r="A3010" s="20"/>
      <c r="B3010" s="19"/>
    </row>
    <row r="3011" spans="1:2" x14ac:dyDescent="0.2">
      <c r="A3011" s="20"/>
      <c r="B3011" s="19"/>
    </row>
    <row r="3012" spans="1:2" x14ac:dyDescent="0.2">
      <c r="A3012" s="20"/>
      <c r="B3012" s="19"/>
    </row>
    <row r="3013" spans="1:2" x14ac:dyDescent="0.2">
      <c r="A3013" s="20"/>
      <c r="B3013" s="19"/>
    </row>
    <row r="3014" spans="1:2" x14ac:dyDescent="0.2">
      <c r="A3014" s="20"/>
      <c r="B3014" s="19"/>
    </row>
    <row r="3015" spans="1:2" x14ac:dyDescent="0.2">
      <c r="A3015" s="20"/>
      <c r="B3015" s="19"/>
    </row>
    <row r="3016" spans="1:2" x14ac:dyDescent="0.2">
      <c r="A3016" s="20"/>
      <c r="B3016" s="19"/>
    </row>
    <row r="3017" spans="1:2" x14ac:dyDescent="0.2">
      <c r="A3017" s="20"/>
      <c r="B3017" s="19"/>
    </row>
    <row r="3018" spans="1:2" x14ac:dyDescent="0.2">
      <c r="A3018" s="20"/>
      <c r="B3018" s="19"/>
    </row>
    <row r="3019" spans="1:2" x14ac:dyDescent="0.2">
      <c r="A3019" s="20"/>
      <c r="B3019" s="19"/>
    </row>
    <row r="3020" spans="1:2" x14ac:dyDescent="0.2">
      <c r="A3020" s="20"/>
      <c r="B3020" s="19"/>
    </row>
    <row r="3021" spans="1:2" x14ac:dyDescent="0.2">
      <c r="A3021" s="20"/>
      <c r="B3021" s="19"/>
    </row>
    <row r="3022" spans="1:2" x14ac:dyDescent="0.2">
      <c r="A3022" s="20"/>
      <c r="B3022" s="19"/>
    </row>
    <row r="3023" spans="1:2" x14ac:dyDescent="0.2">
      <c r="A3023" s="20"/>
      <c r="B3023" s="19"/>
    </row>
    <row r="3024" spans="1:2" x14ac:dyDescent="0.2">
      <c r="A3024" s="20"/>
      <c r="B3024" s="19"/>
    </row>
    <row r="3025" spans="1:2" x14ac:dyDescent="0.2">
      <c r="A3025" s="20"/>
      <c r="B3025" s="19"/>
    </row>
    <row r="3026" spans="1:2" x14ac:dyDescent="0.2">
      <c r="A3026" s="20"/>
      <c r="B3026" s="19"/>
    </row>
    <row r="3027" spans="1:2" x14ac:dyDescent="0.2">
      <c r="A3027" s="20"/>
      <c r="B3027" s="19"/>
    </row>
    <row r="3028" spans="1:2" x14ac:dyDescent="0.2">
      <c r="A3028" s="20"/>
      <c r="B3028" s="19"/>
    </row>
    <row r="3029" spans="1:2" x14ac:dyDescent="0.2">
      <c r="A3029" s="20"/>
      <c r="B3029" s="19"/>
    </row>
    <row r="3030" spans="1:2" x14ac:dyDescent="0.2">
      <c r="A3030" s="20"/>
      <c r="B3030" s="19"/>
    </row>
    <row r="3031" spans="1:2" x14ac:dyDescent="0.2">
      <c r="A3031" s="20"/>
      <c r="B3031" s="19"/>
    </row>
    <row r="3032" spans="1:2" x14ac:dyDescent="0.2">
      <c r="A3032" s="20"/>
      <c r="B3032" s="19"/>
    </row>
    <row r="3033" spans="1:2" x14ac:dyDescent="0.2">
      <c r="A3033" s="20"/>
      <c r="B3033" s="19"/>
    </row>
    <row r="3034" spans="1:2" x14ac:dyDescent="0.2">
      <c r="A3034" s="20"/>
      <c r="B3034" s="19"/>
    </row>
    <row r="3035" spans="1:2" x14ac:dyDescent="0.2">
      <c r="A3035" s="20"/>
      <c r="B3035" s="19"/>
    </row>
    <row r="3036" spans="1:2" x14ac:dyDescent="0.2">
      <c r="A3036" s="20"/>
      <c r="B3036" s="19"/>
    </row>
    <row r="3037" spans="1:2" x14ac:dyDescent="0.2">
      <c r="A3037" s="20"/>
      <c r="B3037" s="19"/>
    </row>
    <row r="3038" spans="1:2" x14ac:dyDescent="0.2">
      <c r="A3038" s="20"/>
      <c r="B3038" s="19"/>
    </row>
    <row r="3039" spans="1:2" x14ac:dyDescent="0.2">
      <c r="A3039" s="20"/>
      <c r="B3039" s="19"/>
    </row>
    <row r="3040" spans="1:2" x14ac:dyDescent="0.2">
      <c r="A3040" s="20"/>
      <c r="B3040" s="19"/>
    </row>
    <row r="3041" spans="1:2" x14ac:dyDescent="0.2">
      <c r="A3041" s="20"/>
      <c r="B3041" s="19"/>
    </row>
    <row r="3042" spans="1:2" x14ac:dyDescent="0.2">
      <c r="A3042" s="20"/>
      <c r="B3042" s="19"/>
    </row>
    <row r="3043" spans="1:2" x14ac:dyDescent="0.2">
      <c r="A3043" s="20"/>
      <c r="B3043" s="19"/>
    </row>
    <row r="3044" spans="1:2" x14ac:dyDescent="0.2">
      <c r="A3044" s="20"/>
      <c r="B3044" s="19"/>
    </row>
    <row r="3045" spans="1:2" x14ac:dyDescent="0.2">
      <c r="A3045" s="20"/>
      <c r="B3045" s="19"/>
    </row>
    <row r="3046" spans="1:2" x14ac:dyDescent="0.2">
      <c r="A3046" s="20"/>
      <c r="B3046" s="19"/>
    </row>
    <row r="3047" spans="1:2" x14ac:dyDescent="0.2">
      <c r="A3047" s="20"/>
      <c r="B3047" s="19"/>
    </row>
    <row r="3048" spans="1:2" x14ac:dyDescent="0.2">
      <c r="A3048" s="20"/>
      <c r="B3048" s="19"/>
    </row>
    <row r="3049" spans="1:2" x14ac:dyDescent="0.2">
      <c r="A3049" s="20"/>
      <c r="B3049" s="19"/>
    </row>
    <row r="3050" spans="1:2" x14ac:dyDescent="0.2">
      <c r="A3050" s="20"/>
      <c r="B3050" s="19"/>
    </row>
    <row r="3051" spans="1:2" x14ac:dyDescent="0.2">
      <c r="A3051" s="20"/>
      <c r="B3051" s="19"/>
    </row>
    <row r="3052" spans="1:2" x14ac:dyDescent="0.2">
      <c r="A3052" s="20"/>
      <c r="B3052" s="19"/>
    </row>
    <row r="3053" spans="1:2" x14ac:dyDescent="0.2">
      <c r="A3053" s="20"/>
      <c r="B3053" s="19"/>
    </row>
    <row r="3054" spans="1:2" x14ac:dyDescent="0.2">
      <c r="A3054" s="20"/>
      <c r="B3054" s="19"/>
    </row>
    <row r="3055" spans="1:2" x14ac:dyDescent="0.2">
      <c r="A3055" s="20"/>
      <c r="B3055" s="19"/>
    </row>
    <row r="3056" spans="1:2" x14ac:dyDescent="0.2">
      <c r="A3056" s="20"/>
      <c r="B3056" s="19"/>
    </row>
    <row r="3057" spans="1:2" x14ac:dyDescent="0.2">
      <c r="A3057" s="20"/>
      <c r="B3057" s="19"/>
    </row>
    <row r="3058" spans="1:2" x14ac:dyDescent="0.2">
      <c r="A3058" s="20"/>
      <c r="B3058" s="19"/>
    </row>
    <row r="3059" spans="1:2" x14ac:dyDescent="0.2">
      <c r="A3059" s="20"/>
      <c r="B3059" s="19"/>
    </row>
    <row r="3060" spans="1:2" x14ac:dyDescent="0.2">
      <c r="A3060" s="20"/>
      <c r="B3060" s="19"/>
    </row>
    <row r="3061" spans="1:2" x14ac:dyDescent="0.2">
      <c r="A3061" s="20"/>
      <c r="B3061" s="19"/>
    </row>
    <row r="3062" spans="1:2" x14ac:dyDescent="0.2">
      <c r="A3062" s="20"/>
      <c r="B3062" s="19"/>
    </row>
    <row r="3063" spans="1:2" x14ac:dyDescent="0.2">
      <c r="A3063" s="20"/>
      <c r="B3063" s="19"/>
    </row>
    <row r="3064" spans="1:2" x14ac:dyDescent="0.2">
      <c r="A3064" s="20"/>
      <c r="B3064" s="19"/>
    </row>
    <row r="3065" spans="1:2" x14ac:dyDescent="0.2">
      <c r="A3065" s="20"/>
      <c r="B3065" s="19"/>
    </row>
    <row r="3066" spans="1:2" x14ac:dyDescent="0.2">
      <c r="A3066" s="20"/>
      <c r="B3066" s="19"/>
    </row>
    <row r="3067" spans="1:2" x14ac:dyDescent="0.2">
      <c r="A3067" s="20"/>
      <c r="B3067" s="19"/>
    </row>
    <row r="3068" spans="1:2" x14ac:dyDescent="0.2">
      <c r="A3068" s="20"/>
      <c r="B3068" s="19"/>
    </row>
    <row r="3069" spans="1:2" x14ac:dyDescent="0.2">
      <c r="A3069" s="20"/>
      <c r="B3069" s="19"/>
    </row>
    <row r="3070" spans="1:2" x14ac:dyDescent="0.2">
      <c r="A3070" s="20"/>
      <c r="B3070" s="19"/>
    </row>
    <row r="3071" spans="1:2" x14ac:dyDescent="0.2">
      <c r="A3071" s="20"/>
      <c r="B3071" s="19"/>
    </row>
    <row r="3072" spans="1:2" x14ac:dyDescent="0.2">
      <c r="A3072" s="20"/>
      <c r="B3072" s="19"/>
    </row>
    <row r="3073" spans="1:2" x14ac:dyDescent="0.2">
      <c r="A3073" s="20"/>
      <c r="B3073" s="19"/>
    </row>
    <row r="3074" spans="1:2" x14ac:dyDescent="0.2">
      <c r="A3074" s="20"/>
      <c r="B3074" s="19"/>
    </row>
    <row r="3075" spans="1:2" x14ac:dyDescent="0.2">
      <c r="A3075" s="20"/>
      <c r="B3075" s="19"/>
    </row>
    <row r="3076" spans="1:2" x14ac:dyDescent="0.2">
      <c r="A3076" s="20"/>
      <c r="B3076" s="19"/>
    </row>
    <row r="3077" spans="1:2" x14ac:dyDescent="0.2">
      <c r="A3077" s="20"/>
      <c r="B3077" s="19"/>
    </row>
    <row r="3078" spans="1:2" x14ac:dyDescent="0.2">
      <c r="A3078" s="20"/>
      <c r="B3078" s="19"/>
    </row>
    <row r="3079" spans="1:2" x14ac:dyDescent="0.2">
      <c r="A3079" s="20"/>
      <c r="B3079" s="19"/>
    </row>
    <row r="3080" spans="1:2" x14ac:dyDescent="0.2">
      <c r="A3080" s="20"/>
      <c r="B3080" s="19"/>
    </row>
    <row r="3081" spans="1:2" x14ac:dyDescent="0.2">
      <c r="A3081" s="20"/>
      <c r="B3081" s="19"/>
    </row>
    <row r="3082" spans="1:2" x14ac:dyDescent="0.2">
      <c r="A3082" s="20"/>
      <c r="B3082" s="19"/>
    </row>
    <row r="3083" spans="1:2" x14ac:dyDescent="0.2">
      <c r="A3083" s="20"/>
      <c r="B3083" s="19"/>
    </row>
    <row r="3084" spans="1:2" x14ac:dyDescent="0.2">
      <c r="A3084" s="20"/>
      <c r="B3084" s="19"/>
    </row>
    <row r="3085" spans="1:2" x14ac:dyDescent="0.2">
      <c r="A3085" s="20"/>
      <c r="B3085" s="19"/>
    </row>
    <row r="3086" spans="1:2" x14ac:dyDescent="0.2">
      <c r="A3086" s="20"/>
      <c r="B3086" s="19"/>
    </row>
    <row r="3087" spans="1:2" x14ac:dyDescent="0.2">
      <c r="A3087" s="20"/>
      <c r="B3087" s="19"/>
    </row>
    <row r="3088" spans="1:2" x14ac:dyDescent="0.2">
      <c r="A3088" s="20"/>
      <c r="B3088" s="19"/>
    </row>
    <row r="3089" spans="1:2" x14ac:dyDescent="0.2">
      <c r="A3089" s="20"/>
      <c r="B3089" s="19"/>
    </row>
    <row r="3090" spans="1:2" x14ac:dyDescent="0.2">
      <c r="A3090" s="20"/>
      <c r="B3090" s="19"/>
    </row>
    <row r="3091" spans="1:2" x14ac:dyDescent="0.2">
      <c r="A3091" s="20"/>
      <c r="B3091" s="19"/>
    </row>
    <row r="3092" spans="1:2" x14ac:dyDescent="0.2">
      <c r="A3092" s="20"/>
      <c r="B3092" s="19"/>
    </row>
    <row r="3093" spans="1:2" x14ac:dyDescent="0.2">
      <c r="A3093" s="20"/>
      <c r="B3093" s="19"/>
    </row>
    <row r="3094" spans="1:2" x14ac:dyDescent="0.2">
      <c r="A3094" s="20"/>
      <c r="B3094" s="19"/>
    </row>
    <row r="3095" spans="1:2" x14ac:dyDescent="0.2">
      <c r="A3095" s="20"/>
      <c r="B3095" s="19"/>
    </row>
    <row r="3096" spans="1:2" x14ac:dyDescent="0.2">
      <c r="A3096" s="20"/>
      <c r="B3096" s="19"/>
    </row>
    <row r="3097" spans="1:2" x14ac:dyDescent="0.2">
      <c r="A3097" s="20"/>
      <c r="B3097" s="19"/>
    </row>
    <row r="3098" spans="1:2" x14ac:dyDescent="0.2">
      <c r="A3098" s="20"/>
      <c r="B3098" s="19"/>
    </row>
    <row r="3099" spans="1:2" x14ac:dyDescent="0.2">
      <c r="A3099" s="20"/>
      <c r="B3099" s="19"/>
    </row>
    <row r="3100" spans="1:2" x14ac:dyDescent="0.2">
      <c r="A3100" s="20"/>
      <c r="B3100" s="19"/>
    </row>
    <row r="3101" spans="1:2" x14ac:dyDescent="0.2">
      <c r="A3101" s="20"/>
      <c r="B3101" s="19"/>
    </row>
    <row r="3102" spans="1:2" x14ac:dyDescent="0.2">
      <c r="A3102" s="20"/>
      <c r="B3102" s="19"/>
    </row>
    <row r="3103" spans="1:2" x14ac:dyDescent="0.2">
      <c r="A3103" s="20"/>
      <c r="B3103" s="19"/>
    </row>
    <row r="3104" spans="1:2" x14ac:dyDescent="0.2">
      <c r="A3104" s="20"/>
      <c r="B3104" s="19"/>
    </row>
    <row r="3105" spans="1:2" x14ac:dyDescent="0.2">
      <c r="A3105" s="20"/>
      <c r="B3105" s="19"/>
    </row>
    <row r="3106" spans="1:2" x14ac:dyDescent="0.2">
      <c r="A3106" s="20"/>
      <c r="B3106" s="19"/>
    </row>
    <row r="3107" spans="1:2" x14ac:dyDescent="0.2">
      <c r="A3107" s="20"/>
      <c r="B3107" s="19"/>
    </row>
    <row r="3108" spans="1:2" x14ac:dyDescent="0.2">
      <c r="A3108" s="20"/>
      <c r="B3108" s="19"/>
    </row>
    <row r="3109" spans="1:2" x14ac:dyDescent="0.2">
      <c r="A3109" s="20"/>
      <c r="B3109" s="19"/>
    </row>
    <row r="3110" spans="1:2" x14ac:dyDescent="0.2">
      <c r="A3110" s="20"/>
      <c r="B3110" s="19"/>
    </row>
    <row r="3111" spans="1:2" x14ac:dyDescent="0.2">
      <c r="A3111" s="20"/>
      <c r="B3111" s="19"/>
    </row>
    <row r="3112" spans="1:2" x14ac:dyDescent="0.2">
      <c r="A3112" s="20"/>
      <c r="B3112" s="19"/>
    </row>
    <row r="3113" spans="1:2" x14ac:dyDescent="0.2">
      <c r="A3113" s="20"/>
      <c r="B3113" s="19"/>
    </row>
    <row r="3114" spans="1:2" x14ac:dyDescent="0.2">
      <c r="A3114" s="20"/>
      <c r="B3114" s="19"/>
    </row>
    <row r="3115" spans="1:2" x14ac:dyDescent="0.2">
      <c r="A3115" s="20"/>
      <c r="B3115" s="19"/>
    </row>
    <row r="3116" spans="1:2" x14ac:dyDescent="0.2">
      <c r="A3116" s="20"/>
      <c r="B3116" s="19"/>
    </row>
    <row r="3117" spans="1:2" x14ac:dyDescent="0.2">
      <c r="A3117" s="20"/>
      <c r="B3117" s="19"/>
    </row>
    <row r="3118" spans="1:2" x14ac:dyDescent="0.2">
      <c r="A3118" s="20"/>
      <c r="B3118" s="19"/>
    </row>
    <row r="3119" spans="1:2" x14ac:dyDescent="0.2">
      <c r="A3119" s="20"/>
      <c r="B3119" s="19"/>
    </row>
    <row r="3120" spans="1:2" x14ac:dyDescent="0.2">
      <c r="A3120" s="20"/>
      <c r="B3120" s="19"/>
    </row>
    <row r="3121" spans="1:2" x14ac:dyDescent="0.2">
      <c r="A3121" s="20"/>
      <c r="B3121" s="19"/>
    </row>
    <row r="3122" spans="1:2" x14ac:dyDescent="0.2">
      <c r="A3122" s="20"/>
      <c r="B3122" s="19"/>
    </row>
    <row r="3123" spans="1:2" x14ac:dyDescent="0.2">
      <c r="A3123" s="20"/>
      <c r="B3123" s="19"/>
    </row>
    <row r="3124" spans="1:2" x14ac:dyDescent="0.2">
      <c r="A3124" s="20"/>
      <c r="B3124" s="19"/>
    </row>
    <row r="3125" spans="1:2" x14ac:dyDescent="0.2">
      <c r="A3125" s="20"/>
      <c r="B3125" s="19"/>
    </row>
    <row r="3126" spans="1:2" x14ac:dyDescent="0.2">
      <c r="A3126" s="20"/>
      <c r="B3126" s="19"/>
    </row>
    <row r="3127" spans="1:2" x14ac:dyDescent="0.2">
      <c r="A3127" s="20"/>
      <c r="B3127" s="19"/>
    </row>
    <row r="3128" spans="1:2" x14ac:dyDescent="0.2">
      <c r="A3128" s="20"/>
      <c r="B3128" s="19"/>
    </row>
    <row r="3129" spans="1:2" x14ac:dyDescent="0.2">
      <c r="A3129" s="20"/>
      <c r="B3129" s="19"/>
    </row>
    <row r="3130" spans="1:2" x14ac:dyDescent="0.2">
      <c r="A3130" s="20"/>
      <c r="B3130" s="19"/>
    </row>
    <row r="3131" spans="1:2" x14ac:dyDescent="0.2">
      <c r="A3131" s="20"/>
      <c r="B3131" s="19"/>
    </row>
    <row r="3132" spans="1:2" x14ac:dyDescent="0.2">
      <c r="A3132" s="20"/>
      <c r="B3132" s="19"/>
    </row>
    <row r="3133" spans="1:2" x14ac:dyDescent="0.2">
      <c r="A3133" s="20"/>
      <c r="B3133" s="19"/>
    </row>
    <row r="3134" spans="1:2" x14ac:dyDescent="0.2">
      <c r="A3134" s="20"/>
      <c r="B3134" s="19"/>
    </row>
    <row r="3135" spans="1:2" x14ac:dyDescent="0.2">
      <c r="A3135" s="20"/>
      <c r="B3135" s="19"/>
    </row>
    <row r="3136" spans="1:2" x14ac:dyDescent="0.2">
      <c r="A3136" s="20"/>
      <c r="B3136" s="19"/>
    </row>
    <row r="3137" spans="1:2" x14ac:dyDescent="0.2">
      <c r="A3137" s="20"/>
      <c r="B3137" s="19"/>
    </row>
    <row r="3138" spans="1:2" x14ac:dyDescent="0.2">
      <c r="A3138" s="20"/>
      <c r="B3138" s="19"/>
    </row>
    <row r="3139" spans="1:2" x14ac:dyDescent="0.2">
      <c r="A3139" s="20"/>
      <c r="B3139" s="19"/>
    </row>
    <row r="3140" spans="1:2" x14ac:dyDescent="0.2">
      <c r="A3140" s="20"/>
      <c r="B3140" s="19"/>
    </row>
    <row r="3141" spans="1:2" x14ac:dyDescent="0.2">
      <c r="A3141" s="20"/>
      <c r="B3141" s="19"/>
    </row>
    <row r="3142" spans="1:2" x14ac:dyDescent="0.2">
      <c r="A3142" s="20"/>
      <c r="B3142" s="19"/>
    </row>
    <row r="3143" spans="1:2" x14ac:dyDescent="0.2">
      <c r="A3143" s="20"/>
      <c r="B3143" s="19"/>
    </row>
    <row r="3144" spans="1:2" x14ac:dyDescent="0.2">
      <c r="A3144" s="20"/>
      <c r="B3144" s="19"/>
    </row>
    <row r="3145" spans="1:2" x14ac:dyDescent="0.2">
      <c r="A3145" s="20"/>
      <c r="B3145" s="19"/>
    </row>
    <row r="3146" spans="1:2" x14ac:dyDescent="0.2">
      <c r="A3146" s="20"/>
      <c r="B3146" s="19"/>
    </row>
    <row r="3147" spans="1:2" x14ac:dyDescent="0.2">
      <c r="A3147" s="20"/>
      <c r="B3147" s="19"/>
    </row>
    <row r="3148" spans="1:2" x14ac:dyDescent="0.2">
      <c r="A3148" s="20"/>
      <c r="B3148" s="19"/>
    </row>
    <row r="3149" spans="1:2" x14ac:dyDescent="0.2">
      <c r="A3149" s="20"/>
      <c r="B3149" s="19"/>
    </row>
    <row r="3150" spans="1:2" x14ac:dyDescent="0.2">
      <c r="A3150" s="20"/>
      <c r="B3150" s="19"/>
    </row>
    <row r="3151" spans="1:2" x14ac:dyDescent="0.2">
      <c r="A3151" s="20"/>
      <c r="B3151" s="19"/>
    </row>
    <row r="3152" spans="1:2" x14ac:dyDescent="0.2">
      <c r="A3152" s="20"/>
      <c r="B3152" s="19"/>
    </row>
    <row r="3153" spans="1:2" x14ac:dyDescent="0.2">
      <c r="A3153" s="20"/>
      <c r="B3153" s="19"/>
    </row>
    <row r="3154" spans="1:2" x14ac:dyDescent="0.2">
      <c r="A3154" s="20"/>
      <c r="B3154" s="19"/>
    </row>
    <row r="3155" spans="1:2" x14ac:dyDescent="0.2">
      <c r="A3155" s="20"/>
      <c r="B3155" s="19"/>
    </row>
    <row r="3156" spans="1:2" x14ac:dyDescent="0.2">
      <c r="A3156" s="20"/>
      <c r="B3156" s="19"/>
    </row>
    <row r="3157" spans="1:2" x14ac:dyDescent="0.2">
      <c r="A3157" s="20"/>
      <c r="B3157" s="19"/>
    </row>
    <row r="3158" spans="1:2" x14ac:dyDescent="0.2">
      <c r="A3158" s="20"/>
      <c r="B3158" s="19"/>
    </row>
    <row r="3159" spans="1:2" x14ac:dyDescent="0.2">
      <c r="A3159" s="20"/>
      <c r="B3159" s="19"/>
    </row>
    <row r="3160" spans="1:2" x14ac:dyDescent="0.2">
      <c r="A3160" s="20"/>
      <c r="B3160" s="19"/>
    </row>
    <row r="3161" spans="1:2" x14ac:dyDescent="0.2">
      <c r="A3161" s="20"/>
      <c r="B3161" s="19"/>
    </row>
    <row r="3162" spans="1:2" x14ac:dyDescent="0.2">
      <c r="A3162" s="20"/>
      <c r="B3162" s="19"/>
    </row>
    <row r="3163" spans="1:2" x14ac:dyDescent="0.2">
      <c r="A3163" s="20"/>
      <c r="B3163" s="19"/>
    </row>
    <row r="3164" spans="1:2" x14ac:dyDescent="0.2">
      <c r="A3164" s="20"/>
      <c r="B3164" s="19"/>
    </row>
    <row r="3165" spans="1:2" x14ac:dyDescent="0.2">
      <c r="A3165" s="20"/>
      <c r="B3165" s="19"/>
    </row>
    <row r="3166" spans="1:2" x14ac:dyDescent="0.2">
      <c r="A3166" s="20"/>
      <c r="B3166" s="19"/>
    </row>
    <row r="3167" spans="1:2" x14ac:dyDescent="0.2">
      <c r="A3167" s="20"/>
      <c r="B3167" s="19"/>
    </row>
    <row r="3168" spans="1:2" x14ac:dyDescent="0.2">
      <c r="A3168" s="20"/>
      <c r="B3168" s="19"/>
    </row>
    <row r="3169" spans="1:2" x14ac:dyDescent="0.2">
      <c r="A3169" s="20"/>
      <c r="B3169" s="19"/>
    </row>
    <row r="3170" spans="1:2" x14ac:dyDescent="0.2">
      <c r="A3170" s="20"/>
      <c r="B3170" s="19"/>
    </row>
    <row r="3171" spans="1:2" x14ac:dyDescent="0.2">
      <c r="A3171" s="20"/>
      <c r="B3171" s="19"/>
    </row>
    <row r="3172" spans="1:2" x14ac:dyDescent="0.2">
      <c r="A3172" s="20"/>
      <c r="B3172" s="19"/>
    </row>
    <row r="3173" spans="1:2" x14ac:dyDescent="0.2">
      <c r="A3173" s="20"/>
      <c r="B3173" s="19"/>
    </row>
    <row r="3174" spans="1:2" x14ac:dyDescent="0.2">
      <c r="A3174" s="20"/>
      <c r="B3174" s="19"/>
    </row>
    <row r="3175" spans="1:2" x14ac:dyDescent="0.2">
      <c r="A3175" s="20"/>
      <c r="B3175" s="19"/>
    </row>
    <row r="3176" spans="1:2" x14ac:dyDescent="0.2">
      <c r="A3176" s="20"/>
      <c r="B3176" s="19"/>
    </row>
    <row r="3177" spans="1:2" x14ac:dyDescent="0.2">
      <c r="A3177" s="20"/>
      <c r="B3177" s="19"/>
    </row>
    <row r="3178" spans="1:2" x14ac:dyDescent="0.2">
      <c r="A3178" s="20"/>
      <c r="B3178" s="19"/>
    </row>
    <row r="3179" spans="1:2" x14ac:dyDescent="0.2">
      <c r="A3179" s="20"/>
      <c r="B3179" s="19"/>
    </row>
    <row r="3180" spans="1:2" x14ac:dyDescent="0.2">
      <c r="A3180" s="20"/>
      <c r="B3180" s="19"/>
    </row>
    <row r="3181" spans="1:2" x14ac:dyDescent="0.2">
      <c r="A3181" s="20"/>
      <c r="B3181" s="19"/>
    </row>
    <row r="3182" spans="1:2" x14ac:dyDescent="0.2">
      <c r="A3182" s="20"/>
      <c r="B3182" s="19"/>
    </row>
    <row r="3183" spans="1:2" x14ac:dyDescent="0.2">
      <c r="A3183" s="20"/>
      <c r="B3183" s="19"/>
    </row>
    <row r="3184" spans="1:2" x14ac:dyDescent="0.2">
      <c r="A3184" s="20"/>
      <c r="B3184" s="19"/>
    </row>
    <row r="3185" spans="1:2" x14ac:dyDescent="0.2">
      <c r="A3185" s="20"/>
      <c r="B3185" s="19"/>
    </row>
    <row r="3186" spans="1:2" x14ac:dyDescent="0.2">
      <c r="A3186" s="20"/>
      <c r="B3186" s="19"/>
    </row>
    <row r="3187" spans="1:2" x14ac:dyDescent="0.2">
      <c r="A3187" s="20"/>
      <c r="B3187" s="19"/>
    </row>
    <row r="3188" spans="1:2" x14ac:dyDescent="0.2">
      <c r="A3188" s="20"/>
      <c r="B3188" s="19"/>
    </row>
    <row r="3189" spans="1:2" x14ac:dyDescent="0.2">
      <c r="A3189" s="20"/>
      <c r="B3189" s="19"/>
    </row>
    <row r="3190" spans="1:2" x14ac:dyDescent="0.2">
      <c r="A3190" s="20"/>
      <c r="B3190" s="19"/>
    </row>
    <row r="3191" spans="1:2" x14ac:dyDescent="0.2">
      <c r="A3191" s="20"/>
      <c r="B3191" s="19"/>
    </row>
    <row r="3192" spans="1:2" x14ac:dyDescent="0.2">
      <c r="A3192" s="20"/>
      <c r="B3192" s="19"/>
    </row>
    <row r="3193" spans="1:2" x14ac:dyDescent="0.2">
      <c r="A3193" s="20"/>
      <c r="B3193" s="19"/>
    </row>
    <row r="3194" spans="1:2" x14ac:dyDescent="0.2">
      <c r="A3194" s="20"/>
      <c r="B3194" s="19"/>
    </row>
    <row r="3195" spans="1:2" x14ac:dyDescent="0.2">
      <c r="A3195" s="20"/>
      <c r="B3195" s="19"/>
    </row>
    <row r="3196" spans="1:2" x14ac:dyDescent="0.2">
      <c r="A3196" s="20"/>
      <c r="B3196" s="19"/>
    </row>
    <row r="3197" spans="1:2" x14ac:dyDescent="0.2">
      <c r="A3197" s="20"/>
      <c r="B3197" s="19"/>
    </row>
    <row r="3198" spans="1:2" x14ac:dyDescent="0.2">
      <c r="A3198" s="20"/>
      <c r="B3198" s="19"/>
    </row>
    <row r="3199" spans="1:2" x14ac:dyDescent="0.2">
      <c r="A3199" s="20"/>
      <c r="B3199" s="19"/>
    </row>
    <row r="3200" spans="1:2" x14ac:dyDescent="0.2">
      <c r="A3200" s="20"/>
      <c r="B3200" s="19"/>
    </row>
    <row r="3201" spans="1:2" x14ac:dyDescent="0.2">
      <c r="A3201" s="20"/>
      <c r="B3201" s="19"/>
    </row>
    <row r="3202" spans="1:2" x14ac:dyDescent="0.2">
      <c r="A3202" s="20"/>
      <c r="B3202" s="19"/>
    </row>
    <row r="3203" spans="1:2" x14ac:dyDescent="0.2">
      <c r="A3203" s="20"/>
      <c r="B3203" s="19"/>
    </row>
    <row r="3204" spans="1:2" x14ac:dyDescent="0.2">
      <c r="A3204" s="20"/>
      <c r="B3204" s="19"/>
    </row>
    <row r="3205" spans="1:2" x14ac:dyDescent="0.2">
      <c r="A3205" s="20"/>
      <c r="B3205" s="19"/>
    </row>
    <row r="3206" spans="1:2" x14ac:dyDescent="0.2">
      <c r="A3206" s="20"/>
      <c r="B3206" s="19"/>
    </row>
    <row r="3207" spans="1:2" x14ac:dyDescent="0.2">
      <c r="A3207" s="20"/>
      <c r="B3207" s="19"/>
    </row>
    <row r="3208" spans="1:2" x14ac:dyDescent="0.2">
      <c r="A3208" s="20"/>
      <c r="B3208" s="19"/>
    </row>
    <row r="3209" spans="1:2" x14ac:dyDescent="0.2">
      <c r="A3209" s="20"/>
      <c r="B3209" s="19"/>
    </row>
    <row r="3210" spans="1:2" x14ac:dyDescent="0.2">
      <c r="A3210" s="20"/>
      <c r="B3210" s="19"/>
    </row>
    <row r="3211" spans="1:2" x14ac:dyDescent="0.2">
      <c r="A3211" s="20"/>
      <c r="B3211" s="19"/>
    </row>
    <row r="3212" spans="1:2" x14ac:dyDescent="0.2">
      <c r="A3212" s="20"/>
      <c r="B3212" s="19"/>
    </row>
    <row r="3213" spans="1:2" x14ac:dyDescent="0.2">
      <c r="A3213" s="20"/>
      <c r="B3213" s="19"/>
    </row>
    <row r="3214" spans="1:2" x14ac:dyDescent="0.2">
      <c r="A3214" s="20"/>
      <c r="B3214" s="19"/>
    </row>
    <row r="3215" spans="1:2" x14ac:dyDescent="0.2">
      <c r="A3215" s="20"/>
      <c r="B3215" s="19"/>
    </row>
    <row r="3216" spans="1:2" x14ac:dyDescent="0.2">
      <c r="A3216" s="20"/>
      <c r="B3216" s="19"/>
    </row>
    <row r="3217" spans="1:2" x14ac:dyDescent="0.2">
      <c r="A3217" s="20"/>
      <c r="B3217" s="19"/>
    </row>
    <row r="3218" spans="1:2" x14ac:dyDescent="0.2">
      <c r="A3218" s="20"/>
      <c r="B3218" s="19"/>
    </row>
    <row r="3219" spans="1:2" x14ac:dyDescent="0.2">
      <c r="A3219" s="20"/>
      <c r="B3219" s="19"/>
    </row>
    <row r="3220" spans="1:2" x14ac:dyDescent="0.2">
      <c r="A3220" s="20"/>
      <c r="B3220" s="19"/>
    </row>
    <row r="3221" spans="1:2" x14ac:dyDescent="0.2">
      <c r="A3221" s="20"/>
      <c r="B3221" s="19"/>
    </row>
    <row r="3222" spans="1:2" x14ac:dyDescent="0.2">
      <c r="A3222" s="20"/>
      <c r="B3222" s="19"/>
    </row>
    <row r="3223" spans="1:2" x14ac:dyDescent="0.2">
      <c r="A3223" s="20"/>
      <c r="B3223" s="19"/>
    </row>
    <row r="3224" spans="1:2" x14ac:dyDescent="0.2">
      <c r="A3224" s="20"/>
      <c r="B3224" s="19"/>
    </row>
    <row r="3225" spans="1:2" x14ac:dyDescent="0.2">
      <c r="A3225" s="20"/>
      <c r="B3225" s="19"/>
    </row>
    <row r="3226" spans="1:2" x14ac:dyDescent="0.2">
      <c r="A3226" s="20"/>
      <c r="B3226" s="19"/>
    </row>
    <row r="3227" spans="1:2" x14ac:dyDescent="0.2">
      <c r="A3227" s="20"/>
      <c r="B3227" s="19"/>
    </row>
    <row r="3228" spans="1:2" x14ac:dyDescent="0.2">
      <c r="A3228" s="20"/>
      <c r="B3228" s="19"/>
    </row>
    <row r="3229" spans="1:2" x14ac:dyDescent="0.2">
      <c r="A3229" s="20"/>
      <c r="B3229" s="19"/>
    </row>
    <row r="3230" spans="1:2" x14ac:dyDescent="0.2">
      <c r="A3230" s="20"/>
      <c r="B3230" s="19"/>
    </row>
    <row r="3231" spans="1:2" x14ac:dyDescent="0.2">
      <c r="A3231" s="20"/>
      <c r="B3231" s="19"/>
    </row>
    <row r="3232" spans="1:2" x14ac:dyDescent="0.2">
      <c r="A3232" s="20"/>
      <c r="B3232" s="19"/>
    </row>
    <row r="3233" spans="1:2" x14ac:dyDescent="0.2">
      <c r="A3233" s="20"/>
      <c r="B3233" s="19"/>
    </row>
    <row r="3234" spans="1:2" x14ac:dyDescent="0.2">
      <c r="A3234" s="20"/>
      <c r="B3234" s="19"/>
    </row>
    <row r="3235" spans="1:2" x14ac:dyDescent="0.2">
      <c r="A3235" s="20"/>
      <c r="B3235" s="19"/>
    </row>
    <row r="3236" spans="1:2" x14ac:dyDescent="0.2">
      <c r="A3236" s="20"/>
      <c r="B3236" s="19"/>
    </row>
    <row r="3237" spans="1:2" x14ac:dyDescent="0.2">
      <c r="A3237" s="20"/>
      <c r="B3237" s="19"/>
    </row>
    <row r="3238" spans="1:2" x14ac:dyDescent="0.2">
      <c r="A3238" s="20"/>
      <c r="B3238" s="19"/>
    </row>
    <row r="3239" spans="1:2" x14ac:dyDescent="0.2">
      <c r="A3239" s="20"/>
      <c r="B3239" s="19"/>
    </row>
    <row r="3240" spans="1:2" x14ac:dyDescent="0.2">
      <c r="A3240" s="20"/>
      <c r="B3240" s="19"/>
    </row>
    <row r="3241" spans="1:2" x14ac:dyDescent="0.2">
      <c r="A3241" s="20"/>
      <c r="B3241" s="19"/>
    </row>
    <row r="3242" spans="1:2" x14ac:dyDescent="0.2">
      <c r="A3242" s="20"/>
      <c r="B3242" s="19"/>
    </row>
    <row r="3243" spans="1:2" x14ac:dyDescent="0.2">
      <c r="A3243" s="20"/>
      <c r="B3243" s="19"/>
    </row>
    <row r="3244" spans="1:2" x14ac:dyDescent="0.2">
      <c r="A3244" s="20"/>
      <c r="B3244" s="19"/>
    </row>
    <row r="3245" spans="1:2" x14ac:dyDescent="0.2">
      <c r="A3245" s="20"/>
      <c r="B3245" s="19"/>
    </row>
    <row r="3246" spans="1:2" x14ac:dyDescent="0.2">
      <c r="A3246" s="20"/>
      <c r="B3246" s="19"/>
    </row>
    <row r="3247" spans="1:2" x14ac:dyDescent="0.2">
      <c r="A3247" s="20"/>
      <c r="B3247" s="19"/>
    </row>
    <row r="3248" spans="1:2" x14ac:dyDescent="0.2">
      <c r="A3248" s="20"/>
      <c r="B3248" s="19"/>
    </row>
    <row r="3249" spans="1:2" x14ac:dyDescent="0.2">
      <c r="A3249" s="20"/>
      <c r="B3249" s="19"/>
    </row>
    <row r="3250" spans="1:2" x14ac:dyDescent="0.2">
      <c r="A3250" s="20"/>
      <c r="B3250" s="19"/>
    </row>
    <row r="3251" spans="1:2" x14ac:dyDescent="0.2">
      <c r="A3251" s="20"/>
      <c r="B3251" s="19"/>
    </row>
    <row r="3252" spans="1:2" x14ac:dyDescent="0.2">
      <c r="A3252" s="20"/>
      <c r="B3252" s="19"/>
    </row>
    <row r="3253" spans="1:2" x14ac:dyDescent="0.2">
      <c r="A3253" s="20"/>
      <c r="B3253" s="19"/>
    </row>
    <row r="3254" spans="1:2" x14ac:dyDescent="0.2">
      <c r="A3254" s="20"/>
      <c r="B3254" s="19"/>
    </row>
    <row r="3255" spans="1:2" x14ac:dyDescent="0.2">
      <c r="A3255" s="20"/>
      <c r="B3255" s="19"/>
    </row>
    <row r="3256" spans="1:2" x14ac:dyDescent="0.2">
      <c r="A3256" s="20"/>
      <c r="B3256" s="19"/>
    </row>
    <row r="3257" spans="1:2" x14ac:dyDescent="0.2">
      <c r="A3257" s="20"/>
      <c r="B3257" s="19"/>
    </row>
    <row r="3258" spans="1:2" x14ac:dyDescent="0.2">
      <c r="A3258" s="20"/>
      <c r="B3258" s="19"/>
    </row>
    <row r="3259" spans="1:2" x14ac:dyDescent="0.2">
      <c r="A3259" s="20"/>
      <c r="B3259" s="19"/>
    </row>
    <row r="3260" spans="1:2" x14ac:dyDescent="0.2">
      <c r="A3260" s="20"/>
      <c r="B3260" s="19"/>
    </row>
    <row r="3261" spans="1:2" x14ac:dyDescent="0.2">
      <c r="A3261" s="20"/>
      <c r="B3261" s="19"/>
    </row>
    <row r="3262" spans="1:2" x14ac:dyDescent="0.2">
      <c r="A3262" s="20"/>
      <c r="B3262" s="19"/>
    </row>
    <row r="3263" spans="1:2" x14ac:dyDescent="0.2">
      <c r="A3263" s="20"/>
      <c r="B3263" s="19"/>
    </row>
    <row r="3264" spans="1:2" x14ac:dyDescent="0.2">
      <c r="A3264" s="20"/>
      <c r="B3264" s="19"/>
    </row>
    <row r="3265" spans="1:2" x14ac:dyDescent="0.2">
      <c r="A3265" s="20"/>
      <c r="B3265" s="19"/>
    </row>
    <row r="3266" spans="1:2" x14ac:dyDescent="0.2">
      <c r="A3266" s="20"/>
      <c r="B3266" s="19"/>
    </row>
    <row r="3267" spans="1:2" x14ac:dyDescent="0.2">
      <c r="A3267" s="20"/>
      <c r="B3267" s="19"/>
    </row>
    <row r="3268" spans="1:2" x14ac:dyDescent="0.2">
      <c r="A3268" s="20"/>
      <c r="B3268" s="19"/>
    </row>
    <row r="3269" spans="1:2" x14ac:dyDescent="0.2">
      <c r="A3269" s="20"/>
      <c r="B3269" s="19"/>
    </row>
    <row r="3270" spans="1:2" x14ac:dyDescent="0.2">
      <c r="A3270" s="20"/>
      <c r="B3270" s="19"/>
    </row>
    <row r="3271" spans="1:2" x14ac:dyDescent="0.2">
      <c r="A3271" s="20"/>
      <c r="B3271" s="19"/>
    </row>
    <row r="3272" spans="1:2" x14ac:dyDescent="0.2">
      <c r="A3272" s="20"/>
      <c r="B3272" s="19"/>
    </row>
    <row r="3273" spans="1:2" x14ac:dyDescent="0.2">
      <c r="A3273" s="20"/>
      <c r="B3273" s="19"/>
    </row>
    <row r="3274" spans="1:2" x14ac:dyDescent="0.2">
      <c r="A3274" s="20"/>
      <c r="B3274" s="19"/>
    </row>
    <row r="3275" spans="1:2" x14ac:dyDescent="0.2">
      <c r="A3275" s="20"/>
      <c r="B3275" s="19"/>
    </row>
    <row r="3276" spans="1:2" x14ac:dyDescent="0.2">
      <c r="A3276" s="20"/>
      <c r="B3276" s="19"/>
    </row>
    <row r="3277" spans="1:2" x14ac:dyDescent="0.2">
      <c r="A3277" s="20"/>
      <c r="B3277" s="19"/>
    </row>
    <row r="3278" spans="1:2" x14ac:dyDescent="0.2">
      <c r="A3278" s="20"/>
      <c r="B3278" s="19"/>
    </row>
    <row r="3279" spans="1:2" x14ac:dyDescent="0.2">
      <c r="A3279" s="20"/>
      <c r="B3279" s="19"/>
    </row>
    <row r="3280" spans="1:2" x14ac:dyDescent="0.2">
      <c r="A3280" s="20"/>
      <c r="B3280" s="19"/>
    </row>
    <row r="3281" spans="1:2" x14ac:dyDescent="0.2">
      <c r="A3281" s="20"/>
      <c r="B3281" s="19"/>
    </row>
    <row r="3282" spans="1:2" x14ac:dyDescent="0.2">
      <c r="A3282" s="20"/>
      <c r="B3282" s="19"/>
    </row>
    <row r="3283" spans="1:2" x14ac:dyDescent="0.2">
      <c r="A3283" s="20"/>
      <c r="B3283" s="19"/>
    </row>
    <row r="3284" spans="1:2" x14ac:dyDescent="0.2">
      <c r="A3284" s="20"/>
      <c r="B3284" s="19"/>
    </row>
    <row r="3285" spans="1:2" x14ac:dyDescent="0.2">
      <c r="A3285" s="20"/>
      <c r="B3285" s="19"/>
    </row>
    <row r="3286" spans="1:2" x14ac:dyDescent="0.2">
      <c r="A3286" s="20"/>
      <c r="B3286" s="19"/>
    </row>
    <row r="3287" spans="1:2" x14ac:dyDescent="0.2">
      <c r="A3287" s="20"/>
      <c r="B3287" s="19"/>
    </row>
    <row r="3288" spans="1:2" x14ac:dyDescent="0.2">
      <c r="A3288" s="20"/>
      <c r="B3288" s="19"/>
    </row>
    <row r="3289" spans="1:2" x14ac:dyDescent="0.2">
      <c r="A3289" s="20"/>
      <c r="B3289" s="19"/>
    </row>
    <row r="3290" spans="1:2" x14ac:dyDescent="0.2">
      <c r="A3290" s="20"/>
      <c r="B3290" s="19"/>
    </row>
    <row r="3291" spans="1:2" x14ac:dyDescent="0.2">
      <c r="A3291" s="20"/>
      <c r="B3291" s="19"/>
    </row>
    <row r="3292" spans="1:2" x14ac:dyDescent="0.2">
      <c r="A3292" s="20"/>
      <c r="B3292" s="19"/>
    </row>
    <row r="3293" spans="1:2" x14ac:dyDescent="0.2">
      <c r="A3293" s="20"/>
      <c r="B3293" s="19"/>
    </row>
    <row r="3294" spans="1:2" x14ac:dyDescent="0.2">
      <c r="A3294" s="20"/>
      <c r="B3294" s="19"/>
    </row>
    <row r="3295" spans="1:2" x14ac:dyDescent="0.2">
      <c r="A3295" s="20"/>
      <c r="B3295" s="19"/>
    </row>
    <row r="3296" spans="1:2" x14ac:dyDescent="0.2">
      <c r="A3296" s="20"/>
      <c r="B3296" s="19"/>
    </row>
    <row r="3297" spans="1:2" x14ac:dyDescent="0.2">
      <c r="A3297" s="20"/>
      <c r="B3297" s="19"/>
    </row>
    <row r="3298" spans="1:2" x14ac:dyDescent="0.2">
      <c r="A3298" s="20"/>
      <c r="B3298" s="19"/>
    </row>
    <row r="3299" spans="1:2" x14ac:dyDescent="0.2">
      <c r="A3299" s="20"/>
      <c r="B3299" s="19"/>
    </row>
    <row r="3300" spans="1:2" x14ac:dyDescent="0.2">
      <c r="A3300" s="20"/>
      <c r="B3300" s="19"/>
    </row>
    <row r="3301" spans="1:2" x14ac:dyDescent="0.2">
      <c r="A3301" s="20"/>
      <c r="B3301" s="19"/>
    </row>
    <row r="3302" spans="1:2" x14ac:dyDescent="0.2">
      <c r="A3302" s="20"/>
      <c r="B3302" s="19"/>
    </row>
    <row r="3303" spans="1:2" x14ac:dyDescent="0.2">
      <c r="A3303" s="20"/>
      <c r="B3303" s="19"/>
    </row>
    <row r="3304" spans="1:2" x14ac:dyDescent="0.2">
      <c r="A3304" s="20"/>
      <c r="B3304" s="19"/>
    </row>
    <row r="3305" spans="1:2" x14ac:dyDescent="0.2">
      <c r="A3305" s="20"/>
      <c r="B3305" s="19"/>
    </row>
    <row r="3306" spans="1:2" x14ac:dyDescent="0.2">
      <c r="A3306" s="20"/>
      <c r="B3306" s="19"/>
    </row>
    <row r="3307" spans="1:2" x14ac:dyDescent="0.2">
      <c r="A3307" s="20"/>
      <c r="B3307" s="19"/>
    </row>
    <row r="3308" spans="1:2" x14ac:dyDescent="0.2">
      <c r="A3308" s="20"/>
      <c r="B3308" s="19"/>
    </row>
    <row r="3309" spans="1:2" x14ac:dyDescent="0.2">
      <c r="A3309" s="20"/>
      <c r="B3309" s="19"/>
    </row>
    <row r="3310" spans="1:2" x14ac:dyDescent="0.2">
      <c r="A3310" s="20"/>
      <c r="B3310" s="19"/>
    </row>
    <row r="3311" spans="1:2" x14ac:dyDescent="0.2">
      <c r="A3311" s="20"/>
      <c r="B3311" s="19"/>
    </row>
    <row r="3312" spans="1:2" x14ac:dyDescent="0.2">
      <c r="A3312" s="20"/>
      <c r="B3312" s="19"/>
    </row>
    <row r="3313" spans="1:2" x14ac:dyDescent="0.2">
      <c r="A3313" s="20"/>
      <c r="B3313" s="19"/>
    </row>
    <row r="3314" spans="1:2" x14ac:dyDescent="0.2">
      <c r="A3314" s="20"/>
      <c r="B3314" s="19"/>
    </row>
    <row r="3315" spans="1:2" x14ac:dyDescent="0.2">
      <c r="A3315" s="20"/>
      <c r="B3315" s="19"/>
    </row>
    <row r="3316" spans="1:2" x14ac:dyDescent="0.2">
      <c r="A3316" s="20"/>
      <c r="B3316" s="19"/>
    </row>
    <row r="3317" spans="1:2" x14ac:dyDescent="0.2">
      <c r="A3317" s="20"/>
      <c r="B3317" s="19"/>
    </row>
    <row r="3318" spans="1:2" x14ac:dyDescent="0.2">
      <c r="A3318" s="20"/>
      <c r="B3318" s="19"/>
    </row>
    <row r="3319" spans="1:2" x14ac:dyDescent="0.2">
      <c r="A3319" s="20"/>
      <c r="B3319" s="19"/>
    </row>
    <row r="3320" spans="1:2" x14ac:dyDescent="0.2">
      <c r="A3320" s="20"/>
      <c r="B3320" s="19"/>
    </row>
    <row r="3321" spans="1:2" x14ac:dyDescent="0.2">
      <c r="A3321" s="20"/>
      <c r="B3321" s="19"/>
    </row>
    <row r="3322" spans="1:2" x14ac:dyDescent="0.2">
      <c r="A3322" s="20"/>
      <c r="B3322" s="19"/>
    </row>
    <row r="3323" spans="1:2" x14ac:dyDescent="0.2">
      <c r="A3323" s="20"/>
      <c r="B3323" s="19"/>
    </row>
    <row r="3324" spans="1:2" x14ac:dyDescent="0.2">
      <c r="A3324" s="20"/>
      <c r="B3324" s="19"/>
    </row>
    <row r="3325" spans="1:2" x14ac:dyDescent="0.2">
      <c r="A3325" s="20"/>
      <c r="B3325" s="19"/>
    </row>
    <row r="3326" spans="1:2" x14ac:dyDescent="0.2">
      <c r="A3326" s="20"/>
      <c r="B3326" s="19"/>
    </row>
    <row r="3327" spans="1:2" x14ac:dyDescent="0.2">
      <c r="A3327" s="20"/>
      <c r="B3327" s="19"/>
    </row>
    <row r="3328" spans="1:2" x14ac:dyDescent="0.2">
      <c r="A3328" s="20"/>
      <c r="B3328" s="19"/>
    </row>
    <row r="3329" spans="1:2" x14ac:dyDescent="0.2">
      <c r="A3329" s="20"/>
      <c r="B3329" s="19"/>
    </row>
    <row r="3330" spans="1:2" x14ac:dyDescent="0.2">
      <c r="A3330" s="20"/>
      <c r="B3330" s="19"/>
    </row>
    <row r="3331" spans="1:2" x14ac:dyDescent="0.2">
      <c r="A3331" s="20"/>
      <c r="B3331" s="19"/>
    </row>
    <row r="3332" spans="1:2" x14ac:dyDescent="0.2">
      <c r="A3332" s="20"/>
      <c r="B3332" s="19"/>
    </row>
    <row r="3333" spans="1:2" x14ac:dyDescent="0.2">
      <c r="A3333" s="20"/>
      <c r="B3333" s="19"/>
    </row>
    <row r="3334" spans="1:2" x14ac:dyDescent="0.2">
      <c r="A3334" s="20"/>
      <c r="B3334" s="19"/>
    </row>
    <row r="3335" spans="1:2" x14ac:dyDescent="0.2">
      <c r="A3335" s="20"/>
      <c r="B3335" s="19"/>
    </row>
    <row r="3336" spans="1:2" x14ac:dyDescent="0.2">
      <c r="A3336" s="20"/>
      <c r="B3336" s="19"/>
    </row>
    <row r="3337" spans="1:2" x14ac:dyDescent="0.2">
      <c r="A3337" s="20"/>
      <c r="B3337" s="19"/>
    </row>
    <row r="3338" spans="1:2" x14ac:dyDescent="0.2">
      <c r="A3338" s="20"/>
      <c r="B3338" s="19"/>
    </row>
    <row r="3339" spans="1:2" x14ac:dyDescent="0.2">
      <c r="A3339" s="20"/>
      <c r="B3339" s="19"/>
    </row>
    <row r="3340" spans="1:2" x14ac:dyDescent="0.2">
      <c r="A3340" s="20"/>
      <c r="B3340" s="19"/>
    </row>
    <row r="3341" spans="1:2" x14ac:dyDescent="0.2">
      <c r="A3341" s="20"/>
      <c r="B3341" s="19"/>
    </row>
    <row r="3342" spans="1:2" x14ac:dyDescent="0.2">
      <c r="A3342" s="20"/>
      <c r="B3342" s="19"/>
    </row>
    <row r="3343" spans="1:2" x14ac:dyDescent="0.2">
      <c r="A3343" s="20"/>
      <c r="B3343" s="19"/>
    </row>
    <row r="3344" spans="1:2" x14ac:dyDescent="0.2">
      <c r="A3344" s="20"/>
      <c r="B3344" s="19"/>
    </row>
    <row r="3345" spans="1:2" x14ac:dyDescent="0.2">
      <c r="A3345" s="20"/>
      <c r="B3345" s="19"/>
    </row>
    <row r="3346" spans="1:2" x14ac:dyDescent="0.2">
      <c r="A3346" s="20"/>
      <c r="B3346" s="19"/>
    </row>
    <row r="3347" spans="1:2" x14ac:dyDescent="0.2">
      <c r="A3347" s="20"/>
      <c r="B3347" s="19"/>
    </row>
    <row r="3348" spans="1:2" x14ac:dyDescent="0.2">
      <c r="A3348" s="20"/>
      <c r="B3348" s="19"/>
    </row>
    <row r="3349" spans="1:2" x14ac:dyDescent="0.2">
      <c r="A3349" s="20"/>
      <c r="B3349" s="19"/>
    </row>
    <row r="3350" spans="1:2" x14ac:dyDescent="0.2">
      <c r="A3350" s="20"/>
      <c r="B3350" s="19"/>
    </row>
    <row r="3351" spans="1:2" x14ac:dyDescent="0.2">
      <c r="A3351" s="20"/>
      <c r="B3351" s="19"/>
    </row>
    <row r="3352" spans="1:2" x14ac:dyDescent="0.2">
      <c r="A3352" s="20"/>
      <c r="B3352" s="19"/>
    </row>
    <row r="3353" spans="1:2" x14ac:dyDescent="0.2">
      <c r="A3353" s="20"/>
      <c r="B3353" s="19"/>
    </row>
    <row r="3354" spans="1:2" x14ac:dyDescent="0.2">
      <c r="A3354" s="20"/>
      <c r="B3354" s="19"/>
    </row>
    <row r="3355" spans="1:2" x14ac:dyDescent="0.2">
      <c r="A3355" s="20"/>
      <c r="B3355" s="19"/>
    </row>
    <row r="3356" spans="1:2" x14ac:dyDescent="0.2">
      <c r="A3356" s="20"/>
      <c r="B3356" s="19"/>
    </row>
    <row r="3357" spans="1:2" x14ac:dyDescent="0.2">
      <c r="A3357" s="20"/>
      <c r="B3357" s="19"/>
    </row>
    <row r="3358" spans="1:2" x14ac:dyDescent="0.2">
      <c r="A3358" s="20"/>
      <c r="B3358" s="19"/>
    </row>
    <row r="3359" spans="1:2" x14ac:dyDescent="0.2">
      <c r="A3359" s="20"/>
      <c r="B3359" s="19"/>
    </row>
    <row r="3360" spans="1:2" x14ac:dyDescent="0.2">
      <c r="A3360" s="20"/>
      <c r="B3360" s="19"/>
    </row>
    <row r="3361" spans="1:2" x14ac:dyDescent="0.2">
      <c r="A3361" s="20"/>
      <c r="B3361" s="19"/>
    </row>
    <row r="3362" spans="1:2" x14ac:dyDescent="0.2">
      <c r="A3362" s="20"/>
      <c r="B3362" s="19"/>
    </row>
    <row r="3363" spans="1:2" x14ac:dyDescent="0.2">
      <c r="A3363" s="20"/>
      <c r="B3363" s="19"/>
    </row>
    <row r="3364" spans="1:2" x14ac:dyDescent="0.2">
      <c r="A3364" s="20"/>
      <c r="B3364" s="19"/>
    </row>
    <row r="3365" spans="1:2" x14ac:dyDescent="0.2">
      <c r="A3365" s="20"/>
      <c r="B3365" s="19"/>
    </row>
    <row r="3366" spans="1:2" x14ac:dyDescent="0.2">
      <c r="A3366" s="20"/>
      <c r="B3366" s="19"/>
    </row>
    <row r="3367" spans="1:2" x14ac:dyDescent="0.2">
      <c r="A3367" s="20"/>
      <c r="B3367" s="19"/>
    </row>
    <row r="3368" spans="1:2" x14ac:dyDescent="0.2">
      <c r="A3368" s="20"/>
      <c r="B3368" s="19"/>
    </row>
    <row r="3369" spans="1:2" x14ac:dyDescent="0.2">
      <c r="A3369" s="20"/>
      <c r="B3369" s="19"/>
    </row>
    <row r="3370" spans="1:2" x14ac:dyDescent="0.2">
      <c r="A3370" s="20"/>
      <c r="B3370" s="19"/>
    </row>
    <row r="3371" spans="1:2" x14ac:dyDescent="0.2">
      <c r="A3371" s="20"/>
      <c r="B3371" s="19"/>
    </row>
    <row r="3372" spans="1:2" x14ac:dyDescent="0.2">
      <c r="A3372" s="20"/>
      <c r="B3372" s="19"/>
    </row>
    <row r="3373" spans="1:2" x14ac:dyDescent="0.2">
      <c r="A3373" s="20"/>
      <c r="B3373" s="19"/>
    </row>
    <row r="3374" spans="1:2" x14ac:dyDescent="0.2">
      <c r="A3374" s="20"/>
      <c r="B3374" s="19"/>
    </row>
    <row r="3375" spans="1:2" x14ac:dyDescent="0.2">
      <c r="A3375" s="20"/>
      <c r="B3375" s="19"/>
    </row>
    <row r="3376" spans="1:2" x14ac:dyDescent="0.2">
      <c r="A3376" s="20"/>
      <c r="B3376" s="19"/>
    </row>
    <row r="3377" spans="1:2" x14ac:dyDescent="0.2">
      <c r="A3377" s="20"/>
      <c r="B3377" s="19"/>
    </row>
    <row r="3378" spans="1:2" x14ac:dyDescent="0.2">
      <c r="A3378" s="20"/>
      <c r="B3378" s="19"/>
    </row>
    <row r="3379" spans="1:2" x14ac:dyDescent="0.2">
      <c r="A3379" s="20"/>
      <c r="B3379" s="19"/>
    </row>
    <row r="3380" spans="1:2" x14ac:dyDescent="0.2">
      <c r="A3380" s="20"/>
      <c r="B3380" s="19"/>
    </row>
    <row r="3381" spans="1:2" x14ac:dyDescent="0.2">
      <c r="A3381" s="20"/>
      <c r="B3381" s="19"/>
    </row>
    <row r="3382" spans="1:2" x14ac:dyDescent="0.2">
      <c r="A3382" s="20"/>
      <c r="B3382" s="19"/>
    </row>
    <row r="3383" spans="1:2" x14ac:dyDescent="0.2">
      <c r="A3383" s="20"/>
      <c r="B3383" s="19"/>
    </row>
    <row r="3384" spans="1:2" x14ac:dyDescent="0.2">
      <c r="A3384" s="20"/>
      <c r="B3384" s="19"/>
    </row>
    <row r="3385" spans="1:2" x14ac:dyDescent="0.2">
      <c r="A3385" s="20"/>
      <c r="B3385" s="19"/>
    </row>
    <row r="3386" spans="1:2" x14ac:dyDescent="0.2">
      <c r="A3386" s="20"/>
      <c r="B3386" s="19"/>
    </row>
    <row r="3387" spans="1:2" x14ac:dyDescent="0.2">
      <c r="A3387" s="20"/>
      <c r="B3387" s="19"/>
    </row>
    <row r="3388" spans="1:2" x14ac:dyDescent="0.2">
      <c r="A3388" s="20"/>
      <c r="B3388" s="19"/>
    </row>
    <row r="3389" spans="1:2" x14ac:dyDescent="0.2">
      <c r="A3389" s="20"/>
      <c r="B3389" s="19"/>
    </row>
    <row r="3390" spans="1:2" x14ac:dyDescent="0.2">
      <c r="A3390" s="20"/>
      <c r="B3390" s="19"/>
    </row>
    <row r="3391" spans="1:2" x14ac:dyDescent="0.2">
      <c r="A3391" s="20"/>
      <c r="B3391" s="19"/>
    </row>
    <row r="3392" spans="1:2" x14ac:dyDescent="0.2">
      <c r="A3392" s="20"/>
      <c r="B3392" s="19"/>
    </row>
    <row r="3393" spans="1:2" x14ac:dyDescent="0.2">
      <c r="A3393" s="20"/>
      <c r="B3393" s="19"/>
    </row>
    <row r="3394" spans="1:2" x14ac:dyDescent="0.2">
      <c r="A3394" s="20"/>
      <c r="B3394" s="19"/>
    </row>
    <row r="3395" spans="1:2" x14ac:dyDescent="0.2">
      <c r="A3395" s="20"/>
      <c r="B3395" s="19"/>
    </row>
    <row r="3396" spans="1:2" x14ac:dyDescent="0.2">
      <c r="A3396" s="20"/>
      <c r="B3396" s="19"/>
    </row>
    <row r="3397" spans="1:2" x14ac:dyDescent="0.2">
      <c r="A3397" s="20"/>
      <c r="B3397" s="19"/>
    </row>
    <row r="3398" spans="1:2" x14ac:dyDescent="0.2">
      <c r="A3398" s="20"/>
      <c r="B3398" s="19"/>
    </row>
    <row r="3399" spans="1:2" x14ac:dyDescent="0.2">
      <c r="A3399" s="20"/>
      <c r="B3399" s="19"/>
    </row>
    <row r="3400" spans="1:2" x14ac:dyDescent="0.2">
      <c r="A3400" s="20"/>
      <c r="B3400" s="19"/>
    </row>
    <row r="3401" spans="1:2" x14ac:dyDescent="0.2">
      <c r="A3401" s="20"/>
      <c r="B3401" s="19"/>
    </row>
    <row r="3402" spans="1:2" x14ac:dyDescent="0.2">
      <c r="A3402" s="20"/>
      <c r="B3402" s="19"/>
    </row>
    <row r="3403" spans="1:2" x14ac:dyDescent="0.2">
      <c r="A3403" s="20"/>
      <c r="B3403" s="19"/>
    </row>
    <row r="3404" spans="1:2" x14ac:dyDescent="0.2">
      <c r="A3404" s="20"/>
      <c r="B3404" s="19"/>
    </row>
    <row r="3405" spans="1:2" x14ac:dyDescent="0.2">
      <c r="A3405" s="20"/>
      <c r="B3405" s="19"/>
    </row>
    <row r="3406" spans="1:2" x14ac:dyDescent="0.2">
      <c r="A3406" s="20"/>
      <c r="B3406" s="19"/>
    </row>
    <row r="3407" spans="1:2" x14ac:dyDescent="0.2">
      <c r="A3407" s="20"/>
      <c r="B3407" s="19"/>
    </row>
    <row r="3408" spans="1:2" x14ac:dyDescent="0.2">
      <c r="A3408" s="20"/>
      <c r="B3408" s="19"/>
    </row>
    <row r="3409" spans="1:2" x14ac:dyDescent="0.2">
      <c r="A3409" s="20"/>
      <c r="B3409" s="19"/>
    </row>
    <row r="3410" spans="1:2" x14ac:dyDescent="0.2">
      <c r="A3410" s="20"/>
      <c r="B3410" s="19"/>
    </row>
    <row r="3411" spans="1:2" x14ac:dyDescent="0.2">
      <c r="A3411" s="20"/>
      <c r="B3411" s="19"/>
    </row>
    <row r="3412" spans="1:2" x14ac:dyDescent="0.2">
      <c r="A3412" s="20"/>
      <c r="B3412" s="19"/>
    </row>
    <row r="3413" spans="1:2" x14ac:dyDescent="0.2">
      <c r="A3413" s="20"/>
      <c r="B3413" s="19"/>
    </row>
    <row r="3414" spans="1:2" x14ac:dyDescent="0.2">
      <c r="A3414" s="20"/>
      <c r="B3414" s="19"/>
    </row>
    <row r="3415" spans="1:2" x14ac:dyDescent="0.2">
      <c r="A3415" s="20"/>
      <c r="B3415" s="19"/>
    </row>
    <row r="3416" spans="1:2" x14ac:dyDescent="0.2">
      <c r="A3416" s="20"/>
      <c r="B3416" s="19"/>
    </row>
    <row r="3417" spans="1:2" x14ac:dyDescent="0.2">
      <c r="A3417" s="20"/>
      <c r="B3417" s="19"/>
    </row>
    <row r="3418" spans="1:2" x14ac:dyDescent="0.2">
      <c r="A3418" s="20"/>
      <c r="B3418" s="19"/>
    </row>
    <row r="3419" spans="1:2" x14ac:dyDescent="0.2">
      <c r="A3419" s="20"/>
      <c r="B3419" s="19"/>
    </row>
    <row r="3420" spans="1:2" x14ac:dyDescent="0.2">
      <c r="A3420" s="20"/>
      <c r="B3420" s="19"/>
    </row>
    <row r="3421" spans="1:2" x14ac:dyDescent="0.2">
      <c r="A3421" s="20"/>
      <c r="B3421" s="19"/>
    </row>
    <row r="3422" spans="1:2" x14ac:dyDescent="0.2">
      <c r="A3422" s="20"/>
      <c r="B3422" s="19"/>
    </row>
    <row r="3423" spans="1:2" x14ac:dyDescent="0.2">
      <c r="A3423" s="20"/>
      <c r="B3423" s="19"/>
    </row>
    <row r="3424" spans="1:2" x14ac:dyDescent="0.2">
      <c r="A3424" s="20"/>
      <c r="B3424" s="19"/>
    </row>
    <row r="3425" spans="1:2" x14ac:dyDescent="0.2">
      <c r="A3425" s="20"/>
      <c r="B3425" s="19"/>
    </row>
    <row r="3426" spans="1:2" x14ac:dyDescent="0.2">
      <c r="A3426" s="20"/>
      <c r="B3426" s="19"/>
    </row>
    <row r="3427" spans="1:2" x14ac:dyDescent="0.2">
      <c r="A3427" s="20"/>
      <c r="B3427" s="19"/>
    </row>
    <row r="3428" spans="1:2" x14ac:dyDescent="0.2">
      <c r="A3428" s="20"/>
      <c r="B3428" s="19"/>
    </row>
    <row r="3429" spans="1:2" x14ac:dyDescent="0.2">
      <c r="A3429" s="20"/>
      <c r="B3429" s="19"/>
    </row>
    <row r="3430" spans="1:2" x14ac:dyDescent="0.2">
      <c r="A3430" s="20"/>
      <c r="B3430" s="19"/>
    </row>
    <row r="3431" spans="1:2" x14ac:dyDescent="0.2">
      <c r="A3431" s="20"/>
      <c r="B3431" s="19"/>
    </row>
    <row r="3432" spans="1:2" x14ac:dyDescent="0.2">
      <c r="A3432" s="20"/>
      <c r="B3432" s="19"/>
    </row>
    <row r="3433" spans="1:2" x14ac:dyDescent="0.2">
      <c r="A3433" s="20"/>
      <c r="B3433" s="19"/>
    </row>
    <row r="3434" spans="1:2" x14ac:dyDescent="0.2">
      <c r="A3434" s="20"/>
      <c r="B3434" s="19"/>
    </row>
    <row r="3435" spans="1:2" x14ac:dyDescent="0.2">
      <c r="A3435" s="20"/>
      <c r="B3435" s="19"/>
    </row>
    <row r="3436" spans="1:2" x14ac:dyDescent="0.2">
      <c r="A3436" s="20"/>
      <c r="B3436" s="19"/>
    </row>
    <row r="3437" spans="1:2" x14ac:dyDescent="0.2">
      <c r="A3437" s="20"/>
      <c r="B3437" s="19"/>
    </row>
    <row r="3438" spans="1:2" x14ac:dyDescent="0.2">
      <c r="A3438" s="20"/>
      <c r="B3438" s="19"/>
    </row>
    <row r="3439" spans="1:2" x14ac:dyDescent="0.2">
      <c r="A3439" s="20"/>
      <c r="B3439" s="19"/>
    </row>
    <row r="3440" spans="1:2" x14ac:dyDescent="0.2">
      <c r="A3440" s="20"/>
      <c r="B3440" s="19"/>
    </row>
    <row r="3441" spans="1:2" x14ac:dyDescent="0.2">
      <c r="A3441" s="20"/>
      <c r="B3441" s="19"/>
    </row>
    <row r="3442" spans="1:2" x14ac:dyDescent="0.2">
      <c r="A3442" s="20"/>
      <c r="B3442" s="19"/>
    </row>
    <row r="3443" spans="1:2" x14ac:dyDescent="0.2">
      <c r="A3443" s="20"/>
      <c r="B3443" s="19"/>
    </row>
    <row r="3444" spans="1:2" x14ac:dyDescent="0.2">
      <c r="A3444" s="20"/>
      <c r="B3444" s="19"/>
    </row>
    <row r="3445" spans="1:2" x14ac:dyDescent="0.2">
      <c r="A3445" s="20"/>
      <c r="B3445" s="19"/>
    </row>
    <row r="3446" spans="1:2" x14ac:dyDescent="0.2">
      <c r="A3446" s="20"/>
      <c r="B3446" s="19"/>
    </row>
    <row r="3447" spans="1:2" x14ac:dyDescent="0.2">
      <c r="A3447" s="20"/>
      <c r="B3447" s="19"/>
    </row>
    <row r="3448" spans="1:2" x14ac:dyDescent="0.2">
      <c r="A3448" s="20"/>
      <c r="B3448" s="19"/>
    </row>
    <row r="3449" spans="1:2" x14ac:dyDescent="0.2">
      <c r="A3449" s="20"/>
      <c r="B3449" s="19"/>
    </row>
    <row r="3450" spans="1:2" x14ac:dyDescent="0.2">
      <c r="A3450" s="20"/>
      <c r="B3450" s="19"/>
    </row>
    <row r="3451" spans="1:2" x14ac:dyDescent="0.2">
      <c r="A3451" s="20"/>
      <c r="B3451" s="19"/>
    </row>
    <row r="3452" spans="1:2" x14ac:dyDescent="0.2">
      <c r="A3452" s="20"/>
      <c r="B3452" s="19"/>
    </row>
    <row r="3453" spans="1:2" x14ac:dyDescent="0.2">
      <c r="A3453" s="20"/>
      <c r="B3453" s="19"/>
    </row>
    <row r="3454" spans="1:2" x14ac:dyDescent="0.2">
      <c r="A3454" s="20"/>
      <c r="B3454" s="19"/>
    </row>
    <row r="3455" spans="1:2" x14ac:dyDescent="0.2">
      <c r="A3455" s="20"/>
      <c r="B3455" s="19"/>
    </row>
    <row r="3456" spans="1:2" x14ac:dyDescent="0.2">
      <c r="A3456" s="20"/>
      <c r="B3456" s="19"/>
    </row>
    <row r="3457" spans="1:2" x14ac:dyDescent="0.2">
      <c r="A3457" s="20"/>
      <c r="B3457" s="19"/>
    </row>
    <row r="3458" spans="1:2" x14ac:dyDescent="0.2">
      <c r="A3458" s="20"/>
      <c r="B3458" s="19"/>
    </row>
    <row r="3459" spans="1:2" x14ac:dyDescent="0.2">
      <c r="A3459" s="20"/>
      <c r="B3459" s="19"/>
    </row>
    <row r="3460" spans="1:2" x14ac:dyDescent="0.2">
      <c r="A3460" s="20"/>
      <c r="B3460" s="19"/>
    </row>
    <row r="3461" spans="1:2" x14ac:dyDescent="0.2">
      <c r="A3461" s="20"/>
      <c r="B3461" s="19"/>
    </row>
    <row r="3462" spans="1:2" x14ac:dyDescent="0.2">
      <c r="A3462" s="20"/>
      <c r="B3462" s="19"/>
    </row>
    <row r="3463" spans="1:2" x14ac:dyDescent="0.2">
      <c r="A3463" s="20"/>
      <c r="B3463" s="19"/>
    </row>
    <row r="3464" spans="1:2" x14ac:dyDescent="0.2">
      <c r="A3464" s="20"/>
      <c r="B3464" s="19"/>
    </row>
    <row r="3465" spans="1:2" x14ac:dyDescent="0.2">
      <c r="A3465" s="20"/>
      <c r="B3465" s="19"/>
    </row>
    <row r="3466" spans="1:2" x14ac:dyDescent="0.2">
      <c r="A3466" s="20"/>
      <c r="B3466" s="19"/>
    </row>
    <row r="3467" spans="1:2" x14ac:dyDescent="0.2">
      <c r="A3467" s="20"/>
      <c r="B3467" s="19"/>
    </row>
    <row r="3468" spans="1:2" x14ac:dyDescent="0.2">
      <c r="A3468" s="20"/>
      <c r="B3468" s="19"/>
    </row>
    <row r="3469" spans="1:2" x14ac:dyDescent="0.2">
      <c r="A3469" s="20"/>
      <c r="B3469" s="19"/>
    </row>
    <row r="3470" spans="1:2" x14ac:dyDescent="0.2">
      <c r="A3470" s="20"/>
      <c r="B3470" s="19"/>
    </row>
    <row r="3471" spans="1:2" x14ac:dyDescent="0.2">
      <c r="A3471" s="20"/>
      <c r="B3471" s="19"/>
    </row>
    <row r="3472" spans="1:2" x14ac:dyDescent="0.2">
      <c r="A3472" s="20"/>
      <c r="B3472" s="19"/>
    </row>
    <row r="3473" spans="1:2" x14ac:dyDescent="0.2">
      <c r="A3473" s="20"/>
      <c r="B3473" s="19"/>
    </row>
    <row r="3474" spans="1:2" x14ac:dyDescent="0.2">
      <c r="A3474" s="20"/>
      <c r="B3474" s="19"/>
    </row>
    <row r="3475" spans="1:2" x14ac:dyDescent="0.2">
      <c r="A3475" s="20"/>
      <c r="B3475" s="19"/>
    </row>
    <row r="3476" spans="1:2" x14ac:dyDescent="0.2">
      <c r="A3476" s="20"/>
      <c r="B3476" s="19"/>
    </row>
    <row r="3477" spans="1:2" x14ac:dyDescent="0.2">
      <c r="A3477" s="20"/>
      <c r="B3477" s="19"/>
    </row>
    <row r="3478" spans="1:2" x14ac:dyDescent="0.2">
      <c r="A3478" s="20"/>
      <c r="B3478" s="19"/>
    </row>
    <row r="3479" spans="1:2" x14ac:dyDescent="0.2">
      <c r="A3479" s="20"/>
      <c r="B3479" s="19"/>
    </row>
    <row r="3480" spans="1:2" x14ac:dyDescent="0.2">
      <c r="A3480" s="20"/>
      <c r="B3480" s="19"/>
    </row>
    <row r="3481" spans="1:2" x14ac:dyDescent="0.2">
      <c r="A3481" s="20"/>
      <c r="B3481" s="19"/>
    </row>
    <row r="3482" spans="1:2" x14ac:dyDescent="0.2">
      <c r="A3482" s="20"/>
      <c r="B3482" s="19"/>
    </row>
    <row r="3483" spans="1:2" x14ac:dyDescent="0.2">
      <c r="A3483" s="20"/>
      <c r="B3483" s="19"/>
    </row>
    <row r="3484" spans="1:2" x14ac:dyDescent="0.2">
      <c r="A3484" s="20"/>
      <c r="B3484" s="19"/>
    </row>
    <row r="3485" spans="1:2" x14ac:dyDescent="0.2">
      <c r="A3485" s="20"/>
      <c r="B3485" s="19"/>
    </row>
    <row r="3486" spans="1:2" x14ac:dyDescent="0.2">
      <c r="A3486" s="20"/>
      <c r="B3486" s="19"/>
    </row>
    <row r="3487" spans="1:2" x14ac:dyDescent="0.2">
      <c r="A3487" s="20"/>
      <c r="B3487" s="19"/>
    </row>
    <row r="3488" spans="1:2" x14ac:dyDescent="0.2">
      <c r="A3488" s="20"/>
      <c r="B3488" s="19"/>
    </row>
    <row r="3489" spans="1:2" x14ac:dyDescent="0.2">
      <c r="A3489" s="20"/>
      <c r="B3489" s="19"/>
    </row>
    <row r="3490" spans="1:2" x14ac:dyDescent="0.2">
      <c r="A3490" s="20"/>
      <c r="B3490" s="19"/>
    </row>
    <row r="3491" spans="1:2" x14ac:dyDescent="0.2">
      <c r="A3491" s="20"/>
      <c r="B3491" s="19"/>
    </row>
    <row r="3492" spans="1:2" x14ac:dyDescent="0.2">
      <c r="A3492" s="20"/>
      <c r="B3492" s="19"/>
    </row>
    <row r="3493" spans="1:2" x14ac:dyDescent="0.2">
      <c r="A3493" s="20"/>
      <c r="B3493" s="19"/>
    </row>
    <row r="3494" spans="1:2" x14ac:dyDescent="0.2">
      <c r="A3494" s="20"/>
      <c r="B3494" s="19"/>
    </row>
    <row r="3495" spans="1:2" x14ac:dyDescent="0.2">
      <c r="A3495" s="20"/>
      <c r="B3495" s="19"/>
    </row>
    <row r="3496" spans="1:2" x14ac:dyDescent="0.2">
      <c r="A3496" s="20"/>
      <c r="B3496" s="19"/>
    </row>
    <row r="3497" spans="1:2" x14ac:dyDescent="0.2">
      <c r="A3497" s="20"/>
      <c r="B3497" s="19"/>
    </row>
    <row r="3498" spans="1:2" x14ac:dyDescent="0.2">
      <c r="A3498" s="20"/>
      <c r="B3498" s="19"/>
    </row>
    <row r="3499" spans="1:2" x14ac:dyDescent="0.2">
      <c r="A3499" s="20"/>
      <c r="B3499" s="19"/>
    </row>
    <row r="3500" spans="1:2" x14ac:dyDescent="0.2">
      <c r="A3500" s="20"/>
      <c r="B3500" s="19"/>
    </row>
    <row r="3501" spans="1:2" x14ac:dyDescent="0.2">
      <c r="A3501" s="20"/>
      <c r="B3501" s="19"/>
    </row>
    <row r="3502" spans="1:2" x14ac:dyDescent="0.2">
      <c r="A3502" s="20"/>
      <c r="B3502" s="19"/>
    </row>
    <row r="3503" spans="1:2" x14ac:dyDescent="0.2">
      <c r="A3503" s="20"/>
      <c r="B3503" s="19"/>
    </row>
    <row r="3504" spans="1:2" x14ac:dyDescent="0.2">
      <c r="A3504" s="20"/>
      <c r="B3504" s="19"/>
    </row>
    <row r="3505" spans="1:2" x14ac:dyDescent="0.2">
      <c r="A3505" s="20"/>
      <c r="B3505" s="19"/>
    </row>
    <row r="3506" spans="1:2" x14ac:dyDescent="0.2">
      <c r="A3506" s="20"/>
      <c r="B3506" s="19"/>
    </row>
    <row r="3507" spans="1:2" x14ac:dyDescent="0.2">
      <c r="A3507" s="20"/>
      <c r="B3507" s="19"/>
    </row>
    <row r="3508" spans="1:2" x14ac:dyDescent="0.2">
      <c r="A3508" s="20"/>
      <c r="B3508" s="19"/>
    </row>
    <row r="3509" spans="1:2" x14ac:dyDescent="0.2">
      <c r="A3509" s="20"/>
      <c r="B3509" s="19"/>
    </row>
    <row r="3510" spans="1:2" x14ac:dyDescent="0.2">
      <c r="A3510" s="20"/>
      <c r="B3510" s="19"/>
    </row>
    <row r="3511" spans="1:2" x14ac:dyDescent="0.2">
      <c r="A3511" s="20"/>
      <c r="B3511" s="19"/>
    </row>
    <row r="3512" spans="1:2" x14ac:dyDescent="0.2">
      <c r="A3512" s="20"/>
      <c r="B3512" s="19"/>
    </row>
    <row r="3513" spans="1:2" x14ac:dyDescent="0.2">
      <c r="A3513" s="20"/>
      <c r="B3513" s="19"/>
    </row>
    <row r="3514" spans="1:2" x14ac:dyDescent="0.2">
      <c r="A3514" s="20"/>
      <c r="B3514" s="19"/>
    </row>
    <row r="3515" spans="1:2" x14ac:dyDescent="0.2">
      <c r="A3515" s="20"/>
      <c r="B3515" s="19"/>
    </row>
    <row r="3516" spans="1:2" x14ac:dyDescent="0.2">
      <c r="A3516" s="20"/>
      <c r="B3516" s="19"/>
    </row>
    <row r="3517" spans="1:2" x14ac:dyDescent="0.2">
      <c r="A3517" s="20"/>
      <c r="B3517" s="19"/>
    </row>
    <row r="3518" spans="1:2" x14ac:dyDescent="0.2">
      <c r="A3518" s="20"/>
      <c r="B3518" s="19"/>
    </row>
    <row r="3519" spans="1:2" x14ac:dyDescent="0.2">
      <c r="A3519" s="20"/>
      <c r="B3519" s="19"/>
    </row>
    <row r="3520" spans="1:2" x14ac:dyDescent="0.2">
      <c r="A3520" s="20"/>
      <c r="B3520" s="19"/>
    </row>
    <row r="3521" spans="1:2" x14ac:dyDescent="0.2">
      <c r="A3521" s="20"/>
      <c r="B3521" s="19"/>
    </row>
    <row r="3522" spans="1:2" x14ac:dyDescent="0.2">
      <c r="A3522" s="20"/>
      <c r="B3522" s="19"/>
    </row>
    <row r="3523" spans="1:2" x14ac:dyDescent="0.2">
      <c r="A3523" s="20"/>
      <c r="B3523" s="19"/>
    </row>
    <row r="3524" spans="1:2" x14ac:dyDescent="0.2">
      <c r="A3524" s="20"/>
      <c r="B3524" s="19"/>
    </row>
    <row r="3525" spans="1:2" x14ac:dyDescent="0.2">
      <c r="A3525" s="20"/>
      <c r="B3525" s="19"/>
    </row>
    <row r="3526" spans="1:2" x14ac:dyDescent="0.2">
      <c r="A3526" s="20"/>
      <c r="B3526" s="19"/>
    </row>
    <row r="3527" spans="1:2" x14ac:dyDescent="0.2">
      <c r="A3527" s="20"/>
      <c r="B3527" s="19"/>
    </row>
    <row r="3528" spans="1:2" x14ac:dyDescent="0.2">
      <c r="A3528" s="20"/>
      <c r="B3528" s="19"/>
    </row>
    <row r="3529" spans="1:2" x14ac:dyDescent="0.2">
      <c r="A3529" s="20"/>
      <c r="B3529" s="19"/>
    </row>
    <row r="3530" spans="1:2" x14ac:dyDescent="0.2">
      <c r="A3530" s="20"/>
      <c r="B3530" s="19"/>
    </row>
    <row r="3531" spans="1:2" x14ac:dyDescent="0.2">
      <c r="A3531" s="20"/>
      <c r="B3531" s="19"/>
    </row>
    <row r="3532" spans="1:2" x14ac:dyDescent="0.2">
      <c r="A3532" s="20"/>
      <c r="B3532" s="19"/>
    </row>
    <row r="3533" spans="1:2" x14ac:dyDescent="0.2">
      <c r="A3533" s="20"/>
      <c r="B3533" s="19"/>
    </row>
    <row r="3534" spans="1:2" x14ac:dyDescent="0.2">
      <c r="A3534" s="20"/>
      <c r="B3534" s="19"/>
    </row>
    <row r="3535" spans="1:2" x14ac:dyDescent="0.2">
      <c r="A3535" s="20"/>
      <c r="B3535" s="19"/>
    </row>
    <row r="3536" spans="1:2" x14ac:dyDescent="0.2">
      <c r="A3536" s="20"/>
      <c r="B3536" s="19"/>
    </row>
    <row r="3537" spans="1:2" x14ac:dyDescent="0.2">
      <c r="A3537" s="20"/>
      <c r="B3537" s="19"/>
    </row>
    <row r="3538" spans="1:2" x14ac:dyDescent="0.2">
      <c r="A3538" s="20"/>
      <c r="B3538" s="19"/>
    </row>
    <row r="3539" spans="1:2" x14ac:dyDescent="0.2">
      <c r="A3539" s="20"/>
      <c r="B3539" s="19"/>
    </row>
    <row r="3540" spans="1:2" x14ac:dyDescent="0.2">
      <c r="A3540" s="20"/>
      <c r="B3540" s="19"/>
    </row>
    <row r="3541" spans="1:2" x14ac:dyDescent="0.2">
      <c r="A3541" s="20"/>
      <c r="B3541" s="19"/>
    </row>
    <row r="3542" spans="1:2" x14ac:dyDescent="0.2">
      <c r="A3542" s="20"/>
      <c r="B3542" s="19"/>
    </row>
    <row r="3543" spans="1:2" x14ac:dyDescent="0.2">
      <c r="A3543" s="20"/>
      <c r="B3543" s="19"/>
    </row>
    <row r="3544" spans="1:2" x14ac:dyDescent="0.2">
      <c r="A3544" s="20"/>
      <c r="B3544" s="19"/>
    </row>
    <row r="3545" spans="1:2" x14ac:dyDescent="0.2">
      <c r="A3545" s="20"/>
      <c r="B3545" s="19"/>
    </row>
    <row r="3546" spans="1:2" x14ac:dyDescent="0.2">
      <c r="A3546" s="20"/>
      <c r="B3546" s="19"/>
    </row>
    <row r="3547" spans="1:2" x14ac:dyDescent="0.2">
      <c r="A3547" s="20"/>
      <c r="B3547" s="19"/>
    </row>
    <row r="3548" spans="1:2" x14ac:dyDescent="0.2">
      <c r="A3548" s="20"/>
      <c r="B3548" s="19"/>
    </row>
    <row r="3549" spans="1:2" x14ac:dyDescent="0.2">
      <c r="A3549" s="20"/>
      <c r="B3549" s="19"/>
    </row>
    <row r="3550" spans="1:2" x14ac:dyDescent="0.2">
      <c r="A3550" s="20"/>
      <c r="B3550" s="19"/>
    </row>
    <row r="3551" spans="1:2" x14ac:dyDescent="0.2">
      <c r="A3551" s="20"/>
      <c r="B3551" s="19"/>
    </row>
    <row r="3552" spans="1:2" x14ac:dyDescent="0.2">
      <c r="A3552" s="20"/>
      <c r="B3552" s="19"/>
    </row>
    <row r="3553" spans="1:2" x14ac:dyDescent="0.2">
      <c r="A3553" s="20"/>
      <c r="B3553" s="19"/>
    </row>
    <row r="3554" spans="1:2" x14ac:dyDescent="0.2">
      <c r="A3554" s="20"/>
      <c r="B3554" s="19"/>
    </row>
    <row r="3555" spans="1:2" x14ac:dyDescent="0.2">
      <c r="A3555" s="20"/>
      <c r="B3555" s="19"/>
    </row>
    <row r="3556" spans="1:2" x14ac:dyDescent="0.2">
      <c r="A3556" s="20"/>
      <c r="B3556" s="19"/>
    </row>
    <row r="3557" spans="1:2" x14ac:dyDescent="0.2">
      <c r="A3557" s="20"/>
      <c r="B3557" s="19"/>
    </row>
    <row r="3558" spans="1:2" x14ac:dyDescent="0.2">
      <c r="A3558" s="20"/>
      <c r="B3558" s="19"/>
    </row>
    <row r="3559" spans="1:2" x14ac:dyDescent="0.2">
      <c r="A3559" s="20"/>
      <c r="B3559" s="19"/>
    </row>
    <row r="3560" spans="1:2" x14ac:dyDescent="0.2">
      <c r="A3560" s="20"/>
      <c r="B3560" s="19"/>
    </row>
    <row r="3561" spans="1:2" x14ac:dyDescent="0.2">
      <c r="A3561" s="20"/>
      <c r="B3561" s="19"/>
    </row>
    <row r="3562" spans="1:2" x14ac:dyDescent="0.2">
      <c r="A3562" s="20"/>
      <c r="B3562" s="19"/>
    </row>
    <row r="3563" spans="1:2" x14ac:dyDescent="0.2">
      <c r="A3563" s="20"/>
      <c r="B3563" s="19"/>
    </row>
    <row r="3564" spans="1:2" x14ac:dyDescent="0.2">
      <c r="A3564" s="20"/>
      <c r="B3564" s="19"/>
    </row>
    <row r="3565" spans="1:2" x14ac:dyDescent="0.2">
      <c r="A3565" s="20"/>
      <c r="B3565" s="19"/>
    </row>
    <row r="3566" spans="1:2" x14ac:dyDescent="0.2">
      <c r="A3566" s="20"/>
      <c r="B3566" s="19"/>
    </row>
    <row r="3567" spans="1:2" x14ac:dyDescent="0.2">
      <c r="A3567" s="20"/>
      <c r="B3567" s="19"/>
    </row>
    <row r="3568" spans="1:2" x14ac:dyDescent="0.2">
      <c r="A3568" s="20"/>
      <c r="B3568" s="19"/>
    </row>
    <row r="3569" spans="1:2" x14ac:dyDescent="0.2">
      <c r="A3569" s="20"/>
      <c r="B3569" s="19"/>
    </row>
    <row r="3570" spans="1:2" x14ac:dyDescent="0.2">
      <c r="A3570" s="20"/>
      <c r="B3570" s="19"/>
    </row>
    <row r="3571" spans="1:2" x14ac:dyDescent="0.2">
      <c r="A3571" s="20"/>
      <c r="B3571" s="19"/>
    </row>
    <row r="3572" spans="1:2" x14ac:dyDescent="0.2">
      <c r="A3572" s="20"/>
      <c r="B3572" s="19"/>
    </row>
    <row r="3573" spans="1:2" x14ac:dyDescent="0.2">
      <c r="A3573" s="20"/>
      <c r="B3573" s="19"/>
    </row>
    <row r="3574" spans="1:2" x14ac:dyDescent="0.2">
      <c r="A3574" s="20"/>
      <c r="B3574" s="19"/>
    </row>
    <row r="3575" spans="1:2" x14ac:dyDescent="0.2">
      <c r="A3575" s="20"/>
      <c r="B3575" s="19"/>
    </row>
    <row r="3576" spans="1:2" x14ac:dyDescent="0.2">
      <c r="A3576" s="20"/>
      <c r="B3576" s="19"/>
    </row>
    <row r="3577" spans="1:2" x14ac:dyDescent="0.2">
      <c r="A3577" s="20"/>
      <c r="B3577" s="19"/>
    </row>
    <row r="3578" spans="1:2" x14ac:dyDescent="0.2">
      <c r="A3578" s="20"/>
      <c r="B3578" s="19"/>
    </row>
    <row r="3579" spans="1:2" x14ac:dyDescent="0.2">
      <c r="A3579" s="20"/>
      <c r="B3579" s="19"/>
    </row>
    <row r="3580" spans="1:2" x14ac:dyDescent="0.2">
      <c r="A3580" s="20"/>
      <c r="B3580" s="19"/>
    </row>
    <row r="3581" spans="1:2" x14ac:dyDescent="0.2">
      <c r="A3581" s="20"/>
      <c r="B3581" s="19"/>
    </row>
    <row r="3582" spans="1:2" x14ac:dyDescent="0.2">
      <c r="A3582" s="20"/>
      <c r="B3582" s="19"/>
    </row>
    <row r="3583" spans="1:2" x14ac:dyDescent="0.2">
      <c r="A3583" s="20"/>
      <c r="B3583" s="19"/>
    </row>
    <row r="3584" spans="1:2" x14ac:dyDescent="0.2">
      <c r="A3584" s="20"/>
      <c r="B3584" s="19"/>
    </row>
    <row r="3585" spans="1:2" x14ac:dyDescent="0.2">
      <c r="A3585" s="20"/>
      <c r="B3585" s="19"/>
    </row>
    <row r="3586" spans="1:2" x14ac:dyDescent="0.2">
      <c r="A3586" s="20"/>
      <c r="B3586" s="19"/>
    </row>
    <row r="3587" spans="1:2" x14ac:dyDescent="0.2">
      <c r="A3587" s="20"/>
      <c r="B3587" s="19"/>
    </row>
    <row r="3588" spans="1:2" x14ac:dyDescent="0.2">
      <c r="A3588" s="20"/>
      <c r="B3588" s="19"/>
    </row>
    <row r="3589" spans="1:2" x14ac:dyDescent="0.2">
      <c r="A3589" s="20"/>
      <c r="B3589" s="19"/>
    </row>
    <row r="3590" spans="1:2" x14ac:dyDescent="0.2">
      <c r="A3590" s="20"/>
      <c r="B3590" s="19"/>
    </row>
    <row r="3591" spans="1:2" x14ac:dyDescent="0.2">
      <c r="A3591" s="20"/>
      <c r="B3591" s="19"/>
    </row>
    <row r="3592" spans="1:2" x14ac:dyDescent="0.2">
      <c r="A3592" s="20"/>
      <c r="B3592" s="19"/>
    </row>
    <row r="3593" spans="1:2" x14ac:dyDescent="0.2">
      <c r="A3593" s="20"/>
      <c r="B3593" s="19"/>
    </row>
    <row r="3594" spans="1:2" x14ac:dyDescent="0.2">
      <c r="A3594" s="20"/>
      <c r="B3594" s="19"/>
    </row>
    <row r="3595" spans="1:2" x14ac:dyDescent="0.2">
      <c r="A3595" s="20"/>
      <c r="B3595" s="19"/>
    </row>
    <row r="3596" spans="1:2" x14ac:dyDescent="0.2">
      <c r="A3596" s="20"/>
      <c r="B3596" s="19"/>
    </row>
    <row r="3597" spans="1:2" x14ac:dyDescent="0.2">
      <c r="A3597" s="20"/>
      <c r="B3597" s="19"/>
    </row>
    <row r="3598" spans="1:2" x14ac:dyDescent="0.2">
      <c r="A3598" s="20"/>
      <c r="B3598" s="19"/>
    </row>
    <row r="3599" spans="1:2" x14ac:dyDescent="0.2">
      <c r="A3599" s="20"/>
      <c r="B3599" s="19"/>
    </row>
    <row r="3600" spans="1:2" x14ac:dyDescent="0.2">
      <c r="A3600" s="20"/>
      <c r="B3600" s="19"/>
    </row>
    <row r="3601" spans="1:2" x14ac:dyDescent="0.2">
      <c r="A3601" s="20"/>
      <c r="B3601" s="19"/>
    </row>
    <row r="3602" spans="1:2" x14ac:dyDescent="0.2">
      <c r="A3602" s="20"/>
      <c r="B3602" s="19"/>
    </row>
    <row r="3603" spans="1:2" x14ac:dyDescent="0.2">
      <c r="A3603" s="20"/>
      <c r="B3603" s="19"/>
    </row>
    <row r="3604" spans="1:2" x14ac:dyDescent="0.2">
      <c r="A3604" s="20"/>
      <c r="B3604" s="19"/>
    </row>
    <row r="3605" spans="1:2" x14ac:dyDescent="0.2">
      <c r="A3605" s="20"/>
      <c r="B3605" s="19"/>
    </row>
    <row r="3606" spans="1:2" x14ac:dyDescent="0.2">
      <c r="A3606" s="20"/>
      <c r="B3606" s="19"/>
    </row>
    <row r="3607" spans="1:2" x14ac:dyDescent="0.2">
      <c r="A3607" s="20"/>
      <c r="B3607" s="19"/>
    </row>
    <row r="3608" spans="1:2" x14ac:dyDescent="0.2">
      <c r="A3608" s="20"/>
      <c r="B3608" s="19"/>
    </row>
    <row r="3609" spans="1:2" x14ac:dyDescent="0.2">
      <c r="A3609" s="20"/>
      <c r="B3609" s="19"/>
    </row>
    <row r="3610" spans="1:2" x14ac:dyDescent="0.2">
      <c r="A3610" s="20"/>
      <c r="B3610" s="19"/>
    </row>
    <row r="3611" spans="1:2" x14ac:dyDescent="0.2">
      <c r="A3611" s="20"/>
      <c r="B3611" s="19"/>
    </row>
    <row r="3612" spans="1:2" x14ac:dyDescent="0.2">
      <c r="A3612" s="20"/>
      <c r="B3612" s="19"/>
    </row>
    <row r="3613" spans="1:2" x14ac:dyDescent="0.2">
      <c r="A3613" s="20"/>
      <c r="B3613" s="19"/>
    </row>
    <row r="3614" spans="1:2" x14ac:dyDescent="0.2">
      <c r="A3614" s="20"/>
      <c r="B3614" s="19"/>
    </row>
    <row r="3615" spans="1:2" x14ac:dyDescent="0.2">
      <c r="A3615" s="20"/>
      <c r="B3615" s="19"/>
    </row>
    <row r="3616" spans="1:2" x14ac:dyDescent="0.2">
      <c r="A3616" s="20"/>
      <c r="B3616" s="19"/>
    </row>
    <row r="3617" spans="1:2" x14ac:dyDescent="0.2">
      <c r="A3617" s="20"/>
      <c r="B3617" s="19"/>
    </row>
    <row r="3618" spans="1:2" x14ac:dyDescent="0.2">
      <c r="A3618" s="20"/>
      <c r="B3618" s="19"/>
    </row>
    <row r="3619" spans="1:2" x14ac:dyDescent="0.2">
      <c r="A3619" s="20"/>
      <c r="B3619" s="19"/>
    </row>
    <row r="3620" spans="1:2" x14ac:dyDescent="0.2">
      <c r="A3620" s="20"/>
      <c r="B3620" s="19"/>
    </row>
    <row r="3621" spans="1:2" x14ac:dyDescent="0.2">
      <c r="A3621" s="20"/>
      <c r="B3621" s="19"/>
    </row>
    <row r="3622" spans="1:2" x14ac:dyDescent="0.2">
      <c r="A3622" s="20"/>
      <c r="B3622" s="19"/>
    </row>
    <row r="3623" spans="1:2" x14ac:dyDescent="0.2">
      <c r="A3623" s="20"/>
      <c r="B3623" s="19"/>
    </row>
    <row r="3624" spans="1:2" x14ac:dyDescent="0.2">
      <c r="A3624" s="20"/>
      <c r="B3624" s="19"/>
    </row>
    <row r="3625" spans="1:2" x14ac:dyDescent="0.2">
      <c r="A3625" s="20"/>
      <c r="B3625" s="19"/>
    </row>
    <row r="3626" spans="1:2" x14ac:dyDescent="0.2">
      <c r="A3626" s="20"/>
      <c r="B3626" s="19"/>
    </row>
    <row r="3627" spans="1:2" x14ac:dyDescent="0.2">
      <c r="A3627" s="20"/>
      <c r="B3627" s="19"/>
    </row>
    <row r="3628" spans="1:2" x14ac:dyDescent="0.2">
      <c r="A3628" s="20"/>
      <c r="B3628" s="19"/>
    </row>
    <row r="3629" spans="1:2" x14ac:dyDescent="0.2">
      <c r="A3629" s="20"/>
      <c r="B3629" s="19"/>
    </row>
    <row r="3630" spans="1:2" x14ac:dyDescent="0.2">
      <c r="A3630" s="20"/>
      <c r="B3630" s="19"/>
    </row>
    <row r="3631" spans="1:2" x14ac:dyDescent="0.2">
      <c r="A3631" s="20"/>
      <c r="B3631" s="19"/>
    </row>
    <row r="3632" spans="1:2" x14ac:dyDescent="0.2">
      <c r="A3632" s="20"/>
      <c r="B3632" s="19"/>
    </row>
    <row r="3633" spans="1:2" x14ac:dyDescent="0.2">
      <c r="A3633" s="20"/>
      <c r="B3633" s="19"/>
    </row>
    <row r="3634" spans="1:2" x14ac:dyDescent="0.2">
      <c r="A3634" s="20"/>
      <c r="B3634" s="19"/>
    </row>
    <row r="3635" spans="1:2" x14ac:dyDescent="0.2">
      <c r="A3635" s="20"/>
      <c r="B3635" s="19"/>
    </row>
    <row r="3636" spans="1:2" x14ac:dyDescent="0.2">
      <c r="A3636" s="20"/>
      <c r="B3636" s="19"/>
    </row>
    <row r="3637" spans="1:2" x14ac:dyDescent="0.2">
      <c r="A3637" s="20"/>
      <c r="B3637" s="19"/>
    </row>
    <row r="3638" spans="1:2" x14ac:dyDescent="0.2">
      <c r="A3638" s="20"/>
      <c r="B3638" s="19"/>
    </row>
    <row r="3639" spans="1:2" x14ac:dyDescent="0.2">
      <c r="A3639" s="20"/>
      <c r="B3639" s="19"/>
    </row>
    <row r="3640" spans="1:2" x14ac:dyDescent="0.2">
      <c r="A3640" s="20"/>
      <c r="B3640" s="19"/>
    </row>
    <row r="3641" spans="1:2" x14ac:dyDescent="0.2">
      <c r="A3641" s="20"/>
      <c r="B3641" s="19"/>
    </row>
    <row r="3642" spans="1:2" x14ac:dyDescent="0.2">
      <c r="A3642" s="20"/>
      <c r="B3642" s="19"/>
    </row>
    <row r="3643" spans="1:2" x14ac:dyDescent="0.2">
      <c r="A3643" s="20"/>
      <c r="B3643" s="19"/>
    </row>
    <row r="3644" spans="1:2" x14ac:dyDescent="0.2">
      <c r="A3644" s="20"/>
      <c r="B3644" s="19"/>
    </row>
    <row r="3645" spans="1:2" x14ac:dyDescent="0.2">
      <c r="A3645" s="20"/>
      <c r="B3645" s="19"/>
    </row>
    <row r="3646" spans="1:2" x14ac:dyDescent="0.2">
      <c r="A3646" s="20"/>
      <c r="B3646" s="19"/>
    </row>
    <row r="3647" spans="1:2" x14ac:dyDescent="0.2">
      <c r="A3647" s="20"/>
      <c r="B3647" s="19"/>
    </row>
    <row r="3648" spans="1:2" x14ac:dyDescent="0.2">
      <c r="A3648" s="20"/>
      <c r="B3648" s="19"/>
    </row>
    <row r="3649" spans="1:2" x14ac:dyDescent="0.2">
      <c r="A3649" s="20"/>
      <c r="B3649" s="19"/>
    </row>
    <row r="3650" spans="1:2" x14ac:dyDescent="0.2">
      <c r="A3650" s="20"/>
      <c r="B3650" s="19"/>
    </row>
    <row r="3651" spans="1:2" x14ac:dyDescent="0.2">
      <c r="A3651" s="20"/>
      <c r="B3651" s="19"/>
    </row>
    <row r="3652" spans="1:2" x14ac:dyDescent="0.2">
      <c r="A3652" s="20"/>
      <c r="B3652" s="19"/>
    </row>
    <row r="3653" spans="1:2" x14ac:dyDescent="0.2">
      <c r="A3653" s="20"/>
      <c r="B3653" s="19"/>
    </row>
    <row r="3654" spans="1:2" x14ac:dyDescent="0.2">
      <c r="A3654" s="20"/>
      <c r="B3654" s="19"/>
    </row>
    <row r="3655" spans="1:2" x14ac:dyDescent="0.2">
      <c r="A3655" s="20"/>
      <c r="B3655" s="19"/>
    </row>
    <row r="3656" spans="1:2" x14ac:dyDescent="0.2">
      <c r="A3656" s="20"/>
      <c r="B3656" s="19"/>
    </row>
    <row r="3657" spans="1:2" x14ac:dyDescent="0.2">
      <c r="A3657" s="20"/>
      <c r="B3657" s="19"/>
    </row>
    <row r="3658" spans="1:2" x14ac:dyDescent="0.2">
      <c r="A3658" s="20"/>
      <c r="B3658" s="19"/>
    </row>
    <row r="3659" spans="1:2" x14ac:dyDescent="0.2">
      <c r="A3659" s="20"/>
      <c r="B3659" s="19"/>
    </row>
    <row r="3660" spans="1:2" x14ac:dyDescent="0.2">
      <c r="A3660" s="20"/>
      <c r="B3660" s="19"/>
    </row>
    <row r="3661" spans="1:2" x14ac:dyDescent="0.2">
      <c r="A3661" s="20"/>
      <c r="B3661" s="19"/>
    </row>
    <row r="3662" spans="1:2" x14ac:dyDescent="0.2">
      <c r="A3662" s="20"/>
      <c r="B3662" s="19"/>
    </row>
    <row r="3663" spans="1:2" x14ac:dyDescent="0.2">
      <c r="A3663" s="20"/>
      <c r="B3663" s="19"/>
    </row>
    <row r="3664" spans="1:2" x14ac:dyDescent="0.2">
      <c r="A3664" s="20"/>
      <c r="B3664" s="19"/>
    </row>
    <row r="3665" spans="1:2" x14ac:dyDescent="0.2">
      <c r="A3665" s="20"/>
      <c r="B3665" s="19"/>
    </row>
    <row r="3666" spans="1:2" x14ac:dyDescent="0.2">
      <c r="A3666" s="20"/>
      <c r="B3666" s="19"/>
    </row>
    <row r="3667" spans="1:2" x14ac:dyDescent="0.2">
      <c r="A3667" s="20"/>
      <c r="B3667" s="19"/>
    </row>
    <row r="3668" spans="1:2" x14ac:dyDescent="0.2">
      <c r="A3668" s="20"/>
      <c r="B3668" s="19"/>
    </row>
    <row r="3669" spans="1:2" x14ac:dyDescent="0.2">
      <c r="A3669" s="20"/>
      <c r="B3669" s="19"/>
    </row>
    <row r="3670" spans="1:2" x14ac:dyDescent="0.2">
      <c r="A3670" s="20"/>
      <c r="B3670" s="19"/>
    </row>
    <row r="3671" spans="1:2" x14ac:dyDescent="0.2">
      <c r="A3671" s="20"/>
      <c r="B3671" s="19"/>
    </row>
    <row r="3672" spans="1:2" x14ac:dyDescent="0.2">
      <c r="A3672" s="20"/>
      <c r="B3672" s="19"/>
    </row>
    <row r="3673" spans="1:2" x14ac:dyDescent="0.2">
      <c r="A3673" s="20"/>
      <c r="B3673" s="19"/>
    </row>
    <row r="3674" spans="1:2" x14ac:dyDescent="0.2">
      <c r="A3674" s="20"/>
      <c r="B3674" s="19"/>
    </row>
    <row r="3675" spans="1:2" x14ac:dyDescent="0.2">
      <c r="A3675" s="20"/>
      <c r="B3675" s="19"/>
    </row>
    <row r="3676" spans="1:2" x14ac:dyDescent="0.2">
      <c r="A3676" s="20"/>
      <c r="B3676" s="19"/>
    </row>
    <row r="3677" spans="1:2" x14ac:dyDescent="0.2">
      <c r="A3677" s="20"/>
      <c r="B3677" s="19"/>
    </row>
    <row r="3678" spans="1:2" x14ac:dyDescent="0.2">
      <c r="A3678" s="20"/>
      <c r="B3678" s="19"/>
    </row>
    <row r="3679" spans="1:2" x14ac:dyDescent="0.2">
      <c r="A3679" s="20"/>
      <c r="B3679" s="19"/>
    </row>
    <row r="3680" spans="1:2" x14ac:dyDescent="0.2">
      <c r="A3680" s="20"/>
      <c r="B3680" s="19"/>
    </row>
    <row r="3681" spans="1:2" x14ac:dyDescent="0.2">
      <c r="A3681" s="20"/>
      <c r="B3681" s="19"/>
    </row>
    <row r="3682" spans="1:2" x14ac:dyDescent="0.2">
      <c r="A3682" s="20"/>
      <c r="B3682" s="19"/>
    </row>
    <row r="3683" spans="1:2" x14ac:dyDescent="0.2">
      <c r="A3683" s="20"/>
      <c r="B3683" s="19"/>
    </row>
    <row r="3684" spans="1:2" x14ac:dyDescent="0.2">
      <c r="A3684" s="20"/>
      <c r="B3684" s="19"/>
    </row>
    <row r="3685" spans="1:2" x14ac:dyDescent="0.2">
      <c r="A3685" s="20"/>
      <c r="B3685" s="19"/>
    </row>
    <row r="3686" spans="1:2" x14ac:dyDescent="0.2">
      <c r="A3686" s="20"/>
      <c r="B3686" s="19"/>
    </row>
    <row r="3687" spans="1:2" x14ac:dyDescent="0.2">
      <c r="A3687" s="20"/>
      <c r="B3687" s="19"/>
    </row>
    <row r="3688" spans="1:2" x14ac:dyDescent="0.2">
      <c r="A3688" s="20"/>
      <c r="B3688" s="19"/>
    </row>
    <row r="3689" spans="1:2" x14ac:dyDescent="0.2">
      <c r="A3689" s="20"/>
      <c r="B3689" s="19"/>
    </row>
    <row r="3690" spans="1:2" x14ac:dyDescent="0.2">
      <c r="A3690" s="20"/>
      <c r="B3690" s="19"/>
    </row>
    <row r="3691" spans="1:2" x14ac:dyDescent="0.2">
      <c r="A3691" s="20"/>
      <c r="B3691" s="19"/>
    </row>
    <row r="3692" spans="1:2" x14ac:dyDescent="0.2">
      <c r="A3692" s="20"/>
      <c r="B3692" s="19"/>
    </row>
    <row r="3693" spans="1:2" x14ac:dyDescent="0.2">
      <c r="A3693" s="20"/>
      <c r="B3693" s="19"/>
    </row>
    <row r="3694" spans="1:2" x14ac:dyDescent="0.2">
      <c r="A3694" s="20"/>
      <c r="B3694" s="19"/>
    </row>
    <row r="3695" spans="1:2" x14ac:dyDescent="0.2">
      <c r="A3695" s="20"/>
      <c r="B3695" s="19"/>
    </row>
    <row r="3696" spans="1:2" x14ac:dyDescent="0.2">
      <c r="A3696" s="20"/>
      <c r="B3696" s="19"/>
    </row>
    <row r="3697" spans="1:2" x14ac:dyDescent="0.2">
      <c r="A3697" s="20"/>
      <c r="B3697" s="19"/>
    </row>
    <row r="3698" spans="1:2" x14ac:dyDescent="0.2">
      <c r="A3698" s="20"/>
      <c r="B3698" s="19"/>
    </row>
    <row r="3699" spans="1:2" x14ac:dyDescent="0.2">
      <c r="A3699" s="20"/>
      <c r="B3699" s="19"/>
    </row>
    <row r="3700" spans="1:2" x14ac:dyDescent="0.2">
      <c r="A3700" s="20"/>
      <c r="B3700" s="19"/>
    </row>
    <row r="3701" spans="1:2" x14ac:dyDescent="0.2">
      <c r="A3701" s="20"/>
      <c r="B3701" s="19"/>
    </row>
    <row r="3702" spans="1:2" x14ac:dyDescent="0.2">
      <c r="A3702" s="20"/>
      <c r="B3702" s="19"/>
    </row>
    <row r="3703" spans="1:2" x14ac:dyDescent="0.2">
      <c r="A3703" s="20"/>
      <c r="B3703" s="19"/>
    </row>
    <row r="3704" spans="1:2" x14ac:dyDescent="0.2">
      <c r="A3704" s="20"/>
      <c r="B3704" s="19"/>
    </row>
    <row r="3705" spans="1:2" x14ac:dyDescent="0.2">
      <c r="A3705" s="20"/>
      <c r="B3705" s="19"/>
    </row>
    <row r="3706" spans="1:2" x14ac:dyDescent="0.2">
      <c r="A3706" s="20"/>
      <c r="B3706" s="19"/>
    </row>
    <row r="3707" spans="1:2" x14ac:dyDescent="0.2">
      <c r="A3707" s="20"/>
      <c r="B3707" s="19"/>
    </row>
    <row r="3708" spans="1:2" x14ac:dyDescent="0.2">
      <c r="A3708" s="20"/>
      <c r="B3708" s="19"/>
    </row>
    <row r="3709" spans="1:2" x14ac:dyDescent="0.2">
      <c r="A3709" s="20"/>
      <c r="B3709" s="19"/>
    </row>
    <row r="3710" spans="1:2" x14ac:dyDescent="0.2">
      <c r="A3710" s="20"/>
      <c r="B3710" s="19"/>
    </row>
    <row r="3711" spans="1:2" x14ac:dyDescent="0.2">
      <c r="A3711" s="20"/>
      <c r="B3711" s="19"/>
    </row>
    <row r="3712" spans="1:2" x14ac:dyDescent="0.2">
      <c r="A3712" s="20"/>
      <c r="B3712" s="19"/>
    </row>
    <row r="3713" spans="1:2" x14ac:dyDescent="0.2">
      <c r="A3713" s="20"/>
      <c r="B3713" s="19"/>
    </row>
    <row r="3714" spans="1:2" x14ac:dyDescent="0.2">
      <c r="A3714" s="20"/>
      <c r="B3714" s="19"/>
    </row>
    <row r="3715" spans="1:2" x14ac:dyDescent="0.2">
      <c r="A3715" s="20"/>
      <c r="B3715" s="19"/>
    </row>
    <row r="3716" spans="1:2" x14ac:dyDescent="0.2">
      <c r="A3716" s="20"/>
      <c r="B3716" s="19"/>
    </row>
    <row r="3717" spans="1:2" x14ac:dyDescent="0.2">
      <c r="A3717" s="20"/>
      <c r="B3717" s="19"/>
    </row>
    <row r="3718" spans="1:2" x14ac:dyDescent="0.2">
      <c r="A3718" s="20"/>
      <c r="B3718" s="19"/>
    </row>
    <row r="3719" spans="1:2" x14ac:dyDescent="0.2">
      <c r="A3719" s="20"/>
      <c r="B3719" s="19"/>
    </row>
    <row r="3720" spans="1:2" x14ac:dyDescent="0.2">
      <c r="A3720" s="20"/>
      <c r="B3720" s="19"/>
    </row>
    <row r="3721" spans="1:2" x14ac:dyDescent="0.2">
      <c r="A3721" s="20"/>
      <c r="B3721" s="19"/>
    </row>
    <row r="3722" spans="1:2" x14ac:dyDescent="0.2">
      <c r="A3722" s="20"/>
      <c r="B3722" s="19"/>
    </row>
    <row r="3723" spans="1:2" x14ac:dyDescent="0.2">
      <c r="A3723" s="20"/>
      <c r="B3723" s="19"/>
    </row>
    <row r="3724" spans="1:2" x14ac:dyDescent="0.2">
      <c r="A3724" s="20"/>
      <c r="B3724" s="19"/>
    </row>
    <row r="3725" spans="1:2" x14ac:dyDescent="0.2">
      <c r="A3725" s="20"/>
      <c r="B3725" s="19"/>
    </row>
    <row r="3726" spans="1:2" x14ac:dyDescent="0.2">
      <c r="A3726" s="20"/>
      <c r="B3726" s="19"/>
    </row>
    <row r="3727" spans="1:2" x14ac:dyDescent="0.2">
      <c r="A3727" s="20"/>
      <c r="B3727" s="19"/>
    </row>
    <row r="3728" spans="1:2" x14ac:dyDescent="0.2">
      <c r="A3728" s="20"/>
      <c r="B3728" s="19"/>
    </row>
    <row r="3729" spans="1:2" x14ac:dyDescent="0.2">
      <c r="A3729" s="20"/>
      <c r="B3729" s="19"/>
    </row>
    <row r="3730" spans="1:2" x14ac:dyDescent="0.2">
      <c r="A3730" s="20"/>
      <c r="B3730" s="19"/>
    </row>
    <row r="3731" spans="1:2" x14ac:dyDescent="0.2">
      <c r="A3731" s="20"/>
      <c r="B3731" s="19"/>
    </row>
    <row r="3732" spans="1:2" x14ac:dyDescent="0.2">
      <c r="A3732" s="20"/>
      <c r="B3732" s="19"/>
    </row>
    <row r="3733" spans="1:2" x14ac:dyDescent="0.2">
      <c r="A3733" s="20"/>
      <c r="B3733" s="19"/>
    </row>
    <row r="3734" spans="1:2" x14ac:dyDescent="0.2">
      <c r="A3734" s="20"/>
      <c r="B3734" s="19"/>
    </row>
    <row r="3735" spans="1:2" x14ac:dyDescent="0.2">
      <c r="A3735" s="20"/>
      <c r="B3735" s="19"/>
    </row>
    <row r="3736" spans="1:2" x14ac:dyDescent="0.2">
      <c r="A3736" s="20"/>
      <c r="B3736" s="19"/>
    </row>
    <row r="3737" spans="1:2" x14ac:dyDescent="0.2">
      <c r="A3737" s="20"/>
      <c r="B3737" s="19"/>
    </row>
    <row r="3738" spans="1:2" x14ac:dyDescent="0.2">
      <c r="A3738" s="20"/>
      <c r="B3738" s="19"/>
    </row>
    <row r="3739" spans="1:2" x14ac:dyDescent="0.2">
      <c r="A3739" s="20"/>
      <c r="B3739" s="19"/>
    </row>
    <row r="3740" spans="1:2" x14ac:dyDescent="0.2">
      <c r="A3740" s="20"/>
      <c r="B3740" s="19"/>
    </row>
    <row r="3741" spans="1:2" x14ac:dyDescent="0.2">
      <c r="A3741" s="20"/>
      <c r="B3741" s="19"/>
    </row>
    <row r="3742" spans="1:2" x14ac:dyDescent="0.2">
      <c r="A3742" s="20"/>
      <c r="B3742" s="19"/>
    </row>
    <row r="3743" spans="1:2" x14ac:dyDescent="0.2">
      <c r="A3743" s="20"/>
      <c r="B3743" s="19"/>
    </row>
    <row r="3744" spans="1:2" x14ac:dyDescent="0.2">
      <c r="A3744" s="20"/>
      <c r="B3744" s="19"/>
    </row>
    <row r="3745" spans="1:2" x14ac:dyDescent="0.2">
      <c r="A3745" s="20"/>
      <c r="B3745" s="19"/>
    </row>
    <row r="3746" spans="1:2" x14ac:dyDescent="0.2">
      <c r="A3746" s="20"/>
      <c r="B3746" s="19"/>
    </row>
    <row r="3747" spans="1:2" x14ac:dyDescent="0.2">
      <c r="A3747" s="20"/>
      <c r="B3747" s="19"/>
    </row>
    <row r="3748" spans="1:2" x14ac:dyDescent="0.2">
      <c r="A3748" s="20"/>
      <c r="B3748" s="19"/>
    </row>
    <row r="3749" spans="1:2" x14ac:dyDescent="0.2">
      <c r="A3749" s="20"/>
      <c r="B3749" s="19"/>
    </row>
    <row r="3750" spans="1:2" x14ac:dyDescent="0.2">
      <c r="A3750" s="20"/>
      <c r="B3750" s="19"/>
    </row>
    <row r="3751" spans="1:2" x14ac:dyDescent="0.2">
      <c r="A3751" s="20"/>
      <c r="B3751" s="19"/>
    </row>
    <row r="3752" spans="1:2" x14ac:dyDescent="0.2">
      <c r="A3752" s="20"/>
      <c r="B3752" s="19"/>
    </row>
    <row r="3753" spans="1:2" x14ac:dyDescent="0.2">
      <c r="A3753" s="20"/>
      <c r="B3753" s="19"/>
    </row>
    <row r="3754" spans="1:2" x14ac:dyDescent="0.2">
      <c r="A3754" s="20"/>
      <c r="B3754" s="19"/>
    </row>
    <row r="3755" spans="1:2" x14ac:dyDescent="0.2">
      <c r="A3755" s="20"/>
      <c r="B3755" s="19"/>
    </row>
    <row r="3756" spans="1:2" x14ac:dyDescent="0.2">
      <c r="A3756" s="20"/>
      <c r="B3756" s="19"/>
    </row>
    <row r="3757" spans="1:2" x14ac:dyDescent="0.2">
      <c r="A3757" s="20"/>
      <c r="B3757" s="19"/>
    </row>
    <row r="3758" spans="1:2" x14ac:dyDescent="0.2">
      <c r="A3758" s="20"/>
      <c r="B3758" s="19"/>
    </row>
    <row r="3759" spans="1:2" x14ac:dyDescent="0.2">
      <c r="A3759" s="20"/>
      <c r="B3759" s="19"/>
    </row>
    <row r="3760" spans="1:2" x14ac:dyDescent="0.2">
      <c r="A3760" s="20"/>
      <c r="B3760" s="19"/>
    </row>
    <row r="3761" spans="1:2" x14ac:dyDescent="0.2">
      <c r="A3761" s="20"/>
      <c r="B3761" s="19"/>
    </row>
    <row r="3762" spans="1:2" x14ac:dyDescent="0.2">
      <c r="A3762" s="20"/>
      <c r="B3762" s="19"/>
    </row>
    <row r="3763" spans="1:2" x14ac:dyDescent="0.2">
      <c r="A3763" s="20"/>
      <c r="B3763" s="19"/>
    </row>
    <row r="3764" spans="1:2" x14ac:dyDescent="0.2">
      <c r="A3764" s="20"/>
      <c r="B3764" s="19"/>
    </row>
    <row r="3765" spans="1:2" x14ac:dyDescent="0.2">
      <c r="A3765" s="20"/>
      <c r="B3765" s="19"/>
    </row>
    <row r="3766" spans="1:2" x14ac:dyDescent="0.2">
      <c r="A3766" s="20"/>
      <c r="B3766" s="19"/>
    </row>
    <row r="3767" spans="1:2" x14ac:dyDescent="0.2">
      <c r="A3767" s="20"/>
      <c r="B3767" s="19"/>
    </row>
    <row r="3768" spans="1:2" x14ac:dyDescent="0.2">
      <c r="A3768" s="20"/>
      <c r="B3768" s="19"/>
    </row>
    <row r="3769" spans="1:2" x14ac:dyDescent="0.2">
      <c r="A3769" s="20"/>
      <c r="B3769" s="19"/>
    </row>
    <row r="3770" spans="1:2" x14ac:dyDescent="0.2">
      <c r="A3770" s="20"/>
      <c r="B3770" s="19"/>
    </row>
    <row r="3771" spans="1:2" x14ac:dyDescent="0.2">
      <c r="A3771" s="20"/>
      <c r="B3771" s="19"/>
    </row>
    <row r="3772" spans="1:2" x14ac:dyDescent="0.2">
      <c r="A3772" s="20"/>
      <c r="B3772" s="19"/>
    </row>
    <row r="3773" spans="1:2" x14ac:dyDescent="0.2">
      <c r="A3773" s="20"/>
      <c r="B3773" s="19"/>
    </row>
    <row r="3774" spans="1:2" x14ac:dyDescent="0.2">
      <c r="A3774" s="20"/>
      <c r="B3774" s="19"/>
    </row>
    <row r="3775" spans="1:2" x14ac:dyDescent="0.2">
      <c r="A3775" s="20"/>
      <c r="B3775" s="19"/>
    </row>
    <row r="3776" spans="1:2" x14ac:dyDescent="0.2">
      <c r="A3776" s="20"/>
      <c r="B3776" s="19"/>
    </row>
    <row r="3777" spans="1:2" x14ac:dyDescent="0.2">
      <c r="A3777" s="20"/>
      <c r="B3777" s="19"/>
    </row>
    <row r="3778" spans="1:2" x14ac:dyDescent="0.2">
      <c r="A3778" s="20"/>
      <c r="B3778" s="19"/>
    </row>
    <row r="3779" spans="1:2" x14ac:dyDescent="0.2">
      <c r="A3779" s="20"/>
      <c r="B3779" s="19"/>
    </row>
    <row r="3780" spans="1:2" x14ac:dyDescent="0.2">
      <c r="A3780" s="20"/>
      <c r="B3780" s="19"/>
    </row>
    <row r="3781" spans="1:2" x14ac:dyDescent="0.2">
      <c r="A3781" s="20"/>
      <c r="B3781" s="19"/>
    </row>
    <row r="3782" spans="1:2" x14ac:dyDescent="0.2">
      <c r="A3782" s="20"/>
      <c r="B3782" s="19"/>
    </row>
    <row r="3783" spans="1:2" x14ac:dyDescent="0.2">
      <c r="A3783" s="20"/>
      <c r="B3783" s="19"/>
    </row>
    <row r="3784" spans="1:2" x14ac:dyDescent="0.2">
      <c r="A3784" s="20"/>
      <c r="B3784" s="19"/>
    </row>
    <row r="3785" spans="1:2" x14ac:dyDescent="0.2">
      <c r="A3785" s="20"/>
      <c r="B3785" s="19"/>
    </row>
    <row r="3786" spans="1:2" x14ac:dyDescent="0.2">
      <c r="A3786" s="20"/>
      <c r="B3786" s="19"/>
    </row>
    <row r="3787" spans="1:2" x14ac:dyDescent="0.2">
      <c r="A3787" s="20"/>
      <c r="B3787" s="19"/>
    </row>
    <row r="3788" spans="1:2" x14ac:dyDescent="0.2">
      <c r="A3788" s="20"/>
      <c r="B3788" s="19"/>
    </row>
    <row r="3789" spans="1:2" x14ac:dyDescent="0.2">
      <c r="A3789" s="20"/>
      <c r="B3789" s="19"/>
    </row>
    <row r="3790" spans="1:2" x14ac:dyDescent="0.2">
      <c r="A3790" s="20"/>
      <c r="B3790" s="19"/>
    </row>
    <row r="3791" spans="1:2" x14ac:dyDescent="0.2">
      <c r="A3791" s="20"/>
      <c r="B3791" s="19"/>
    </row>
    <row r="3792" spans="1:2" x14ac:dyDescent="0.2">
      <c r="A3792" s="20"/>
      <c r="B3792" s="19"/>
    </row>
    <row r="3793" spans="1:2" x14ac:dyDescent="0.2">
      <c r="A3793" s="20"/>
      <c r="B3793" s="19"/>
    </row>
    <row r="3794" spans="1:2" x14ac:dyDescent="0.2">
      <c r="A3794" s="20"/>
      <c r="B3794" s="19"/>
    </row>
    <row r="3795" spans="1:2" x14ac:dyDescent="0.2">
      <c r="A3795" s="20"/>
      <c r="B3795" s="19"/>
    </row>
    <row r="3796" spans="1:2" x14ac:dyDescent="0.2">
      <c r="A3796" s="20"/>
      <c r="B3796" s="19"/>
    </row>
    <row r="3797" spans="1:2" x14ac:dyDescent="0.2">
      <c r="A3797" s="20"/>
      <c r="B3797" s="19"/>
    </row>
    <row r="3798" spans="1:2" x14ac:dyDescent="0.2">
      <c r="A3798" s="20"/>
      <c r="B3798" s="19"/>
    </row>
    <row r="3799" spans="1:2" x14ac:dyDescent="0.2">
      <c r="A3799" s="20"/>
      <c r="B3799" s="19"/>
    </row>
    <row r="3800" spans="1:2" x14ac:dyDescent="0.2">
      <c r="A3800" s="20"/>
      <c r="B3800" s="19"/>
    </row>
    <row r="3801" spans="1:2" x14ac:dyDescent="0.2">
      <c r="A3801" s="20"/>
      <c r="B3801" s="19"/>
    </row>
    <row r="3802" spans="1:2" x14ac:dyDescent="0.2">
      <c r="A3802" s="20"/>
      <c r="B3802" s="19"/>
    </row>
    <row r="3803" spans="1:2" x14ac:dyDescent="0.2">
      <c r="A3803" s="20"/>
      <c r="B3803" s="19"/>
    </row>
    <row r="3804" spans="1:2" x14ac:dyDescent="0.2">
      <c r="A3804" s="20"/>
      <c r="B3804" s="19"/>
    </row>
    <row r="3805" spans="1:2" x14ac:dyDescent="0.2">
      <c r="A3805" s="20"/>
      <c r="B3805" s="19"/>
    </row>
    <row r="3806" spans="1:2" x14ac:dyDescent="0.2">
      <c r="A3806" s="20"/>
      <c r="B3806" s="19"/>
    </row>
    <row r="3807" spans="1:2" x14ac:dyDescent="0.2">
      <c r="A3807" s="20"/>
      <c r="B3807" s="19"/>
    </row>
    <row r="3808" spans="1:2" x14ac:dyDescent="0.2">
      <c r="A3808" s="20"/>
      <c r="B3808" s="19"/>
    </row>
    <row r="3809" spans="1:2" x14ac:dyDescent="0.2">
      <c r="A3809" s="20"/>
      <c r="B3809" s="19"/>
    </row>
    <row r="3810" spans="1:2" x14ac:dyDescent="0.2">
      <c r="A3810" s="20"/>
      <c r="B3810" s="19"/>
    </row>
    <row r="3811" spans="1:2" x14ac:dyDescent="0.2">
      <c r="A3811" s="20"/>
      <c r="B3811" s="19"/>
    </row>
    <row r="3812" spans="1:2" x14ac:dyDescent="0.2">
      <c r="A3812" s="20"/>
      <c r="B3812" s="19"/>
    </row>
    <row r="3813" spans="1:2" x14ac:dyDescent="0.2">
      <c r="A3813" s="20"/>
      <c r="B3813" s="19"/>
    </row>
    <row r="3814" spans="1:2" x14ac:dyDescent="0.2">
      <c r="A3814" s="20"/>
      <c r="B3814" s="19"/>
    </row>
    <row r="3815" spans="1:2" x14ac:dyDescent="0.2">
      <c r="A3815" s="20"/>
      <c r="B3815" s="19"/>
    </row>
    <row r="3816" spans="1:2" x14ac:dyDescent="0.2">
      <c r="A3816" s="20"/>
      <c r="B3816" s="19"/>
    </row>
    <row r="3817" spans="1:2" x14ac:dyDescent="0.2">
      <c r="A3817" s="20"/>
      <c r="B3817" s="19"/>
    </row>
    <row r="3818" spans="1:2" x14ac:dyDescent="0.2">
      <c r="A3818" s="20"/>
      <c r="B3818" s="19"/>
    </row>
    <row r="3819" spans="1:2" x14ac:dyDescent="0.2">
      <c r="A3819" s="20"/>
      <c r="B3819" s="19"/>
    </row>
    <row r="3820" spans="1:2" x14ac:dyDescent="0.2">
      <c r="A3820" s="20"/>
      <c r="B3820" s="19"/>
    </row>
    <row r="3821" spans="1:2" x14ac:dyDescent="0.2">
      <c r="A3821" s="20"/>
      <c r="B3821" s="19"/>
    </row>
    <row r="3822" spans="1:2" x14ac:dyDescent="0.2">
      <c r="A3822" s="20"/>
      <c r="B3822" s="19"/>
    </row>
    <row r="3823" spans="1:2" x14ac:dyDescent="0.2">
      <c r="A3823" s="20"/>
      <c r="B3823" s="19"/>
    </row>
    <row r="3824" spans="1:2" x14ac:dyDescent="0.2">
      <c r="A3824" s="20"/>
      <c r="B3824" s="19"/>
    </row>
    <row r="3825" spans="1:2" x14ac:dyDescent="0.2">
      <c r="A3825" s="20"/>
      <c r="B3825" s="19"/>
    </row>
    <row r="3826" spans="1:2" x14ac:dyDescent="0.2">
      <c r="A3826" s="20"/>
      <c r="B3826" s="19"/>
    </row>
    <row r="3827" spans="1:2" x14ac:dyDescent="0.2">
      <c r="A3827" s="20"/>
      <c r="B3827" s="19"/>
    </row>
    <row r="3828" spans="1:2" x14ac:dyDescent="0.2">
      <c r="A3828" s="20"/>
      <c r="B3828" s="19"/>
    </row>
    <row r="3829" spans="1:2" x14ac:dyDescent="0.2">
      <c r="A3829" s="20"/>
      <c r="B3829" s="19"/>
    </row>
    <row r="3830" spans="1:2" x14ac:dyDescent="0.2">
      <c r="A3830" s="20"/>
      <c r="B3830" s="19"/>
    </row>
    <row r="3831" spans="1:2" x14ac:dyDescent="0.2">
      <c r="A3831" s="20"/>
      <c r="B3831" s="19"/>
    </row>
    <row r="3832" spans="1:2" x14ac:dyDescent="0.2">
      <c r="A3832" s="20"/>
      <c r="B3832" s="19"/>
    </row>
    <row r="3833" spans="1:2" x14ac:dyDescent="0.2">
      <c r="A3833" s="20"/>
      <c r="B3833" s="19"/>
    </row>
    <row r="3834" spans="1:2" x14ac:dyDescent="0.2">
      <c r="A3834" s="20"/>
      <c r="B3834" s="19"/>
    </row>
    <row r="3835" spans="1:2" x14ac:dyDescent="0.2">
      <c r="A3835" s="20"/>
      <c r="B3835" s="19"/>
    </row>
    <row r="3836" spans="1:2" x14ac:dyDescent="0.2">
      <c r="A3836" s="20"/>
      <c r="B3836" s="19"/>
    </row>
    <row r="3837" spans="1:2" x14ac:dyDescent="0.2">
      <c r="A3837" s="20"/>
      <c r="B3837" s="19"/>
    </row>
    <row r="3838" spans="1:2" x14ac:dyDescent="0.2">
      <c r="A3838" s="20"/>
      <c r="B3838" s="19"/>
    </row>
    <row r="3839" spans="1:2" x14ac:dyDescent="0.2">
      <c r="A3839" s="20"/>
      <c r="B3839" s="19"/>
    </row>
    <row r="3840" spans="1:2" x14ac:dyDescent="0.2">
      <c r="A3840" s="20"/>
      <c r="B3840" s="19"/>
    </row>
    <row r="3841" spans="1:2" x14ac:dyDescent="0.2">
      <c r="A3841" s="20"/>
      <c r="B3841" s="19"/>
    </row>
    <row r="3842" spans="1:2" x14ac:dyDescent="0.2">
      <c r="A3842" s="20"/>
      <c r="B3842" s="19"/>
    </row>
    <row r="3843" spans="1:2" x14ac:dyDescent="0.2">
      <c r="A3843" s="20"/>
      <c r="B3843" s="19"/>
    </row>
    <row r="3844" spans="1:2" x14ac:dyDescent="0.2">
      <c r="A3844" s="20"/>
      <c r="B3844" s="19"/>
    </row>
    <row r="3845" spans="1:2" x14ac:dyDescent="0.2">
      <c r="A3845" s="20"/>
      <c r="B3845" s="19"/>
    </row>
    <row r="3846" spans="1:2" x14ac:dyDescent="0.2">
      <c r="A3846" s="20"/>
      <c r="B3846" s="19"/>
    </row>
    <row r="3847" spans="1:2" x14ac:dyDescent="0.2">
      <c r="A3847" s="20"/>
      <c r="B3847" s="19"/>
    </row>
    <row r="3848" spans="1:2" x14ac:dyDescent="0.2">
      <c r="A3848" s="20"/>
      <c r="B3848" s="19"/>
    </row>
    <row r="3849" spans="1:2" x14ac:dyDescent="0.2">
      <c r="A3849" s="20"/>
      <c r="B3849" s="19"/>
    </row>
    <row r="3850" spans="1:2" x14ac:dyDescent="0.2">
      <c r="A3850" s="20"/>
      <c r="B3850" s="19"/>
    </row>
    <row r="3851" spans="1:2" x14ac:dyDescent="0.2">
      <c r="A3851" s="20"/>
      <c r="B3851" s="19"/>
    </row>
    <row r="3852" spans="1:2" x14ac:dyDescent="0.2">
      <c r="A3852" s="20"/>
      <c r="B3852" s="19"/>
    </row>
    <row r="3853" spans="1:2" x14ac:dyDescent="0.2">
      <c r="A3853" s="20"/>
      <c r="B3853" s="19"/>
    </row>
    <row r="3854" spans="1:2" x14ac:dyDescent="0.2">
      <c r="A3854" s="20"/>
      <c r="B3854" s="19"/>
    </row>
    <row r="3855" spans="1:2" x14ac:dyDescent="0.2">
      <c r="A3855" s="20"/>
      <c r="B3855" s="19"/>
    </row>
    <row r="3856" spans="1:2" x14ac:dyDescent="0.2">
      <c r="A3856" s="20"/>
      <c r="B3856" s="19"/>
    </row>
    <row r="3857" spans="1:2" x14ac:dyDescent="0.2">
      <c r="A3857" s="20"/>
      <c r="B3857" s="19"/>
    </row>
    <row r="3858" spans="1:2" x14ac:dyDescent="0.2">
      <c r="A3858" s="20"/>
      <c r="B3858" s="19"/>
    </row>
    <row r="3859" spans="1:2" x14ac:dyDescent="0.2">
      <c r="A3859" s="20"/>
      <c r="B3859" s="19"/>
    </row>
    <row r="3860" spans="1:2" x14ac:dyDescent="0.2">
      <c r="A3860" s="20"/>
      <c r="B3860" s="19"/>
    </row>
    <row r="3861" spans="1:2" x14ac:dyDescent="0.2">
      <c r="A3861" s="20"/>
      <c r="B3861" s="19"/>
    </row>
    <row r="3862" spans="1:2" x14ac:dyDescent="0.2">
      <c r="A3862" s="20"/>
      <c r="B3862" s="19"/>
    </row>
    <row r="3863" spans="1:2" x14ac:dyDescent="0.2">
      <c r="A3863" s="20"/>
      <c r="B3863" s="19"/>
    </row>
    <row r="3864" spans="1:2" x14ac:dyDescent="0.2">
      <c r="A3864" s="20"/>
      <c r="B3864" s="19"/>
    </row>
    <row r="3865" spans="1:2" x14ac:dyDescent="0.2">
      <c r="A3865" s="20"/>
      <c r="B3865" s="19"/>
    </row>
    <row r="3866" spans="1:2" x14ac:dyDescent="0.2">
      <c r="A3866" s="20"/>
      <c r="B3866" s="19"/>
    </row>
    <row r="3867" spans="1:2" x14ac:dyDescent="0.2">
      <c r="A3867" s="20"/>
      <c r="B3867" s="19"/>
    </row>
    <row r="3868" spans="1:2" x14ac:dyDescent="0.2">
      <c r="A3868" s="20"/>
      <c r="B3868" s="19"/>
    </row>
    <row r="3869" spans="1:2" x14ac:dyDescent="0.2">
      <c r="A3869" s="20"/>
      <c r="B3869" s="19"/>
    </row>
    <row r="3870" spans="1:2" x14ac:dyDescent="0.2">
      <c r="A3870" s="20"/>
      <c r="B3870" s="19"/>
    </row>
    <row r="3871" spans="1:2" x14ac:dyDescent="0.2">
      <c r="A3871" s="20"/>
      <c r="B3871" s="19"/>
    </row>
    <row r="3872" spans="1:2" x14ac:dyDescent="0.2">
      <c r="A3872" s="20"/>
      <c r="B3872" s="19"/>
    </row>
    <row r="3873" spans="1:2" x14ac:dyDescent="0.2">
      <c r="A3873" s="20"/>
      <c r="B3873" s="19"/>
    </row>
    <row r="3874" spans="1:2" x14ac:dyDescent="0.2">
      <c r="A3874" s="20"/>
      <c r="B3874" s="19"/>
    </row>
    <row r="3875" spans="1:2" x14ac:dyDescent="0.2">
      <c r="A3875" s="20"/>
      <c r="B3875" s="19"/>
    </row>
    <row r="3876" spans="1:2" x14ac:dyDescent="0.2">
      <c r="A3876" s="20"/>
      <c r="B3876" s="19"/>
    </row>
    <row r="3877" spans="1:2" x14ac:dyDescent="0.2">
      <c r="A3877" s="20"/>
      <c r="B3877" s="19"/>
    </row>
    <row r="3878" spans="1:2" x14ac:dyDescent="0.2">
      <c r="A3878" s="20"/>
      <c r="B3878" s="19"/>
    </row>
    <row r="3879" spans="1:2" x14ac:dyDescent="0.2">
      <c r="A3879" s="20"/>
      <c r="B3879" s="19"/>
    </row>
    <row r="3880" spans="1:2" x14ac:dyDescent="0.2">
      <c r="A3880" s="20"/>
      <c r="B3880" s="19"/>
    </row>
    <row r="3881" spans="1:2" x14ac:dyDescent="0.2">
      <c r="A3881" s="20"/>
      <c r="B3881" s="19"/>
    </row>
    <row r="3882" spans="1:2" x14ac:dyDescent="0.2">
      <c r="A3882" s="20"/>
      <c r="B3882" s="19"/>
    </row>
    <row r="3883" spans="1:2" x14ac:dyDescent="0.2">
      <c r="A3883" s="20"/>
      <c r="B3883" s="19"/>
    </row>
    <row r="3884" spans="1:2" x14ac:dyDescent="0.2">
      <c r="A3884" s="20"/>
      <c r="B3884" s="19"/>
    </row>
    <row r="3885" spans="1:2" x14ac:dyDescent="0.2">
      <c r="A3885" s="20"/>
      <c r="B3885" s="19"/>
    </row>
    <row r="3886" spans="1:2" x14ac:dyDescent="0.2">
      <c r="A3886" s="20"/>
      <c r="B3886" s="19"/>
    </row>
    <row r="3887" spans="1:2" x14ac:dyDescent="0.2">
      <c r="A3887" s="20"/>
      <c r="B3887" s="19"/>
    </row>
    <row r="3888" spans="1:2" x14ac:dyDescent="0.2">
      <c r="A3888" s="20"/>
      <c r="B3888" s="19"/>
    </row>
    <row r="3889" spans="1:2" x14ac:dyDescent="0.2">
      <c r="A3889" s="20"/>
      <c r="B3889" s="19"/>
    </row>
    <row r="3890" spans="1:2" x14ac:dyDescent="0.2">
      <c r="A3890" s="20"/>
      <c r="B3890" s="19"/>
    </row>
    <row r="3891" spans="1:2" x14ac:dyDescent="0.2">
      <c r="A3891" s="20"/>
      <c r="B3891" s="19"/>
    </row>
    <row r="3892" spans="1:2" x14ac:dyDescent="0.2">
      <c r="A3892" s="20"/>
      <c r="B3892" s="19"/>
    </row>
    <row r="3893" spans="1:2" x14ac:dyDescent="0.2">
      <c r="A3893" s="20"/>
      <c r="B3893" s="19"/>
    </row>
    <row r="3894" spans="1:2" x14ac:dyDescent="0.2">
      <c r="A3894" s="20"/>
      <c r="B3894" s="19"/>
    </row>
    <row r="3895" spans="1:2" x14ac:dyDescent="0.2">
      <c r="A3895" s="20"/>
      <c r="B3895" s="19"/>
    </row>
    <row r="3896" spans="1:2" x14ac:dyDescent="0.2">
      <c r="A3896" s="20"/>
      <c r="B3896" s="19"/>
    </row>
    <row r="3897" spans="1:2" x14ac:dyDescent="0.2">
      <c r="A3897" s="20"/>
      <c r="B3897" s="19"/>
    </row>
    <row r="3898" spans="1:2" x14ac:dyDescent="0.2">
      <c r="A3898" s="20"/>
      <c r="B3898" s="19"/>
    </row>
    <row r="3899" spans="1:2" x14ac:dyDescent="0.2">
      <c r="A3899" s="20"/>
      <c r="B3899" s="19"/>
    </row>
    <row r="3900" spans="1:2" x14ac:dyDescent="0.2">
      <c r="A3900" s="20"/>
      <c r="B3900" s="19"/>
    </row>
    <row r="3901" spans="1:2" x14ac:dyDescent="0.2">
      <c r="A3901" s="20"/>
      <c r="B3901" s="19"/>
    </row>
    <row r="3902" spans="1:2" x14ac:dyDescent="0.2">
      <c r="A3902" s="20"/>
      <c r="B3902" s="19"/>
    </row>
    <row r="3903" spans="1:2" x14ac:dyDescent="0.2">
      <c r="A3903" s="20"/>
      <c r="B3903" s="19"/>
    </row>
    <row r="3904" spans="1:2" x14ac:dyDescent="0.2">
      <c r="A3904" s="20"/>
      <c r="B3904" s="19"/>
    </row>
    <row r="3905" spans="1:2" x14ac:dyDescent="0.2">
      <c r="A3905" s="20"/>
      <c r="B3905" s="19"/>
    </row>
    <row r="3906" spans="1:2" x14ac:dyDescent="0.2">
      <c r="A3906" s="20"/>
      <c r="B3906" s="19"/>
    </row>
    <row r="3907" spans="1:2" x14ac:dyDescent="0.2">
      <c r="A3907" s="20"/>
      <c r="B3907" s="19"/>
    </row>
    <row r="3908" spans="1:2" x14ac:dyDescent="0.2">
      <c r="A3908" s="20"/>
      <c r="B3908" s="19"/>
    </row>
    <row r="3909" spans="1:2" x14ac:dyDescent="0.2">
      <c r="A3909" s="20"/>
      <c r="B3909" s="19"/>
    </row>
    <row r="3910" spans="1:2" x14ac:dyDescent="0.2">
      <c r="A3910" s="20"/>
      <c r="B3910" s="19"/>
    </row>
    <row r="3911" spans="1:2" x14ac:dyDescent="0.2">
      <c r="A3911" s="20"/>
      <c r="B3911" s="19"/>
    </row>
    <row r="3912" spans="1:2" x14ac:dyDescent="0.2">
      <c r="A3912" s="20"/>
      <c r="B3912" s="19"/>
    </row>
    <row r="3913" spans="1:2" x14ac:dyDescent="0.2">
      <c r="A3913" s="20"/>
      <c r="B3913" s="19"/>
    </row>
    <row r="3914" spans="1:2" x14ac:dyDescent="0.2">
      <c r="A3914" s="20"/>
      <c r="B3914" s="19"/>
    </row>
    <row r="3915" spans="1:2" x14ac:dyDescent="0.2">
      <c r="A3915" s="20"/>
      <c r="B3915" s="19"/>
    </row>
    <row r="3916" spans="1:2" x14ac:dyDescent="0.2">
      <c r="A3916" s="20"/>
      <c r="B3916" s="19"/>
    </row>
    <row r="3917" spans="1:2" x14ac:dyDescent="0.2">
      <c r="A3917" s="20"/>
      <c r="B3917" s="19"/>
    </row>
    <row r="3918" spans="1:2" x14ac:dyDescent="0.2">
      <c r="A3918" s="20"/>
      <c r="B3918" s="19"/>
    </row>
    <row r="3919" spans="1:2" x14ac:dyDescent="0.2">
      <c r="A3919" s="20"/>
      <c r="B3919" s="19"/>
    </row>
    <row r="3920" spans="1:2" x14ac:dyDescent="0.2">
      <c r="A3920" s="20"/>
      <c r="B3920" s="19"/>
    </row>
    <row r="3921" spans="1:2" x14ac:dyDescent="0.2">
      <c r="A3921" s="20"/>
      <c r="B3921" s="19"/>
    </row>
    <row r="3922" spans="1:2" x14ac:dyDescent="0.2">
      <c r="A3922" s="20"/>
      <c r="B3922" s="19"/>
    </row>
    <row r="3923" spans="1:2" x14ac:dyDescent="0.2">
      <c r="A3923" s="20"/>
      <c r="B3923" s="19"/>
    </row>
    <row r="3924" spans="1:2" x14ac:dyDescent="0.2">
      <c r="A3924" s="20"/>
      <c r="B3924" s="19"/>
    </row>
    <row r="3925" spans="1:2" x14ac:dyDescent="0.2">
      <c r="A3925" s="20"/>
      <c r="B3925" s="19"/>
    </row>
    <row r="3926" spans="1:2" x14ac:dyDescent="0.2">
      <c r="A3926" s="20"/>
      <c r="B3926" s="19"/>
    </row>
    <row r="3927" spans="1:2" x14ac:dyDescent="0.2">
      <c r="A3927" s="20"/>
      <c r="B3927" s="19"/>
    </row>
    <row r="3928" spans="1:2" x14ac:dyDescent="0.2">
      <c r="A3928" s="20"/>
      <c r="B3928" s="19"/>
    </row>
    <row r="3929" spans="1:2" x14ac:dyDescent="0.2">
      <c r="A3929" s="20"/>
      <c r="B3929" s="19"/>
    </row>
    <row r="3930" spans="1:2" x14ac:dyDescent="0.2">
      <c r="A3930" s="20"/>
      <c r="B3930" s="19"/>
    </row>
    <row r="3931" spans="1:2" x14ac:dyDescent="0.2">
      <c r="A3931" s="20"/>
      <c r="B3931" s="19"/>
    </row>
    <row r="3932" spans="1:2" x14ac:dyDescent="0.2">
      <c r="A3932" s="20"/>
      <c r="B3932" s="19"/>
    </row>
    <row r="3933" spans="1:2" x14ac:dyDescent="0.2">
      <c r="A3933" s="20"/>
      <c r="B3933" s="19"/>
    </row>
    <row r="3934" spans="1:2" x14ac:dyDescent="0.2">
      <c r="A3934" s="20"/>
      <c r="B3934" s="19"/>
    </row>
    <row r="3935" spans="1:2" x14ac:dyDescent="0.2">
      <c r="A3935" s="20"/>
      <c r="B3935" s="19"/>
    </row>
    <row r="3936" spans="1:2" x14ac:dyDescent="0.2">
      <c r="A3936" s="20"/>
      <c r="B3936" s="19"/>
    </row>
    <row r="3937" spans="1:2" x14ac:dyDescent="0.2">
      <c r="A3937" s="20"/>
      <c r="B3937" s="19"/>
    </row>
    <row r="3938" spans="1:2" x14ac:dyDescent="0.2">
      <c r="A3938" s="20"/>
      <c r="B3938" s="19"/>
    </row>
    <row r="3939" spans="1:2" x14ac:dyDescent="0.2">
      <c r="A3939" s="20"/>
      <c r="B3939" s="19"/>
    </row>
    <row r="3940" spans="1:2" x14ac:dyDescent="0.2">
      <c r="A3940" s="20"/>
      <c r="B3940" s="19"/>
    </row>
    <row r="3941" spans="1:2" x14ac:dyDescent="0.2">
      <c r="A3941" s="20"/>
      <c r="B3941" s="19"/>
    </row>
    <row r="3942" spans="1:2" x14ac:dyDescent="0.2">
      <c r="A3942" s="20"/>
      <c r="B3942" s="19"/>
    </row>
    <row r="3943" spans="1:2" x14ac:dyDescent="0.2">
      <c r="A3943" s="20"/>
      <c r="B3943" s="19"/>
    </row>
    <row r="3944" spans="1:2" x14ac:dyDescent="0.2">
      <c r="A3944" s="20"/>
      <c r="B3944" s="19"/>
    </row>
    <row r="3945" spans="1:2" x14ac:dyDescent="0.2">
      <c r="A3945" s="20"/>
      <c r="B3945" s="19"/>
    </row>
    <row r="3946" spans="1:2" x14ac:dyDescent="0.2">
      <c r="A3946" s="20"/>
      <c r="B3946" s="19"/>
    </row>
    <row r="3947" spans="1:2" x14ac:dyDescent="0.2">
      <c r="A3947" s="20"/>
      <c r="B3947" s="19"/>
    </row>
    <row r="3948" spans="1:2" x14ac:dyDescent="0.2">
      <c r="A3948" s="20"/>
      <c r="B3948" s="19"/>
    </row>
    <row r="3949" spans="1:2" x14ac:dyDescent="0.2">
      <c r="A3949" s="20"/>
      <c r="B3949" s="19"/>
    </row>
    <row r="3950" spans="1:2" x14ac:dyDescent="0.2">
      <c r="A3950" s="20"/>
      <c r="B3950" s="19"/>
    </row>
    <row r="3951" spans="1:2" x14ac:dyDescent="0.2">
      <c r="A3951" s="20"/>
      <c r="B3951" s="19"/>
    </row>
    <row r="3952" spans="1:2" x14ac:dyDescent="0.2">
      <c r="A3952" s="20"/>
      <c r="B3952" s="19"/>
    </row>
    <row r="3953" spans="1:2" x14ac:dyDescent="0.2">
      <c r="A3953" s="20"/>
      <c r="B3953" s="19"/>
    </row>
    <row r="3954" spans="1:2" x14ac:dyDescent="0.2">
      <c r="A3954" s="20"/>
      <c r="B3954" s="19"/>
    </row>
    <row r="3955" spans="1:2" x14ac:dyDescent="0.2">
      <c r="A3955" s="20"/>
      <c r="B3955" s="19"/>
    </row>
    <row r="3956" spans="1:2" x14ac:dyDescent="0.2">
      <c r="A3956" s="20"/>
      <c r="B3956" s="19"/>
    </row>
    <row r="3957" spans="1:2" x14ac:dyDescent="0.2">
      <c r="A3957" s="20"/>
      <c r="B3957" s="19"/>
    </row>
    <row r="3958" spans="1:2" x14ac:dyDescent="0.2">
      <c r="A3958" s="20"/>
      <c r="B3958" s="19"/>
    </row>
    <row r="3959" spans="1:2" x14ac:dyDescent="0.2">
      <c r="A3959" s="20"/>
      <c r="B3959" s="19"/>
    </row>
    <row r="3960" spans="1:2" x14ac:dyDescent="0.2">
      <c r="A3960" s="20"/>
      <c r="B3960" s="19"/>
    </row>
    <row r="3961" spans="1:2" x14ac:dyDescent="0.2">
      <c r="A3961" s="20"/>
      <c r="B3961" s="19"/>
    </row>
    <row r="3962" spans="1:2" x14ac:dyDescent="0.2">
      <c r="A3962" s="20"/>
      <c r="B3962" s="19"/>
    </row>
    <row r="3963" spans="1:2" x14ac:dyDescent="0.2">
      <c r="A3963" s="20"/>
      <c r="B3963" s="19"/>
    </row>
    <row r="3964" spans="1:2" x14ac:dyDescent="0.2">
      <c r="A3964" s="20"/>
      <c r="B3964" s="19"/>
    </row>
    <row r="3965" spans="1:2" x14ac:dyDescent="0.2">
      <c r="A3965" s="20"/>
      <c r="B3965" s="19"/>
    </row>
    <row r="3966" spans="1:2" x14ac:dyDescent="0.2">
      <c r="A3966" s="20"/>
      <c r="B3966" s="19"/>
    </row>
    <row r="3967" spans="1:2" x14ac:dyDescent="0.2">
      <c r="A3967" s="20"/>
      <c r="B3967" s="19"/>
    </row>
    <row r="3968" spans="1:2" x14ac:dyDescent="0.2">
      <c r="A3968" s="20"/>
      <c r="B3968" s="19"/>
    </row>
    <row r="3969" spans="1:2" x14ac:dyDescent="0.2">
      <c r="A3969" s="20"/>
      <c r="B3969" s="19"/>
    </row>
    <row r="3970" spans="1:2" x14ac:dyDescent="0.2">
      <c r="A3970" s="20"/>
      <c r="B3970" s="19"/>
    </row>
    <row r="3971" spans="1:2" x14ac:dyDescent="0.2">
      <c r="A3971" s="20"/>
      <c r="B3971" s="19"/>
    </row>
    <row r="3972" spans="1:2" x14ac:dyDescent="0.2">
      <c r="A3972" s="20"/>
      <c r="B3972" s="19"/>
    </row>
    <row r="3973" spans="1:2" x14ac:dyDescent="0.2">
      <c r="A3973" s="20"/>
      <c r="B3973" s="19"/>
    </row>
    <row r="3974" spans="1:2" x14ac:dyDescent="0.2">
      <c r="A3974" s="20"/>
      <c r="B3974" s="19"/>
    </row>
    <row r="3975" spans="1:2" x14ac:dyDescent="0.2">
      <c r="A3975" s="20"/>
      <c r="B3975" s="19"/>
    </row>
    <row r="3976" spans="1:2" x14ac:dyDescent="0.2">
      <c r="A3976" s="20"/>
      <c r="B3976" s="19"/>
    </row>
    <row r="3977" spans="1:2" x14ac:dyDescent="0.2">
      <c r="A3977" s="20"/>
      <c r="B3977" s="19"/>
    </row>
    <row r="3978" spans="1:2" x14ac:dyDescent="0.2">
      <c r="A3978" s="20"/>
      <c r="B3978" s="19"/>
    </row>
    <row r="3979" spans="1:2" x14ac:dyDescent="0.2">
      <c r="A3979" s="20"/>
      <c r="B3979" s="19"/>
    </row>
    <row r="3980" spans="1:2" x14ac:dyDescent="0.2">
      <c r="A3980" s="20"/>
      <c r="B3980" s="19"/>
    </row>
    <row r="3981" spans="1:2" x14ac:dyDescent="0.2">
      <c r="A3981" s="20"/>
      <c r="B3981" s="19"/>
    </row>
    <row r="3982" spans="1:2" x14ac:dyDescent="0.2">
      <c r="A3982" s="20"/>
      <c r="B3982" s="19"/>
    </row>
    <row r="3983" spans="1:2" x14ac:dyDescent="0.2">
      <c r="A3983" s="20"/>
      <c r="B3983" s="19"/>
    </row>
    <row r="3984" spans="1:2" x14ac:dyDescent="0.2">
      <c r="A3984" s="20"/>
      <c r="B3984" s="19"/>
    </row>
    <row r="3985" spans="1:2" x14ac:dyDescent="0.2">
      <c r="A3985" s="20"/>
      <c r="B3985" s="19"/>
    </row>
    <row r="3986" spans="1:2" x14ac:dyDescent="0.2">
      <c r="A3986" s="20"/>
      <c r="B3986" s="19"/>
    </row>
    <row r="3987" spans="1:2" x14ac:dyDescent="0.2">
      <c r="A3987" s="20"/>
      <c r="B3987" s="19"/>
    </row>
    <row r="3988" spans="1:2" x14ac:dyDescent="0.2">
      <c r="A3988" s="20"/>
      <c r="B3988" s="19"/>
    </row>
    <row r="3989" spans="1:2" x14ac:dyDescent="0.2">
      <c r="A3989" s="20"/>
      <c r="B3989" s="19"/>
    </row>
    <row r="3990" spans="1:2" x14ac:dyDescent="0.2">
      <c r="A3990" s="20"/>
      <c r="B3990" s="19"/>
    </row>
    <row r="3991" spans="1:2" x14ac:dyDescent="0.2">
      <c r="A3991" s="20"/>
      <c r="B3991" s="19"/>
    </row>
    <row r="3992" spans="1:2" x14ac:dyDescent="0.2">
      <c r="A3992" s="20"/>
      <c r="B3992" s="19"/>
    </row>
    <row r="3993" spans="1:2" x14ac:dyDescent="0.2">
      <c r="A3993" s="20"/>
      <c r="B3993" s="19"/>
    </row>
    <row r="3994" spans="1:2" x14ac:dyDescent="0.2">
      <c r="A3994" s="20"/>
      <c r="B3994" s="19"/>
    </row>
    <row r="3995" spans="1:2" x14ac:dyDescent="0.2">
      <c r="A3995" s="20"/>
      <c r="B3995" s="19"/>
    </row>
    <row r="3996" spans="1:2" x14ac:dyDescent="0.2">
      <c r="A3996" s="20"/>
      <c r="B3996" s="19"/>
    </row>
    <row r="3997" spans="1:2" x14ac:dyDescent="0.2">
      <c r="A3997" s="20"/>
      <c r="B3997" s="19"/>
    </row>
    <row r="3998" spans="1:2" x14ac:dyDescent="0.2">
      <c r="A3998" s="20"/>
      <c r="B3998" s="19"/>
    </row>
    <row r="3999" spans="1:2" x14ac:dyDescent="0.2">
      <c r="A3999" s="20"/>
      <c r="B3999" s="19"/>
    </row>
    <row r="4000" spans="1:2" x14ac:dyDescent="0.2">
      <c r="A4000" s="20"/>
      <c r="B4000" s="19"/>
    </row>
    <row r="4001" spans="1:2" x14ac:dyDescent="0.2">
      <c r="A4001" s="20"/>
      <c r="B4001" s="19"/>
    </row>
    <row r="4002" spans="1:2" x14ac:dyDescent="0.2">
      <c r="A4002" s="20"/>
      <c r="B4002" s="19"/>
    </row>
    <row r="4003" spans="1:2" x14ac:dyDescent="0.2">
      <c r="A4003" s="20"/>
      <c r="B4003" s="19"/>
    </row>
    <row r="4004" spans="1:2" x14ac:dyDescent="0.2">
      <c r="A4004" s="20"/>
      <c r="B4004" s="19"/>
    </row>
    <row r="4005" spans="1:2" x14ac:dyDescent="0.2">
      <c r="A4005" s="20"/>
      <c r="B4005" s="19"/>
    </row>
    <row r="4006" spans="1:2" x14ac:dyDescent="0.2">
      <c r="A4006" s="20"/>
      <c r="B4006" s="19"/>
    </row>
    <row r="4007" spans="1:2" x14ac:dyDescent="0.2">
      <c r="A4007" s="20"/>
      <c r="B4007" s="19"/>
    </row>
    <row r="4008" spans="1:2" x14ac:dyDescent="0.2">
      <c r="A4008" s="20"/>
      <c r="B4008" s="19"/>
    </row>
    <row r="4009" spans="1:2" x14ac:dyDescent="0.2">
      <c r="A4009" s="20"/>
      <c r="B4009" s="19"/>
    </row>
    <row r="4010" spans="1:2" x14ac:dyDescent="0.2">
      <c r="A4010" s="20"/>
      <c r="B4010" s="19"/>
    </row>
    <row r="4011" spans="1:2" x14ac:dyDescent="0.2">
      <c r="A4011" s="20"/>
      <c r="B4011" s="19"/>
    </row>
    <row r="4012" spans="1:2" x14ac:dyDescent="0.2">
      <c r="A4012" s="20"/>
      <c r="B4012" s="19"/>
    </row>
    <row r="4013" spans="1:2" x14ac:dyDescent="0.2">
      <c r="A4013" s="20"/>
      <c r="B4013" s="19"/>
    </row>
    <row r="4014" spans="1:2" x14ac:dyDescent="0.2">
      <c r="A4014" s="20"/>
      <c r="B4014" s="19"/>
    </row>
    <row r="4015" spans="1:2" x14ac:dyDescent="0.2">
      <c r="A4015" s="20"/>
      <c r="B4015" s="19"/>
    </row>
    <row r="4016" spans="1:2" x14ac:dyDescent="0.2">
      <c r="A4016" s="20"/>
      <c r="B4016" s="19"/>
    </row>
    <row r="4017" spans="1:2" x14ac:dyDescent="0.2">
      <c r="A4017" s="20"/>
      <c r="B4017" s="19"/>
    </row>
    <row r="4018" spans="1:2" x14ac:dyDescent="0.2">
      <c r="A4018" s="20"/>
      <c r="B4018" s="19"/>
    </row>
    <row r="4019" spans="1:2" x14ac:dyDescent="0.2">
      <c r="A4019" s="20"/>
      <c r="B4019" s="19"/>
    </row>
    <row r="4020" spans="1:2" x14ac:dyDescent="0.2">
      <c r="A4020" s="20"/>
      <c r="B4020" s="19"/>
    </row>
    <row r="4021" spans="1:2" x14ac:dyDescent="0.2">
      <c r="A4021" s="20"/>
      <c r="B4021" s="19"/>
    </row>
    <row r="4022" spans="1:2" x14ac:dyDescent="0.2">
      <c r="A4022" s="20"/>
      <c r="B4022" s="19"/>
    </row>
    <row r="4023" spans="1:2" x14ac:dyDescent="0.2">
      <c r="A4023" s="20"/>
      <c r="B4023" s="19"/>
    </row>
    <row r="4024" spans="1:2" x14ac:dyDescent="0.2">
      <c r="A4024" s="20"/>
      <c r="B4024" s="19"/>
    </row>
    <row r="4025" spans="1:2" x14ac:dyDescent="0.2">
      <c r="A4025" s="20"/>
      <c r="B4025" s="19"/>
    </row>
    <row r="4026" spans="1:2" x14ac:dyDescent="0.2">
      <c r="A4026" s="20"/>
      <c r="B4026" s="19"/>
    </row>
    <row r="4027" spans="1:2" x14ac:dyDescent="0.2">
      <c r="A4027" s="20"/>
      <c r="B4027" s="19"/>
    </row>
    <row r="4028" spans="1:2" x14ac:dyDescent="0.2">
      <c r="A4028" s="20"/>
      <c r="B4028" s="19"/>
    </row>
    <row r="4029" spans="1:2" x14ac:dyDescent="0.2">
      <c r="A4029" s="20"/>
      <c r="B4029" s="19"/>
    </row>
    <row r="4030" spans="1:2" x14ac:dyDescent="0.2">
      <c r="A4030" s="20"/>
      <c r="B4030" s="19"/>
    </row>
    <row r="4031" spans="1:2" x14ac:dyDescent="0.2">
      <c r="A4031" s="20"/>
      <c r="B4031" s="19"/>
    </row>
    <row r="4032" spans="1:2" x14ac:dyDescent="0.2">
      <c r="A4032" s="20"/>
      <c r="B4032" s="19"/>
    </row>
    <row r="4033" spans="1:2" x14ac:dyDescent="0.2">
      <c r="A4033" s="20"/>
      <c r="B4033" s="19"/>
    </row>
    <row r="4034" spans="1:2" x14ac:dyDescent="0.2">
      <c r="A4034" s="20"/>
      <c r="B4034" s="19"/>
    </row>
    <row r="4035" spans="1:2" x14ac:dyDescent="0.2">
      <c r="A4035" s="20"/>
      <c r="B4035" s="19"/>
    </row>
    <row r="4036" spans="1:2" x14ac:dyDescent="0.2">
      <c r="A4036" s="20"/>
      <c r="B4036" s="19"/>
    </row>
    <row r="4037" spans="1:2" x14ac:dyDescent="0.2">
      <c r="A4037" s="20"/>
      <c r="B4037" s="19"/>
    </row>
    <row r="4038" spans="1:2" x14ac:dyDescent="0.2">
      <c r="A4038" s="20"/>
      <c r="B4038" s="19"/>
    </row>
    <row r="4039" spans="1:2" x14ac:dyDescent="0.2">
      <c r="A4039" s="20"/>
      <c r="B4039" s="19"/>
    </row>
    <row r="4040" spans="1:2" x14ac:dyDescent="0.2">
      <c r="A4040" s="20"/>
      <c r="B4040" s="19"/>
    </row>
    <row r="4041" spans="1:2" x14ac:dyDescent="0.2">
      <c r="A4041" s="20"/>
      <c r="B4041" s="19"/>
    </row>
    <row r="4042" spans="1:2" x14ac:dyDescent="0.2">
      <c r="A4042" s="20"/>
      <c r="B4042" s="19"/>
    </row>
    <row r="4043" spans="1:2" x14ac:dyDescent="0.2">
      <c r="A4043" s="20"/>
      <c r="B4043" s="19"/>
    </row>
    <row r="4044" spans="1:2" x14ac:dyDescent="0.2">
      <c r="A4044" s="20"/>
      <c r="B4044" s="19"/>
    </row>
    <row r="4045" spans="1:2" x14ac:dyDescent="0.2">
      <c r="A4045" s="20"/>
      <c r="B4045" s="19"/>
    </row>
    <row r="4046" spans="1:2" x14ac:dyDescent="0.2">
      <c r="A4046" s="20"/>
      <c r="B4046" s="19"/>
    </row>
    <row r="4047" spans="1:2" x14ac:dyDescent="0.2">
      <c r="A4047" s="20"/>
      <c r="B4047" s="19"/>
    </row>
    <row r="4048" spans="1:2" x14ac:dyDescent="0.2">
      <c r="A4048" s="20"/>
      <c r="B4048" s="19"/>
    </row>
    <row r="4049" spans="1:2" x14ac:dyDescent="0.2">
      <c r="A4049" s="20"/>
      <c r="B4049" s="19"/>
    </row>
    <row r="4050" spans="1:2" x14ac:dyDescent="0.2">
      <c r="A4050" s="20"/>
      <c r="B4050" s="19"/>
    </row>
    <row r="4051" spans="1:2" x14ac:dyDescent="0.2">
      <c r="A4051" s="20"/>
      <c r="B4051" s="19"/>
    </row>
    <row r="4052" spans="1:2" x14ac:dyDescent="0.2">
      <c r="A4052" s="20"/>
      <c r="B4052" s="19"/>
    </row>
    <row r="4053" spans="1:2" x14ac:dyDescent="0.2">
      <c r="A4053" s="20"/>
      <c r="B4053" s="19"/>
    </row>
    <row r="4054" spans="1:2" x14ac:dyDescent="0.2">
      <c r="A4054" s="20"/>
      <c r="B4054" s="19"/>
    </row>
    <row r="4055" spans="1:2" x14ac:dyDescent="0.2">
      <c r="A4055" s="20"/>
      <c r="B4055" s="19"/>
    </row>
    <row r="4056" spans="1:2" x14ac:dyDescent="0.2">
      <c r="A4056" s="20"/>
      <c r="B4056" s="19"/>
    </row>
    <row r="4057" spans="1:2" x14ac:dyDescent="0.2">
      <c r="A4057" s="20"/>
      <c r="B4057" s="19"/>
    </row>
    <row r="4058" spans="1:2" x14ac:dyDescent="0.2">
      <c r="A4058" s="20"/>
      <c r="B4058" s="19"/>
    </row>
    <row r="4059" spans="1:2" x14ac:dyDescent="0.2">
      <c r="A4059" s="20"/>
      <c r="B4059" s="19"/>
    </row>
    <row r="4060" spans="1:2" x14ac:dyDescent="0.2">
      <c r="A4060" s="20"/>
      <c r="B4060" s="19"/>
    </row>
    <row r="4061" spans="1:2" x14ac:dyDescent="0.2">
      <c r="A4061" s="20"/>
      <c r="B4061" s="19"/>
    </row>
    <row r="4062" spans="1:2" x14ac:dyDescent="0.2">
      <c r="A4062" s="20"/>
      <c r="B4062" s="19"/>
    </row>
    <row r="4063" spans="1:2" x14ac:dyDescent="0.2">
      <c r="A4063" s="20"/>
      <c r="B4063" s="19"/>
    </row>
    <row r="4064" spans="1:2" x14ac:dyDescent="0.2">
      <c r="A4064" s="20"/>
      <c r="B4064" s="19"/>
    </row>
    <row r="4065" spans="1:2" x14ac:dyDescent="0.2">
      <c r="A4065" s="20"/>
      <c r="B4065" s="19"/>
    </row>
    <row r="4066" spans="1:2" x14ac:dyDescent="0.2">
      <c r="A4066" s="20"/>
      <c r="B4066" s="19"/>
    </row>
    <row r="4067" spans="1:2" x14ac:dyDescent="0.2">
      <c r="A4067" s="20"/>
      <c r="B4067" s="19"/>
    </row>
    <row r="4068" spans="1:2" x14ac:dyDescent="0.2">
      <c r="A4068" s="20"/>
      <c r="B4068" s="19"/>
    </row>
    <row r="4069" spans="1:2" x14ac:dyDescent="0.2">
      <c r="A4069" s="20"/>
      <c r="B4069" s="19"/>
    </row>
    <row r="4070" spans="1:2" x14ac:dyDescent="0.2">
      <c r="A4070" s="20"/>
      <c r="B4070" s="19"/>
    </row>
    <row r="4071" spans="1:2" x14ac:dyDescent="0.2">
      <c r="A4071" s="20"/>
      <c r="B4071" s="19"/>
    </row>
    <row r="4072" spans="1:2" x14ac:dyDescent="0.2">
      <c r="A4072" s="20"/>
      <c r="B4072" s="19"/>
    </row>
    <row r="4073" spans="1:2" x14ac:dyDescent="0.2">
      <c r="A4073" s="20"/>
      <c r="B4073" s="19"/>
    </row>
    <row r="4074" spans="1:2" x14ac:dyDescent="0.2">
      <c r="A4074" s="20"/>
      <c r="B4074" s="19"/>
    </row>
    <row r="4075" spans="1:2" x14ac:dyDescent="0.2">
      <c r="A4075" s="20"/>
      <c r="B4075" s="19"/>
    </row>
    <row r="4076" spans="1:2" x14ac:dyDescent="0.2">
      <c r="A4076" s="20"/>
      <c r="B4076" s="19"/>
    </row>
    <row r="4077" spans="1:2" x14ac:dyDescent="0.2">
      <c r="A4077" s="20"/>
      <c r="B4077" s="19"/>
    </row>
    <row r="4078" spans="1:2" x14ac:dyDescent="0.2">
      <c r="A4078" s="20"/>
      <c r="B4078" s="19"/>
    </row>
    <row r="4079" spans="1:2" x14ac:dyDescent="0.2">
      <c r="A4079" s="20"/>
      <c r="B4079" s="19"/>
    </row>
    <row r="4080" spans="1:2" x14ac:dyDescent="0.2">
      <c r="A4080" s="20"/>
      <c r="B4080" s="19"/>
    </row>
    <row r="4081" spans="1:2" x14ac:dyDescent="0.2">
      <c r="A4081" s="20"/>
      <c r="B4081" s="19"/>
    </row>
    <row r="4082" spans="1:2" x14ac:dyDescent="0.2">
      <c r="A4082" s="20"/>
      <c r="B4082" s="19"/>
    </row>
    <row r="4083" spans="1:2" x14ac:dyDescent="0.2">
      <c r="A4083" s="20"/>
      <c r="B4083" s="19"/>
    </row>
    <row r="4084" spans="1:2" x14ac:dyDescent="0.2">
      <c r="A4084" s="20"/>
      <c r="B4084" s="19"/>
    </row>
    <row r="4085" spans="1:2" x14ac:dyDescent="0.2">
      <c r="A4085" s="20"/>
      <c r="B4085" s="19"/>
    </row>
    <row r="4086" spans="1:2" x14ac:dyDescent="0.2">
      <c r="A4086" s="20"/>
      <c r="B4086" s="19"/>
    </row>
    <row r="4087" spans="1:2" x14ac:dyDescent="0.2">
      <c r="A4087" s="20"/>
      <c r="B4087" s="19"/>
    </row>
    <row r="4088" spans="1:2" x14ac:dyDescent="0.2">
      <c r="A4088" s="20"/>
      <c r="B4088" s="19"/>
    </row>
    <row r="4089" spans="1:2" x14ac:dyDescent="0.2">
      <c r="A4089" s="20"/>
      <c r="B4089" s="19"/>
    </row>
    <row r="4090" spans="1:2" x14ac:dyDescent="0.2">
      <c r="A4090" s="20"/>
      <c r="B4090" s="19"/>
    </row>
    <row r="4091" spans="1:2" x14ac:dyDescent="0.2">
      <c r="A4091" s="20"/>
      <c r="B4091" s="19"/>
    </row>
    <row r="4092" spans="1:2" x14ac:dyDescent="0.2">
      <c r="A4092" s="20"/>
      <c r="B4092" s="19"/>
    </row>
    <row r="4093" spans="1:2" x14ac:dyDescent="0.2">
      <c r="A4093" s="20"/>
      <c r="B4093" s="19"/>
    </row>
    <row r="4094" spans="1:2" x14ac:dyDescent="0.2">
      <c r="A4094" s="20"/>
      <c r="B4094" s="19"/>
    </row>
    <row r="4095" spans="1:2" x14ac:dyDescent="0.2">
      <c r="A4095" s="20"/>
      <c r="B4095" s="19"/>
    </row>
    <row r="4096" spans="1:2" x14ac:dyDescent="0.2">
      <c r="A4096" s="20"/>
      <c r="B4096" s="19"/>
    </row>
    <row r="4097" spans="1:2" x14ac:dyDescent="0.2">
      <c r="A4097" s="20"/>
      <c r="B4097" s="19"/>
    </row>
    <row r="4098" spans="1:2" x14ac:dyDescent="0.2">
      <c r="A4098" s="20"/>
      <c r="B4098" s="19"/>
    </row>
    <row r="4099" spans="1:2" x14ac:dyDescent="0.2">
      <c r="A4099" s="20"/>
      <c r="B4099" s="19"/>
    </row>
    <row r="4100" spans="1:2" x14ac:dyDescent="0.2">
      <c r="A4100" s="20"/>
      <c r="B4100" s="19"/>
    </row>
    <row r="4101" spans="1:2" x14ac:dyDescent="0.2">
      <c r="A4101" s="20"/>
      <c r="B4101" s="19"/>
    </row>
    <row r="4102" spans="1:2" x14ac:dyDescent="0.2">
      <c r="A4102" s="20"/>
      <c r="B4102" s="19"/>
    </row>
    <row r="4103" spans="1:2" x14ac:dyDescent="0.2">
      <c r="A4103" s="20"/>
      <c r="B4103" s="19"/>
    </row>
    <row r="4104" spans="1:2" x14ac:dyDescent="0.2">
      <c r="A4104" s="20"/>
      <c r="B4104" s="19"/>
    </row>
    <row r="4105" spans="1:2" x14ac:dyDescent="0.2">
      <c r="A4105" s="20"/>
      <c r="B4105" s="19"/>
    </row>
    <row r="4106" spans="1:2" x14ac:dyDescent="0.2">
      <c r="A4106" s="20"/>
      <c r="B4106" s="19"/>
    </row>
    <row r="4107" spans="1:2" x14ac:dyDescent="0.2">
      <c r="A4107" s="20"/>
      <c r="B4107" s="19"/>
    </row>
    <row r="4108" spans="1:2" x14ac:dyDescent="0.2">
      <c r="A4108" s="20"/>
      <c r="B4108" s="19"/>
    </row>
    <row r="4109" spans="1:2" x14ac:dyDescent="0.2">
      <c r="A4109" s="20"/>
      <c r="B4109" s="19"/>
    </row>
    <row r="4110" spans="1:2" x14ac:dyDescent="0.2">
      <c r="A4110" s="20"/>
      <c r="B4110" s="19"/>
    </row>
    <row r="4111" spans="1:2" x14ac:dyDescent="0.2">
      <c r="A4111" s="20"/>
      <c r="B4111" s="19"/>
    </row>
    <row r="4112" spans="1:2" x14ac:dyDescent="0.2">
      <c r="A4112" s="20"/>
      <c r="B4112" s="19"/>
    </row>
    <row r="4113" spans="1:2" x14ac:dyDescent="0.2">
      <c r="A4113" s="20"/>
      <c r="B4113" s="19"/>
    </row>
    <row r="4114" spans="1:2" x14ac:dyDescent="0.2">
      <c r="A4114" s="20"/>
      <c r="B4114" s="19"/>
    </row>
    <row r="4115" spans="1:2" x14ac:dyDescent="0.2">
      <c r="A4115" s="20"/>
      <c r="B4115" s="19"/>
    </row>
    <row r="4116" spans="1:2" x14ac:dyDescent="0.2">
      <c r="A4116" s="20"/>
      <c r="B4116" s="19"/>
    </row>
    <row r="4117" spans="1:2" x14ac:dyDescent="0.2">
      <c r="A4117" s="20"/>
      <c r="B4117" s="19"/>
    </row>
    <row r="4118" spans="1:2" x14ac:dyDescent="0.2">
      <c r="A4118" s="20"/>
      <c r="B4118" s="19"/>
    </row>
    <row r="4119" spans="1:2" x14ac:dyDescent="0.2">
      <c r="A4119" s="20"/>
      <c r="B4119" s="19"/>
    </row>
    <row r="4120" spans="1:2" x14ac:dyDescent="0.2">
      <c r="A4120" s="20"/>
      <c r="B4120" s="19"/>
    </row>
    <row r="4121" spans="1:2" x14ac:dyDescent="0.2">
      <c r="A4121" s="20"/>
      <c r="B4121" s="19"/>
    </row>
    <row r="4122" spans="1:2" x14ac:dyDescent="0.2">
      <c r="A4122" s="20"/>
      <c r="B4122" s="19"/>
    </row>
    <row r="4123" spans="1:2" x14ac:dyDescent="0.2">
      <c r="A4123" s="20"/>
      <c r="B4123" s="19"/>
    </row>
    <row r="4124" spans="1:2" x14ac:dyDescent="0.2">
      <c r="A4124" s="20"/>
      <c r="B4124" s="19"/>
    </row>
    <row r="4125" spans="1:2" x14ac:dyDescent="0.2">
      <c r="A4125" s="20"/>
      <c r="B4125" s="19"/>
    </row>
    <row r="4126" spans="1:2" x14ac:dyDescent="0.2">
      <c r="A4126" s="20"/>
      <c r="B4126" s="19"/>
    </row>
    <row r="4127" spans="1:2" x14ac:dyDescent="0.2">
      <c r="A4127" s="20"/>
      <c r="B4127" s="19"/>
    </row>
    <row r="4128" spans="1:2" x14ac:dyDescent="0.2">
      <c r="A4128" s="20"/>
      <c r="B4128" s="19"/>
    </row>
    <row r="4129" spans="1:2" x14ac:dyDescent="0.2">
      <c r="A4129" s="20"/>
      <c r="B4129" s="19"/>
    </row>
    <row r="4130" spans="1:2" x14ac:dyDescent="0.2">
      <c r="A4130" s="20"/>
      <c r="B4130" s="19"/>
    </row>
    <row r="4131" spans="1:2" x14ac:dyDescent="0.2">
      <c r="A4131" s="20"/>
      <c r="B4131" s="19"/>
    </row>
    <row r="4132" spans="1:2" x14ac:dyDescent="0.2">
      <c r="A4132" s="20"/>
      <c r="B4132" s="19"/>
    </row>
    <row r="4133" spans="1:2" x14ac:dyDescent="0.2">
      <c r="A4133" s="20"/>
      <c r="B4133" s="19"/>
    </row>
    <row r="4134" spans="1:2" x14ac:dyDescent="0.2">
      <c r="A4134" s="20"/>
      <c r="B4134" s="19"/>
    </row>
    <row r="4135" spans="1:2" x14ac:dyDescent="0.2">
      <c r="A4135" s="20"/>
      <c r="B4135" s="19"/>
    </row>
    <row r="4136" spans="1:2" x14ac:dyDescent="0.2">
      <c r="A4136" s="20"/>
      <c r="B4136" s="19"/>
    </row>
    <row r="4137" spans="1:2" x14ac:dyDescent="0.2">
      <c r="A4137" s="20"/>
      <c r="B4137" s="19"/>
    </row>
    <row r="4138" spans="1:2" x14ac:dyDescent="0.2">
      <c r="A4138" s="20"/>
      <c r="B4138" s="19"/>
    </row>
    <row r="4139" spans="1:2" x14ac:dyDescent="0.2">
      <c r="A4139" s="20"/>
      <c r="B4139" s="19"/>
    </row>
    <row r="4140" spans="1:2" x14ac:dyDescent="0.2">
      <c r="A4140" s="20"/>
      <c r="B4140" s="19"/>
    </row>
    <row r="4141" spans="1:2" x14ac:dyDescent="0.2">
      <c r="A4141" s="20"/>
      <c r="B4141" s="19"/>
    </row>
    <row r="4142" spans="1:2" x14ac:dyDescent="0.2">
      <c r="A4142" s="20"/>
      <c r="B4142" s="19"/>
    </row>
    <row r="4143" spans="1:2" x14ac:dyDescent="0.2">
      <c r="A4143" s="20"/>
      <c r="B4143" s="19"/>
    </row>
    <row r="4144" spans="1:2" x14ac:dyDescent="0.2">
      <c r="A4144" s="20"/>
      <c r="B4144" s="19"/>
    </row>
    <row r="4145" spans="1:2" x14ac:dyDescent="0.2">
      <c r="A4145" s="20"/>
      <c r="B4145" s="19"/>
    </row>
    <row r="4146" spans="1:2" x14ac:dyDescent="0.2">
      <c r="A4146" s="20"/>
      <c r="B4146" s="19"/>
    </row>
    <row r="4147" spans="1:2" x14ac:dyDescent="0.2">
      <c r="A4147" s="20"/>
      <c r="B4147" s="19"/>
    </row>
    <row r="4148" spans="1:2" x14ac:dyDescent="0.2">
      <c r="A4148" s="20"/>
      <c r="B4148" s="19"/>
    </row>
    <row r="4149" spans="1:2" x14ac:dyDescent="0.2">
      <c r="A4149" s="20"/>
      <c r="B4149" s="19"/>
    </row>
    <row r="4150" spans="1:2" x14ac:dyDescent="0.2">
      <c r="A4150" s="20"/>
      <c r="B4150" s="19"/>
    </row>
    <row r="4151" spans="1:2" x14ac:dyDescent="0.2">
      <c r="A4151" s="20"/>
      <c r="B4151" s="19"/>
    </row>
    <row r="4152" spans="1:2" x14ac:dyDescent="0.2">
      <c r="A4152" s="20"/>
      <c r="B4152" s="19"/>
    </row>
    <row r="4153" spans="1:2" x14ac:dyDescent="0.2">
      <c r="A4153" s="20"/>
      <c r="B4153" s="19"/>
    </row>
    <row r="4154" spans="1:2" x14ac:dyDescent="0.2">
      <c r="A4154" s="20"/>
      <c r="B4154" s="19"/>
    </row>
    <row r="4155" spans="1:2" x14ac:dyDescent="0.2">
      <c r="A4155" s="20"/>
      <c r="B4155" s="19"/>
    </row>
    <row r="4156" spans="1:2" x14ac:dyDescent="0.2">
      <c r="A4156" s="20"/>
      <c r="B4156" s="19"/>
    </row>
    <row r="4157" spans="1:2" x14ac:dyDescent="0.2">
      <c r="A4157" s="20"/>
      <c r="B4157" s="19"/>
    </row>
    <row r="4158" spans="1:2" x14ac:dyDescent="0.2">
      <c r="A4158" s="20"/>
      <c r="B4158" s="19"/>
    </row>
    <row r="4159" spans="1:2" x14ac:dyDescent="0.2">
      <c r="A4159" s="20"/>
      <c r="B4159" s="19"/>
    </row>
    <row r="4160" spans="1:2" x14ac:dyDescent="0.2">
      <c r="A4160" s="20"/>
      <c r="B4160" s="19"/>
    </row>
    <row r="4161" spans="1:2" x14ac:dyDescent="0.2">
      <c r="A4161" s="20"/>
      <c r="B4161" s="19"/>
    </row>
    <row r="4162" spans="1:2" x14ac:dyDescent="0.2">
      <c r="A4162" s="20"/>
      <c r="B4162" s="19"/>
    </row>
    <row r="4163" spans="1:2" x14ac:dyDescent="0.2">
      <c r="A4163" s="20"/>
      <c r="B4163" s="19"/>
    </row>
    <row r="4164" spans="1:2" x14ac:dyDescent="0.2">
      <c r="A4164" s="20"/>
      <c r="B4164" s="19"/>
    </row>
    <row r="4165" spans="1:2" x14ac:dyDescent="0.2">
      <c r="A4165" s="20"/>
      <c r="B4165" s="19"/>
    </row>
    <row r="4166" spans="1:2" x14ac:dyDescent="0.2">
      <c r="A4166" s="20"/>
      <c r="B4166" s="19"/>
    </row>
    <row r="4167" spans="1:2" x14ac:dyDescent="0.2">
      <c r="A4167" s="20"/>
      <c r="B4167" s="19"/>
    </row>
    <row r="4168" spans="1:2" x14ac:dyDescent="0.2">
      <c r="A4168" s="20"/>
      <c r="B4168" s="19"/>
    </row>
    <row r="4169" spans="1:2" x14ac:dyDescent="0.2">
      <c r="A4169" s="20"/>
      <c r="B4169" s="19"/>
    </row>
    <row r="4170" spans="1:2" x14ac:dyDescent="0.2">
      <c r="A4170" s="20"/>
      <c r="B4170" s="19"/>
    </row>
    <row r="4171" spans="1:2" x14ac:dyDescent="0.2">
      <c r="A4171" s="20"/>
      <c r="B4171" s="19"/>
    </row>
    <row r="4172" spans="1:2" x14ac:dyDescent="0.2">
      <c r="A4172" s="20"/>
      <c r="B4172" s="19"/>
    </row>
    <row r="4173" spans="1:2" x14ac:dyDescent="0.2">
      <c r="A4173" s="20"/>
      <c r="B4173" s="19"/>
    </row>
    <row r="4174" spans="1:2" x14ac:dyDescent="0.2">
      <c r="A4174" s="20"/>
      <c r="B4174" s="19"/>
    </row>
    <row r="4175" spans="1:2" x14ac:dyDescent="0.2">
      <c r="A4175" s="20"/>
      <c r="B4175" s="19"/>
    </row>
    <row r="4176" spans="1:2" x14ac:dyDescent="0.2">
      <c r="A4176" s="20"/>
      <c r="B4176" s="19"/>
    </row>
    <row r="4177" spans="1:2" x14ac:dyDescent="0.2">
      <c r="A4177" s="20"/>
      <c r="B4177" s="19"/>
    </row>
    <row r="4178" spans="1:2" x14ac:dyDescent="0.2">
      <c r="A4178" s="20"/>
      <c r="B4178" s="19"/>
    </row>
    <row r="4179" spans="1:2" x14ac:dyDescent="0.2">
      <c r="A4179" s="20"/>
      <c r="B4179" s="19"/>
    </row>
    <row r="4180" spans="1:2" x14ac:dyDescent="0.2">
      <c r="A4180" s="20"/>
      <c r="B4180" s="19"/>
    </row>
    <row r="4181" spans="1:2" x14ac:dyDescent="0.2">
      <c r="A4181" s="20"/>
      <c r="B4181" s="19"/>
    </row>
    <row r="4182" spans="1:2" x14ac:dyDescent="0.2">
      <c r="A4182" s="20"/>
      <c r="B4182" s="19"/>
    </row>
    <row r="4183" spans="1:2" x14ac:dyDescent="0.2">
      <c r="A4183" s="20"/>
      <c r="B4183" s="19"/>
    </row>
    <row r="4184" spans="1:2" x14ac:dyDescent="0.2">
      <c r="A4184" s="20"/>
      <c r="B4184" s="19"/>
    </row>
    <row r="4185" spans="1:2" x14ac:dyDescent="0.2">
      <c r="A4185" s="20"/>
      <c r="B4185" s="19"/>
    </row>
    <row r="4186" spans="1:2" x14ac:dyDescent="0.2">
      <c r="A4186" s="20"/>
      <c r="B4186" s="19"/>
    </row>
    <row r="4187" spans="1:2" x14ac:dyDescent="0.2">
      <c r="A4187" s="20"/>
      <c r="B4187" s="19"/>
    </row>
    <row r="4188" spans="1:2" x14ac:dyDescent="0.2">
      <c r="A4188" s="20"/>
      <c r="B4188" s="19"/>
    </row>
    <row r="4189" spans="1:2" x14ac:dyDescent="0.2">
      <c r="A4189" s="20"/>
      <c r="B4189" s="19"/>
    </row>
    <row r="4190" spans="1:2" x14ac:dyDescent="0.2">
      <c r="A4190" s="20"/>
      <c r="B4190" s="19"/>
    </row>
    <row r="4191" spans="1:2" x14ac:dyDescent="0.2">
      <c r="A4191" s="20"/>
      <c r="B4191" s="19"/>
    </row>
    <row r="4192" spans="1:2" x14ac:dyDescent="0.2">
      <c r="A4192" s="20"/>
      <c r="B4192" s="19"/>
    </row>
    <row r="4193" spans="1:2" x14ac:dyDescent="0.2">
      <c r="A4193" s="20"/>
      <c r="B4193" s="19"/>
    </row>
    <row r="4194" spans="1:2" x14ac:dyDescent="0.2">
      <c r="A4194" s="20"/>
      <c r="B4194" s="19"/>
    </row>
    <row r="4195" spans="1:2" x14ac:dyDescent="0.2">
      <c r="A4195" s="20"/>
      <c r="B4195" s="19"/>
    </row>
    <row r="4196" spans="1:2" x14ac:dyDescent="0.2">
      <c r="A4196" s="20"/>
      <c r="B4196" s="19"/>
    </row>
    <row r="4197" spans="1:2" x14ac:dyDescent="0.2">
      <c r="A4197" s="20"/>
      <c r="B4197" s="19"/>
    </row>
    <row r="4198" spans="1:2" x14ac:dyDescent="0.2">
      <c r="A4198" s="20"/>
      <c r="B4198" s="19"/>
    </row>
    <row r="4199" spans="1:2" x14ac:dyDescent="0.2">
      <c r="A4199" s="20"/>
      <c r="B4199" s="19"/>
    </row>
    <row r="4200" spans="1:2" x14ac:dyDescent="0.2">
      <c r="A4200" s="20"/>
      <c r="B4200" s="19"/>
    </row>
    <row r="4201" spans="1:2" x14ac:dyDescent="0.2">
      <c r="A4201" s="20"/>
      <c r="B4201" s="19"/>
    </row>
    <row r="4202" spans="1:2" x14ac:dyDescent="0.2">
      <c r="A4202" s="20"/>
      <c r="B4202" s="19"/>
    </row>
    <row r="4203" spans="1:2" x14ac:dyDescent="0.2">
      <c r="A4203" s="20"/>
      <c r="B4203" s="19"/>
    </row>
    <row r="4204" spans="1:2" x14ac:dyDescent="0.2">
      <c r="A4204" s="20"/>
      <c r="B4204" s="19"/>
    </row>
    <row r="4205" spans="1:2" x14ac:dyDescent="0.2">
      <c r="A4205" s="20"/>
      <c r="B4205" s="19"/>
    </row>
    <row r="4206" spans="1:2" x14ac:dyDescent="0.2">
      <c r="A4206" s="20"/>
      <c r="B4206" s="19"/>
    </row>
    <row r="4207" spans="1:2" x14ac:dyDescent="0.2">
      <c r="A4207" s="20"/>
      <c r="B4207" s="19"/>
    </row>
    <row r="4208" spans="1:2" x14ac:dyDescent="0.2">
      <c r="A4208" s="20"/>
      <c r="B4208" s="19"/>
    </row>
    <row r="4209" spans="1:2" x14ac:dyDescent="0.2">
      <c r="A4209" s="20"/>
      <c r="B4209" s="19"/>
    </row>
    <row r="4210" spans="1:2" x14ac:dyDescent="0.2">
      <c r="A4210" s="20"/>
      <c r="B4210" s="19"/>
    </row>
    <row r="4211" spans="1:2" x14ac:dyDescent="0.2">
      <c r="A4211" s="20"/>
      <c r="B4211" s="19"/>
    </row>
    <row r="4212" spans="1:2" x14ac:dyDescent="0.2">
      <c r="A4212" s="20"/>
      <c r="B4212" s="19"/>
    </row>
    <row r="4213" spans="1:2" x14ac:dyDescent="0.2">
      <c r="A4213" s="20"/>
      <c r="B4213" s="19"/>
    </row>
    <row r="4214" spans="1:2" x14ac:dyDescent="0.2">
      <c r="A4214" s="20"/>
      <c r="B4214" s="19"/>
    </row>
    <row r="4215" spans="1:2" x14ac:dyDescent="0.2">
      <c r="A4215" s="20"/>
      <c r="B4215" s="19"/>
    </row>
    <row r="4216" spans="1:2" x14ac:dyDescent="0.2">
      <c r="A4216" s="20"/>
      <c r="B4216" s="19"/>
    </row>
    <row r="4217" spans="1:2" x14ac:dyDescent="0.2">
      <c r="A4217" s="20"/>
      <c r="B4217" s="19"/>
    </row>
    <row r="4218" spans="1:2" x14ac:dyDescent="0.2">
      <c r="A4218" s="20"/>
      <c r="B4218" s="19"/>
    </row>
    <row r="4219" spans="1:2" x14ac:dyDescent="0.2">
      <c r="A4219" s="20"/>
      <c r="B4219" s="19"/>
    </row>
    <row r="4220" spans="1:2" x14ac:dyDescent="0.2">
      <c r="A4220" s="20"/>
      <c r="B4220" s="19"/>
    </row>
    <row r="4221" spans="1:2" x14ac:dyDescent="0.2">
      <c r="A4221" s="20"/>
      <c r="B4221" s="19"/>
    </row>
    <row r="4222" spans="1:2" x14ac:dyDescent="0.2">
      <c r="A4222" s="20"/>
      <c r="B4222" s="19"/>
    </row>
    <row r="4223" spans="1:2" x14ac:dyDescent="0.2">
      <c r="A4223" s="20"/>
      <c r="B4223" s="19"/>
    </row>
    <row r="4224" spans="1:2" x14ac:dyDescent="0.2">
      <c r="A4224" s="20"/>
      <c r="B4224" s="19"/>
    </row>
    <row r="4225" spans="1:2" x14ac:dyDescent="0.2">
      <c r="A4225" s="20"/>
      <c r="B4225" s="19"/>
    </row>
    <row r="4226" spans="1:2" x14ac:dyDescent="0.2">
      <c r="A4226" s="20"/>
      <c r="B4226" s="19"/>
    </row>
    <row r="4227" spans="1:2" x14ac:dyDescent="0.2">
      <c r="A4227" s="20"/>
      <c r="B4227" s="19"/>
    </row>
    <row r="4228" spans="1:2" x14ac:dyDescent="0.2">
      <c r="A4228" s="20"/>
      <c r="B4228" s="19"/>
    </row>
    <row r="4229" spans="1:2" x14ac:dyDescent="0.2">
      <c r="A4229" s="20"/>
      <c r="B4229" s="19"/>
    </row>
    <row r="4230" spans="1:2" x14ac:dyDescent="0.2">
      <c r="A4230" s="20"/>
      <c r="B4230" s="19"/>
    </row>
    <row r="4231" spans="1:2" x14ac:dyDescent="0.2">
      <c r="A4231" s="20"/>
      <c r="B4231" s="19"/>
    </row>
    <row r="4232" spans="1:2" x14ac:dyDescent="0.2">
      <c r="A4232" s="20"/>
      <c r="B4232" s="19"/>
    </row>
    <row r="4233" spans="1:2" x14ac:dyDescent="0.2">
      <c r="A4233" s="20"/>
      <c r="B4233" s="19"/>
    </row>
    <row r="4234" spans="1:2" x14ac:dyDescent="0.2">
      <c r="A4234" s="20"/>
      <c r="B4234" s="19"/>
    </row>
    <row r="4235" spans="1:2" x14ac:dyDescent="0.2">
      <c r="A4235" s="20"/>
      <c r="B4235" s="19"/>
    </row>
    <row r="4236" spans="1:2" x14ac:dyDescent="0.2">
      <c r="A4236" s="20"/>
      <c r="B4236" s="19"/>
    </row>
    <row r="4237" spans="1:2" x14ac:dyDescent="0.2">
      <c r="A4237" s="20"/>
      <c r="B4237" s="19"/>
    </row>
    <row r="4238" spans="1:2" x14ac:dyDescent="0.2">
      <c r="A4238" s="20"/>
      <c r="B4238" s="19"/>
    </row>
    <row r="4239" spans="1:2" x14ac:dyDescent="0.2">
      <c r="A4239" s="20"/>
      <c r="B4239" s="19"/>
    </row>
    <row r="4240" spans="1:2" x14ac:dyDescent="0.2">
      <c r="A4240" s="20"/>
      <c r="B4240" s="19"/>
    </row>
    <row r="4241" spans="1:2" x14ac:dyDescent="0.2">
      <c r="A4241" s="20"/>
      <c r="B4241" s="19"/>
    </row>
    <row r="4242" spans="1:2" x14ac:dyDescent="0.2">
      <c r="A4242" s="20"/>
      <c r="B4242" s="19"/>
    </row>
    <row r="4243" spans="1:2" x14ac:dyDescent="0.2">
      <c r="A4243" s="20"/>
      <c r="B4243" s="19"/>
    </row>
    <row r="4244" spans="1:2" x14ac:dyDescent="0.2">
      <c r="A4244" s="20"/>
      <c r="B4244" s="19"/>
    </row>
    <row r="4245" spans="1:2" x14ac:dyDescent="0.2">
      <c r="A4245" s="20"/>
      <c r="B4245" s="19"/>
    </row>
    <row r="4246" spans="1:2" x14ac:dyDescent="0.2">
      <c r="A4246" s="20"/>
      <c r="B4246" s="19"/>
    </row>
    <row r="4247" spans="1:2" x14ac:dyDescent="0.2">
      <c r="A4247" s="20"/>
      <c r="B4247" s="19"/>
    </row>
    <row r="4248" spans="1:2" x14ac:dyDescent="0.2">
      <c r="A4248" s="20"/>
      <c r="B4248" s="19"/>
    </row>
    <row r="4249" spans="1:2" x14ac:dyDescent="0.2">
      <c r="A4249" s="20"/>
      <c r="B4249" s="19"/>
    </row>
    <row r="4250" spans="1:2" x14ac:dyDescent="0.2">
      <c r="A4250" s="20"/>
      <c r="B4250" s="19"/>
    </row>
    <row r="4251" spans="1:2" x14ac:dyDescent="0.2">
      <c r="A4251" s="20"/>
      <c r="B4251" s="19"/>
    </row>
    <row r="4252" spans="1:2" x14ac:dyDescent="0.2">
      <c r="A4252" s="20"/>
      <c r="B4252" s="19"/>
    </row>
    <row r="4253" spans="1:2" x14ac:dyDescent="0.2">
      <c r="A4253" s="20"/>
      <c r="B4253" s="19"/>
    </row>
    <row r="4254" spans="1:2" x14ac:dyDescent="0.2">
      <c r="A4254" s="20"/>
      <c r="B4254" s="19"/>
    </row>
    <row r="4255" spans="1:2" x14ac:dyDescent="0.2">
      <c r="A4255" s="20"/>
      <c r="B4255" s="19"/>
    </row>
    <row r="4256" spans="1:2" x14ac:dyDescent="0.2">
      <c r="A4256" s="20"/>
      <c r="B4256" s="19"/>
    </row>
    <row r="4257" spans="1:2" x14ac:dyDescent="0.2">
      <c r="A4257" s="20"/>
      <c r="B4257" s="19"/>
    </row>
    <row r="4258" spans="1:2" x14ac:dyDescent="0.2">
      <c r="A4258" s="20"/>
      <c r="B4258" s="19"/>
    </row>
    <row r="4259" spans="1:2" x14ac:dyDescent="0.2">
      <c r="A4259" s="20"/>
      <c r="B4259" s="19"/>
    </row>
    <row r="4260" spans="1:2" x14ac:dyDescent="0.2">
      <c r="A4260" s="20"/>
      <c r="B4260" s="19"/>
    </row>
    <row r="4261" spans="1:2" x14ac:dyDescent="0.2">
      <c r="A4261" s="20"/>
      <c r="B4261" s="19"/>
    </row>
    <row r="4262" spans="1:2" x14ac:dyDescent="0.2">
      <c r="A4262" s="20"/>
      <c r="B4262" s="19"/>
    </row>
    <row r="4263" spans="1:2" x14ac:dyDescent="0.2">
      <c r="A4263" s="20"/>
      <c r="B4263" s="19"/>
    </row>
    <row r="4264" spans="1:2" x14ac:dyDescent="0.2">
      <c r="A4264" s="20"/>
      <c r="B4264" s="19"/>
    </row>
    <row r="4265" spans="1:2" x14ac:dyDescent="0.2">
      <c r="A4265" s="20"/>
      <c r="B4265" s="19"/>
    </row>
    <row r="4266" spans="1:2" x14ac:dyDescent="0.2">
      <c r="A4266" s="20"/>
      <c r="B4266" s="19"/>
    </row>
    <row r="4267" spans="1:2" x14ac:dyDescent="0.2">
      <c r="A4267" s="20"/>
      <c r="B4267" s="19"/>
    </row>
    <row r="4268" spans="1:2" x14ac:dyDescent="0.2">
      <c r="A4268" s="20"/>
      <c r="B4268" s="19"/>
    </row>
    <row r="4269" spans="1:2" x14ac:dyDescent="0.2">
      <c r="A4269" s="20"/>
      <c r="B4269" s="19"/>
    </row>
    <row r="4270" spans="1:2" x14ac:dyDescent="0.2">
      <c r="A4270" s="20"/>
      <c r="B4270" s="19"/>
    </row>
    <row r="4271" spans="1:2" x14ac:dyDescent="0.2">
      <c r="A4271" s="20"/>
      <c r="B4271" s="19"/>
    </row>
    <row r="4272" spans="1:2" x14ac:dyDescent="0.2">
      <c r="A4272" s="20"/>
      <c r="B4272" s="19"/>
    </row>
    <row r="4273" spans="1:2" x14ac:dyDescent="0.2">
      <c r="A4273" s="20"/>
      <c r="B4273" s="19"/>
    </row>
    <row r="4274" spans="1:2" x14ac:dyDescent="0.2">
      <c r="A4274" s="20"/>
      <c r="B4274" s="19"/>
    </row>
    <row r="4275" spans="1:2" x14ac:dyDescent="0.2">
      <c r="A4275" s="20"/>
      <c r="B4275" s="19"/>
    </row>
    <row r="4276" spans="1:2" x14ac:dyDescent="0.2">
      <c r="A4276" s="20"/>
      <c r="B4276" s="19"/>
    </row>
    <row r="4277" spans="1:2" x14ac:dyDescent="0.2">
      <c r="A4277" s="20"/>
      <c r="B4277" s="19"/>
    </row>
    <row r="4278" spans="1:2" x14ac:dyDescent="0.2">
      <c r="A4278" s="20"/>
      <c r="B4278" s="19"/>
    </row>
    <row r="4279" spans="1:2" x14ac:dyDescent="0.2">
      <c r="A4279" s="20"/>
      <c r="B4279" s="19"/>
    </row>
    <row r="4280" spans="1:2" x14ac:dyDescent="0.2">
      <c r="A4280" s="20"/>
      <c r="B4280" s="19"/>
    </row>
    <row r="4281" spans="1:2" x14ac:dyDescent="0.2">
      <c r="A4281" s="20"/>
      <c r="B4281" s="19"/>
    </row>
    <row r="4282" spans="1:2" x14ac:dyDescent="0.2">
      <c r="A4282" s="20"/>
      <c r="B4282" s="19"/>
    </row>
    <row r="4283" spans="1:2" x14ac:dyDescent="0.2">
      <c r="A4283" s="20"/>
      <c r="B4283" s="19"/>
    </row>
    <row r="4284" spans="1:2" x14ac:dyDescent="0.2">
      <c r="A4284" s="20"/>
      <c r="B4284" s="19"/>
    </row>
    <row r="4285" spans="1:2" x14ac:dyDescent="0.2">
      <c r="A4285" s="20"/>
      <c r="B4285" s="19"/>
    </row>
    <row r="4286" spans="1:2" x14ac:dyDescent="0.2">
      <c r="A4286" s="20"/>
      <c r="B4286" s="19"/>
    </row>
    <row r="4287" spans="1:2" x14ac:dyDescent="0.2">
      <c r="A4287" s="20"/>
      <c r="B4287" s="19"/>
    </row>
    <row r="4288" spans="1:2" x14ac:dyDescent="0.2">
      <c r="A4288" s="20"/>
      <c r="B4288" s="19"/>
    </row>
    <row r="4289" spans="1:2" x14ac:dyDescent="0.2">
      <c r="A4289" s="20"/>
      <c r="B4289" s="19"/>
    </row>
    <row r="4290" spans="1:2" x14ac:dyDescent="0.2">
      <c r="A4290" s="20"/>
      <c r="B4290" s="19"/>
    </row>
    <row r="4291" spans="1:2" x14ac:dyDescent="0.2">
      <c r="A4291" s="20"/>
      <c r="B4291" s="19"/>
    </row>
    <row r="4292" spans="1:2" x14ac:dyDescent="0.2">
      <c r="A4292" s="20"/>
      <c r="B4292" s="19"/>
    </row>
    <row r="4293" spans="1:2" x14ac:dyDescent="0.2">
      <c r="A4293" s="20"/>
      <c r="B4293" s="19"/>
    </row>
    <row r="4294" spans="1:2" x14ac:dyDescent="0.2">
      <c r="A4294" s="20"/>
      <c r="B4294" s="19"/>
    </row>
    <row r="4295" spans="1:2" x14ac:dyDescent="0.2">
      <c r="A4295" s="20"/>
      <c r="B4295" s="19"/>
    </row>
    <row r="4296" spans="1:2" x14ac:dyDescent="0.2">
      <c r="A4296" s="20"/>
      <c r="B4296" s="19"/>
    </row>
    <row r="4297" spans="1:2" x14ac:dyDescent="0.2">
      <c r="A4297" s="20"/>
      <c r="B4297" s="19"/>
    </row>
    <row r="4298" spans="1:2" x14ac:dyDescent="0.2">
      <c r="A4298" s="20"/>
      <c r="B4298" s="19"/>
    </row>
    <row r="4299" spans="1:2" x14ac:dyDescent="0.2">
      <c r="A4299" s="20"/>
      <c r="B4299" s="19"/>
    </row>
    <row r="4300" spans="1:2" x14ac:dyDescent="0.2">
      <c r="A4300" s="20"/>
      <c r="B4300" s="19"/>
    </row>
    <row r="4301" spans="1:2" x14ac:dyDescent="0.2">
      <c r="A4301" s="20"/>
      <c r="B4301" s="19"/>
    </row>
    <row r="4302" spans="1:2" x14ac:dyDescent="0.2">
      <c r="A4302" s="20"/>
      <c r="B4302" s="19"/>
    </row>
    <row r="4303" spans="1:2" x14ac:dyDescent="0.2">
      <c r="A4303" s="20"/>
      <c r="B4303" s="19"/>
    </row>
    <row r="4304" spans="1:2" x14ac:dyDescent="0.2">
      <c r="A4304" s="20"/>
      <c r="B4304" s="19"/>
    </row>
    <row r="4305" spans="1:2" x14ac:dyDescent="0.2">
      <c r="A4305" s="20"/>
      <c r="B4305" s="19"/>
    </row>
    <row r="4306" spans="1:2" x14ac:dyDescent="0.2">
      <c r="A4306" s="20"/>
      <c r="B4306" s="19"/>
    </row>
    <row r="4307" spans="1:2" x14ac:dyDescent="0.2">
      <c r="A4307" s="20"/>
      <c r="B4307" s="19"/>
    </row>
    <row r="4308" spans="1:2" x14ac:dyDescent="0.2">
      <c r="A4308" s="20"/>
      <c r="B4308" s="19"/>
    </row>
    <row r="4309" spans="1:2" x14ac:dyDescent="0.2">
      <c r="A4309" s="20"/>
      <c r="B4309" s="19"/>
    </row>
    <row r="4310" spans="1:2" x14ac:dyDescent="0.2">
      <c r="A4310" s="20"/>
      <c r="B4310" s="19"/>
    </row>
    <row r="4311" spans="1:2" x14ac:dyDescent="0.2">
      <c r="A4311" s="20"/>
      <c r="B4311" s="19"/>
    </row>
    <row r="4312" spans="1:2" x14ac:dyDescent="0.2">
      <c r="A4312" s="20"/>
      <c r="B4312" s="19"/>
    </row>
    <row r="4313" spans="1:2" x14ac:dyDescent="0.2">
      <c r="A4313" s="20"/>
      <c r="B4313" s="19"/>
    </row>
    <row r="4314" spans="1:2" x14ac:dyDescent="0.2">
      <c r="A4314" s="20"/>
      <c r="B4314" s="19"/>
    </row>
    <row r="4315" spans="1:2" x14ac:dyDescent="0.2">
      <c r="A4315" s="20"/>
      <c r="B4315" s="19"/>
    </row>
    <row r="4316" spans="1:2" x14ac:dyDescent="0.2">
      <c r="A4316" s="20"/>
      <c r="B4316" s="19"/>
    </row>
    <row r="4317" spans="1:2" x14ac:dyDescent="0.2">
      <c r="A4317" s="20"/>
      <c r="B4317" s="19"/>
    </row>
    <row r="4318" spans="1:2" x14ac:dyDescent="0.2">
      <c r="A4318" s="20"/>
      <c r="B4318" s="19"/>
    </row>
    <row r="4319" spans="1:2" x14ac:dyDescent="0.2">
      <c r="A4319" s="20"/>
      <c r="B4319" s="19"/>
    </row>
    <row r="4320" spans="1:2" x14ac:dyDescent="0.2">
      <c r="A4320" s="20"/>
      <c r="B4320" s="19"/>
    </row>
    <row r="4321" spans="1:2" x14ac:dyDescent="0.2">
      <c r="A4321" s="20"/>
      <c r="B4321" s="19"/>
    </row>
    <row r="4322" spans="1:2" x14ac:dyDescent="0.2">
      <c r="A4322" s="20"/>
      <c r="B4322" s="19"/>
    </row>
    <row r="4323" spans="1:2" x14ac:dyDescent="0.2">
      <c r="A4323" s="20"/>
      <c r="B4323" s="19"/>
    </row>
    <row r="4324" spans="1:2" x14ac:dyDescent="0.2">
      <c r="A4324" s="20"/>
      <c r="B4324" s="19"/>
    </row>
    <row r="4325" spans="1:2" x14ac:dyDescent="0.2">
      <c r="A4325" s="20"/>
      <c r="B4325" s="19"/>
    </row>
    <row r="4326" spans="1:2" x14ac:dyDescent="0.2">
      <c r="A4326" s="20"/>
      <c r="B4326" s="19"/>
    </row>
    <row r="4327" spans="1:2" x14ac:dyDescent="0.2">
      <c r="A4327" s="20"/>
      <c r="B4327" s="19"/>
    </row>
    <row r="4328" spans="1:2" x14ac:dyDescent="0.2">
      <c r="A4328" s="20"/>
      <c r="B4328" s="19"/>
    </row>
    <row r="4329" spans="1:2" x14ac:dyDescent="0.2">
      <c r="A4329" s="20"/>
      <c r="B4329" s="19"/>
    </row>
    <row r="4330" spans="1:2" x14ac:dyDescent="0.2">
      <c r="A4330" s="20"/>
      <c r="B4330" s="19"/>
    </row>
    <row r="4331" spans="1:2" x14ac:dyDescent="0.2">
      <c r="A4331" s="20"/>
      <c r="B4331" s="19"/>
    </row>
    <row r="4332" spans="1:2" x14ac:dyDescent="0.2">
      <c r="A4332" s="20"/>
      <c r="B4332" s="19"/>
    </row>
    <row r="4333" spans="1:2" x14ac:dyDescent="0.2">
      <c r="A4333" s="20"/>
      <c r="B4333" s="19"/>
    </row>
    <row r="4334" spans="1:2" x14ac:dyDescent="0.2">
      <c r="A4334" s="20"/>
      <c r="B4334" s="19"/>
    </row>
    <row r="4335" spans="1:2" x14ac:dyDescent="0.2">
      <c r="A4335" s="20"/>
      <c r="B4335" s="19"/>
    </row>
    <row r="4336" spans="1:2" x14ac:dyDescent="0.2">
      <c r="A4336" s="20"/>
      <c r="B4336" s="19"/>
    </row>
    <row r="4337" spans="1:2" x14ac:dyDescent="0.2">
      <c r="A4337" s="20"/>
      <c r="B4337" s="19"/>
    </row>
    <row r="4338" spans="1:2" x14ac:dyDescent="0.2">
      <c r="A4338" s="20"/>
      <c r="B4338" s="19"/>
    </row>
    <row r="4339" spans="1:2" x14ac:dyDescent="0.2">
      <c r="A4339" s="20"/>
      <c r="B4339" s="19"/>
    </row>
    <row r="4340" spans="1:2" x14ac:dyDescent="0.2">
      <c r="A4340" s="20"/>
      <c r="B4340" s="19"/>
    </row>
    <row r="4341" spans="1:2" x14ac:dyDescent="0.2">
      <c r="A4341" s="20"/>
      <c r="B4341" s="19"/>
    </row>
    <row r="4342" spans="1:2" x14ac:dyDescent="0.2">
      <c r="A4342" s="20"/>
      <c r="B4342" s="19"/>
    </row>
    <row r="4343" spans="1:2" x14ac:dyDescent="0.2">
      <c r="A4343" s="20"/>
      <c r="B4343" s="19"/>
    </row>
    <row r="4344" spans="1:2" x14ac:dyDescent="0.2">
      <c r="A4344" s="20"/>
      <c r="B4344" s="19"/>
    </row>
    <row r="4345" spans="1:2" x14ac:dyDescent="0.2">
      <c r="A4345" s="20"/>
      <c r="B4345" s="19"/>
    </row>
    <row r="4346" spans="1:2" x14ac:dyDescent="0.2">
      <c r="A4346" s="20"/>
      <c r="B4346" s="19"/>
    </row>
    <row r="4347" spans="1:2" x14ac:dyDescent="0.2">
      <c r="A4347" s="20"/>
      <c r="B4347" s="19"/>
    </row>
    <row r="4348" spans="1:2" x14ac:dyDescent="0.2">
      <c r="A4348" s="20"/>
      <c r="B4348" s="19"/>
    </row>
    <row r="4349" spans="1:2" x14ac:dyDescent="0.2">
      <c r="A4349" s="20"/>
      <c r="B4349" s="19"/>
    </row>
    <row r="4350" spans="1:2" x14ac:dyDescent="0.2">
      <c r="A4350" s="20"/>
      <c r="B4350" s="19"/>
    </row>
    <row r="4351" spans="1:2" x14ac:dyDescent="0.2">
      <c r="A4351" s="20"/>
      <c r="B4351" s="19"/>
    </row>
    <row r="4352" spans="1:2" x14ac:dyDescent="0.2">
      <c r="A4352" s="20"/>
      <c r="B4352" s="19"/>
    </row>
    <row r="4353" spans="1:2" x14ac:dyDescent="0.2">
      <c r="A4353" s="20"/>
      <c r="B4353" s="19"/>
    </row>
    <row r="4354" spans="1:2" x14ac:dyDescent="0.2">
      <c r="A4354" s="20"/>
      <c r="B4354" s="19"/>
    </row>
    <row r="4355" spans="1:2" x14ac:dyDescent="0.2">
      <c r="A4355" s="20"/>
      <c r="B4355" s="19"/>
    </row>
    <row r="4356" spans="1:2" x14ac:dyDescent="0.2">
      <c r="A4356" s="20"/>
      <c r="B4356" s="19"/>
    </row>
    <row r="4357" spans="1:2" x14ac:dyDescent="0.2">
      <c r="A4357" s="20"/>
      <c r="B4357" s="19"/>
    </row>
    <row r="4358" spans="1:2" x14ac:dyDescent="0.2">
      <c r="A4358" s="20"/>
      <c r="B4358" s="19"/>
    </row>
    <row r="4359" spans="1:2" x14ac:dyDescent="0.2">
      <c r="A4359" s="20"/>
      <c r="B4359" s="19"/>
    </row>
    <row r="4360" spans="1:2" x14ac:dyDescent="0.2">
      <c r="A4360" s="20"/>
      <c r="B4360" s="19"/>
    </row>
    <row r="4361" spans="1:2" x14ac:dyDescent="0.2">
      <c r="A4361" s="20"/>
      <c r="B4361" s="19"/>
    </row>
    <row r="4362" spans="1:2" x14ac:dyDescent="0.2">
      <c r="A4362" s="20"/>
      <c r="B4362" s="19"/>
    </row>
    <row r="4363" spans="1:2" x14ac:dyDescent="0.2">
      <c r="A4363" s="20"/>
      <c r="B4363" s="19"/>
    </row>
    <row r="4364" spans="1:2" x14ac:dyDescent="0.2">
      <c r="A4364" s="20"/>
      <c r="B4364" s="19"/>
    </row>
    <row r="4365" spans="1:2" x14ac:dyDescent="0.2">
      <c r="A4365" s="20"/>
      <c r="B4365" s="19"/>
    </row>
    <row r="4366" spans="1:2" x14ac:dyDescent="0.2">
      <c r="A4366" s="20"/>
      <c r="B4366" s="19"/>
    </row>
    <row r="4367" spans="1:2" x14ac:dyDescent="0.2">
      <c r="A4367" s="20"/>
      <c r="B4367" s="19"/>
    </row>
    <row r="4368" spans="1:2" x14ac:dyDescent="0.2">
      <c r="A4368" s="20"/>
      <c r="B4368" s="19"/>
    </row>
    <row r="4369" spans="1:2" x14ac:dyDescent="0.2">
      <c r="A4369" s="20"/>
      <c r="B4369" s="19"/>
    </row>
    <row r="4370" spans="1:2" x14ac:dyDescent="0.2">
      <c r="A4370" s="20"/>
      <c r="B4370" s="19"/>
    </row>
    <row r="4371" spans="1:2" x14ac:dyDescent="0.2">
      <c r="A4371" s="20"/>
      <c r="B4371" s="19"/>
    </row>
    <row r="4372" spans="1:2" x14ac:dyDescent="0.2">
      <c r="A4372" s="20"/>
      <c r="B4372" s="19"/>
    </row>
    <row r="4373" spans="1:2" x14ac:dyDescent="0.2">
      <c r="A4373" s="20"/>
      <c r="B4373" s="19"/>
    </row>
    <row r="4374" spans="1:2" x14ac:dyDescent="0.2">
      <c r="A4374" s="20"/>
      <c r="B4374" s="19"/>
    </row>
    <row r="4375" spans="1:2" x14ac:dyDescent="0.2">
      <c r="A4375" s="20"/>
      <c r="B4375" s="19"/>
    </row>
    <row r="4376" spans="1:2" x14ac:dyDescent="0.2">
      <c r="A4376" s="20"/>
      <c r="B4376" s="19"/>
    </row>
    <row r="4377" spans="1:2" x14ac:dyDescent="0.2">
      <c r="A4377" s="20"/>
      <c r="B4377" s="19"/>
    </row>
    <row r="4378" spans="1:2" x14ac:dyDescent="0.2">
      <c r="A4378" s="20"/>
      <c r="B4378" s="19"/>
    </row>
    <row r="4379" spans="1:2" x14ac:dyDescent="0.2">
      <c r="A4379" s="20"/>
      <c r="B4379" s="19"/>
    </row>
    <row r="4380" spans="1:2" x14ac:dyDescent="0.2">
      <c r="A4380" s="20"/>
      <c r="B4380" s="19"/>
    </row>
    <row r="4381" spans="1:2" x14ac:dyDescent="0.2">
      <c r="A4381" s="20"/>
      <c r="B4381" s="19"/>
    </row>
    <row r="4382" spans="1:2" x14ac:dyDescent="0.2">
      <c r="A4382" s="20"/>
      <c r="B4382" s="19"/>
    </row>
    <row r="4383" spans="1:2" x14ac:dyDescent="0.2">
      <c r="A4383" s="20"/>
      <c r="B4383" s="19"/>
    </row>
    <row r="4384" spans="1:2" x14ac:dyDescent="0.2">
      <c r="A4384" s="20"/>
      <c r="B4384" s="19"/>
    </row>
    <row r="4385" spans="1:2" x14ac:dyDescent="0.2">
      <c r="A4385" s="20"/>
      <c r="B4385" s="19"/>
    </row>
    <row r="4386" spans="1:2" x14ac:dyDescent="0.2">
      <c r="A4386" s="20"/>
      <c r="B4386" s="19"/>
    </row>
    <row r="4387" spans="1:2" x14ac:dyDescent="0.2">
      <c r="A4387" s="20"/>
      <c r="B4387" s="19"/>
    </row>
    <row r="4388" spans="1:2" x14ac:dyDescent="0.2">
      <c r="A4388" s="20"/>
      <c r="B4388" s="19"/>
    </row>
    <row r="4389" spans="1:2" x14ac:dyDescent="0.2">
      <c r="A4389" s="20"/>
      <c r="B4389" s="19"/>
    </row>
    <row r="4390" spans="1:2" x14ac:dyDescent="0.2">
      <c r="A4390" s="20"/>
      <c r="B4390" s="19"/>
    </row>
    <row r="4391" spans="1:2" x14ac:dyDescent="0.2">
      <c r="A4391" s="20"/>
      <c r="B4391" s="19"/>
    </row>
    <row r="4392" spans="1:2" x14ac:dyDescent="0.2">
      <c r="A4392" s="20"/>
      <c r="B4392" s="19"/>
    </row>
    <row r="4393" spans="1:2" x14ac:dyDescent="0.2">
      <c r="A4393" s="20"/>
      <c r="B4393" s="19"/>
    </row>
    <row r="4394" spans="1:2" x14ac:dyDescent="0.2">
      <c r="A4394" s="20"/>
      <c r="B4394" s="19"/>
    </row>
    <row r="4395" spans="1:2" x14ac:dyDescent="0.2">
      <c r="A4395" s="20"/>
      <c r="B4395" s="19"/>
    </row>
    <row r="4396" spans="1:2" x14ac:dyDescent="0.2">
      <c r="A4396" s="20"/>
      <c r="B4396" s="19"/>
    </row>
    <row r="4397" spans="1:2" x14ac:dyDescent="0.2">
      <c r="A4397" s="20"/>
      <c r="B4397" s="19"/>
    </row>
    <row r="4398" spans="1:2" x14ac:dyDescent="0.2">
      <c r="A4398" s="20"/>
      <c r="B4398" s="19"/>
    </row>
    <row r="4399" spans="1:2" x14ac:dyDescent="0.2">
      <c r="A4399" s="20"/>
      <c r="B4399" s="19"/>
    </row>
    <row r="4400" spans="1:2" x14ac:dyDescent="0.2">
      <c r="A4400" s="20"/>
      <c r="B4400" s="19"/>
    </row>
    <row r="4401" spans="1:2" x14ac:dyDescent="0.2">
      <c r="A4401" s="20"/>
      <c r="B4401" s="19"/>
    </row>
    <row r="4402" spans="1:2" x14ac:dyDescent="0.2">
      <c r="A4402" s="20"/>
      <c r="B4402" s="19"/>
    </row>
    <row r="4403" spans="1:2" x14ac:dyDescent="0.2">
      <c r="A4403" s="20"/>
      <c r="B4403" s="19"/>
    </row>
    <row r="4404" spans="1:2" x14ac:dyDescent="0.2">
      <c r="A4404" s="20"/>
      <c r="B4404" s="19"/>
    </row>
    <row r="4405" spans="1:2" x14ac:dyDescent="0.2">
      <c r="A4405" s="20"/>
      <c r="B4405" s="19"/>
    </row>
    <row r="4406" spans="1:2" x14ac:dyDescent="0.2">
      <c r="A4406" s="20"/>
      <c r="B4406" s="19"/>
    </row>
    <row r="4407" spans="1:2" x14ac:dyDescent="0.2">
      <c r="A4407" s="20"/>
      <c r="B4407" s="19"/>
    </row>
    <row r="4408" spans="1:2" x14ac:dyDescent="0.2">
      <c r="A4408" s="20"/>
      <c r="B4408" s="19"/>
    </row>
    <row r="4409" spans="1:2" x14ac:dyDescent="0.2">
      <c r="A4409" s="20"/>
      <c r="B4409" s="19"/>
    </row>
    <row r="4410" spans="1:2" x14ac:dyDescent="0.2">
      <c r="A4410" s="20"/>
      <c r="B4410" s="19"/>
    </row>
    <row r="4411" spans="1:2" x14ac:dyDescent="0.2">
      <c r="A4411" s="20"/>
      <c r="B4411" s="19"/>
    </row>
    <row r="4412" spans="1:2" x14ac:dyDescent="0.2">
      <c r="A4412" s="20"/>
      <c r="B4412" s="19"/>
    </row>
    <row r="4413" spans="1:2" x14ac:dyDescent="0.2">
      <c r="A4413" s="20"/>
      <c r="B4413" s="19"/>
    </row>
    <row r="4414" spans="1:2" x14ac:dyDescent="0.2">
      <c r="A4414" s="20"/>
      <c r="B4414" s="19"/>
    </row>
    <row r="4415" spans="1:2" x14ac:dyDescent="0.2">
      <c r="A4415" s="20"/>
      <c r="B4415" s="19"/>
    </row>
    <row r="4416" spans="1:2" x14ac:dyDescent="0.2">
      <c r="A4416" s="20"/>
      <c r="B4416" s="19"/>
    </row>
    <row r="4417" spans="1:2" x14ac:dyDescent="0.2">
      <c r="A4417" s="20"/>
      <c r="B4417" s="19"/>
    </row>
    <row r="4418" spans="1:2" x14ac:dyDescent="0.2">
      <c r="A4418" s="20"/>
      <c r="B4418" s="19"/>
    </row>
    <row r="4419" spans="1:2" x14ac:dyDescent="0.2">
      <c r="A4419" s="20"/>
      <c r="B4419" s="19"/>
    </row>
    <row r="4420" spans="1:2" x14ac:dyDescent="0.2">
      <c r="A4420" s="20"/>
      <c r="B4420" s="19"/>
    </row>
    <row r="4421" spans="1:2" x14ac:dyDescent="0.2">
      <c r="A4421" s="20"/>
      <c r="B4421" s="19"/>
    </row>
    <row r="4422" spans="1:2" x14ac:dyDescent="0.2">
      <c r="A4422" s="20"/>
      <c r="B4422" s="19"/>
    </row>
    <row r="4423" spans="1:2" x14ac:dyDescent="0.2">
      <c r="A4423" s="20"/>
      <c r="B4423" s="19"/>
    </row>
    <row r="4424" spans="1:2" x14ac:dyDescent="0.2">
      <c r="A4424" s="20"/>
      <c r="B4424" s="19"/>
    </row>
    <row r="4425" spans="1:2" x14ac:dyDescent="0.2">
      <c r="A4425" s="20"/>
      <c r="B4425" s="19"/>
    </row>
    <row r="4426" spans="1:2" x14ac:dyDescent="0.2">
      <c r="A4426" s="20"/>
      <c r="B4426" s="19"/>
    </row>
    <row r="4427" spans="1:2" x14ac:dyDescent="0.2">
      <c r="A4427" s="20"/>
      <c r="B4427" s="19"/>
    </row>
    <row r="4428" spans="1:2" x14ac:dyDescent="0.2">
      <c r="A4428" s="20"/>
      <c r="B4428" s="19"/>
    </row>
    <row r="4429" spans="1:2" x14ac:dyDescent="0.2">
      <c r="A4429" s="20"/>
      <c r="B4429" s="19"/>
    </row>
    <row r="4430" spans="1:2" x14ac:dyDescent="0.2">
      <c r="A4430" s="20"/>
      <c r="B4430" s="19"/>
    </row>
    <row r="4431" spans="1:2" x14ac:dyDescent="0.2">
      <c r="A4431" s="20"/>
      <c r="B4431" s="19"/>
    </row>
    <row r="4432" spans="1:2" x14ac:dyDescent="0.2">
      <c r="A4432" s="20"/>
      <c r="B4432" s="19"/>
    </row>
    <row r="4433" spans="1:2" x14ac:dyDescent="0.2">
      <c r="A4433" s="20"/>
      <c r="B4433" s="19"/>
    </row>
    <row r="4434" spans="1:2" x14ac:dyDescent="0.2">
      <c r="A4434" s="20"/>
      <c r="B4434" s="19"/>
    </row>
    <row r="4435" spans="1:2" x14ac:dyDescent="0.2">
      <c r="A4435" s="20"/>
      <c r="B4435" s="19"/>
    </row>
    <row r="4436" spans="1:2" x14ac:dyDescent="0.2">
      <c r="A4436" s="20"/>
      <c r="B4436" s="19"/>
    </row>
    <row r="4437" spans="1:2" x14ac:dyDescent="0.2">
      <c r="A4437" s="20"/>
      <c r="B4437" s="19"/>
    </row>
    <row r="4438" spans="1:2" x14ac:dyDescent="0.2">
      <c r="A4438" s="20"/>
      <c r="B4438" s="19"/>
    </row>
    <row r="4439" spans="1:2" x14ac:dyDescent="0.2">
      <c r="A4439" s="20"/>
      <c r="B4439" s="19"/>
    </row>
    <row r="4440" spans="1:2" x14ac:dyDescent="0.2">
      <c r="A4440" s="20"/>
      <c r="B4440" s="19"/>
    </row>
    <row r="4441" spans="1:2" x14ac:dyDescent="0.2">
      <c r="A4441" s="20"/>
      <c r="B4441" s="19"/>
    </row>
    <row r="4442" spans="1:2" x14ac:dyDescent="0.2">
      <c r="A4442" s="20"/>
      <c r="B4442" s="19"/>
    </row>
    <row r="4443" spans="1:2" x14ac:dyDescent="0.2">
      <c r="A4443" s="20"/>
      <c r="B4443" s="19"/>
    </row>
    <row r="4444" spans="1:2" x14ac:dyDescent="0.2">
      <c r="A4444" s="20"/>
      <c r="B4444" s="19"/>
    </row>
    <row r="4445" spans="1:2" x14ac:dyDescent="0.2">
      <c r="A4445" s="20"/>
      <c r="B4445" s="19"/>
    </row>
    <row r="4446" spans="1:2" x14ac:dyDescent="0.2">
      <c r="A4446" s="20"/>
      <c r="B4446" s="19"/>
    </row>
    <row r="4447" spans="1:2" x14ac:dyDescent="0.2">
      <c r="A4447" s="20"/>
      <c r="B4447" s="19"/>
    </row>
    <row r="4448" spans="1:2" x14ac:dyDescent="0.2">
      <c r="A4448" s="20"/>
      <c r="B4448" s="19"/>
    </row>
    <row r="4449" spans="1:2" x14ac:dyDescent="0.2">
      <c r="A4449" s="20"/>
      <c r="B4449" s="19"/>
    </row>
    <row r="4450" spans="1:2" x14ac:dyDescent="0.2">
      <c r="A4450" s="20"/>
      <c r="B4450" s="19"/>
    </row>
    <row r="4451" spans="1:2" x14ac:dyDescent="0.2">
      <c r="A4451" s="20"/>
      <c r="B4451" s="19"/>
    </row>
    <row r="4452" spans="1:2" x14ac:dyDescent="0.2">
      <c r="A4452" s="20"/>
      <c r="B4452" s="19"/>
    </row>
    <row r="4453" spans="1:2" x14ac:dyDescent="0.2">
      <c r="A4453" s="20"/>
      <c r="B4453" s="19"/>
    </row>
    <row r="4454" spans="1:2" x14ac:dyDescent="0.2">
      <c r="A4454" s="20"/>
      <c r="B4454" s="19"/>
    </row>
    <row r="4455" spans="1:2" x14ac:dyDescent="0.2">
      <c r="A4455" s="20"/>
      <c r="B4455" s="19"/>
    </row>
    <row r="4456" spans="1:2" x14ac:dyDescent="0.2">
      <c r="A4456" s="20"/>
      <c r="B4456" s="19"/>
    </row>
    <row r="4457" spans="1:2" x14ac:dyDescent="0.2">
      <c r="A4457" s="20"/>
      <c r="B4457" s="19"/>
    </row>
    <row r="4458" spans="1:2" x14ac:dyDescent="0.2">
      <c r="A4458" s="20"/>
      <c r="B4458" s="19"/>
    </row>
    <row r="4459" spans="1:2" x14ac:dyDescent="0.2">
      <c r="A4459" s="20"/>
      <c r="B4459" s="19"/>
    </row>
    <row r="4460" spans="1:2" x14ac:dyDescent="0.2">
      <c r="A4460" s="20"/>
      <c r="B4460" s="19"/>
    </row>
    <row r="4461" spans="1:2" x14ac:dyDescent="0.2">
      <c r="A4461" s="20"/>
      <c r="B4461" s="19"/>
    </row>
    <row r="4462" spans="1:2" x14ac:dyDescent="0.2">
      <c r="A4462" s="20"/>
      <c r="B4462" s="19"/>
    </row>
    <row r="4463" spans="1:2" x14ac:dyDescent="0.2">
      <c r="A4463" s="20"/>
      <c r="B4463" s="19"/>
    </row>
    <row r="4464" spans="1:2" x14ac:dyDescent="0.2">
      <c r="A4464" s="20"/>
      <c r="B4464" s="19"/>
    </row>
    <row r="4465" spans="1:2" x14ac:dyDescent="0.2">
      <c r="A4465" s="20"/>
      <c r="B4465" s="19"/>
    </row>
    <row r="4466" spans="1:2" x14ac:dyDescent="0.2">
      <c r="A4466" s="20"/>
      <c r="B4466" s="19"/>
    </row>
    <row r="4467" spans="1:2" x14ac:dyDescent="0.2">
      <c r="A4467" s="20"/>
      <c r="B4467" s="19"/>
    </row>
    <row r="4468" spans="1:2" x14ac:dyDescent="0.2">
      <c r="A4468" s="20"/>
      <c r="B4468" s="19"/>
    </row>
    <row r="4469" spans="1:2" x14ac:dyDescent="0.2">
      <c r="A4469" s="20"/>
      <c r="B4469" s="19"/>
    </row>
    <row r="4470" spans="1:2" x14ac:dyDescent="0.2">
      <c r="A4470" s="20"/>
      <c r="B4470" s="19"/>
    </row>
    <row r="4471" spans="1:2" x14ac:dyDescent="0.2">
      <c r="A4471" s="20"/>
      <c r="B4471" s="19"/>
    </row>
    <row r="4472" spans="1:2" x14ac:dyDescent="0.2">
      <c r="A4472" s="20"/>
      <c r="B4472" s="19"/>
    </row>
    <row r="4473" spans="1:2" x14ac:dyDescent="0.2">
      <c r="A4473" s="20"/>
      <c r="B4473" s="19"/>
    </row>
    <row r="4474" spans="1:2" x14ac:dyDescent="0.2">
      <c r="A4474" s="20"/>
      <c r="B4474" s="19"/>
    </row>
    <row r="4475" spans="1:2" x14ac:dyDescent="0.2">
      <c r="A4475" s="20"/>
      <c r="B4475" s="19"/>
    </row>
    <row r="4476" spans="1:2" x14ac:dyDescent="0.2">
      <c r="A4476" s="20"/>
      <c r="B4476" s="19"/>
    </row>
    <row r="4477" spans="1:2" x14ac:dyDescent="0.2">
      <c r="A4477" s="20"/>
      <c r="B4477" s="19"/>
    </row>
    <row r="4478" spans="1:2" x14ac:dyDescent="0.2">
      <c r="A4478" s="20"/>
      <c r="B4478" s="19"/>
    </row>
    <row r="4479" spans="1:2" x14ac:dyDescent="0.2">
      <c r="A4479" s="20"/>
      <c r="B4479" s="19"/>
    </row>
    <row r="4480" spans="1:2" x14ac:dyDescent="0.2">
      <c r="A4480" s="20"/>
      <c r="B4480" s="19"/>
    </row>
    <row r="4481" spans="1:2" x14ac:dyDescent="0.2">
      <c r="A4481" s="20"/>
      <c r="B4481" s="19"/>
    </row>
    <row r="4482" spans="1:2" x14ac:dyDescent="0.2">
      <c r="A4482" s="20"/>
      <c r="B4482" s="19"/>
    </row>
    <row r="4483" spans="1:2" x14ac:dyDescent="0.2">
      <c r="A4483" s="20"/>
      <c r="B4483" s="19"/>
    </row>
    <row r="4484" spans="1:2" x14ac:dyDescent="0.2">
      <c r="A4484" s="20"/>
      <c r="B4484" s="19"/>
    </row>
    <row r="4485" spans="1:2" x14ac:dyDescent="0.2">
      <c r="A4485" s="20"/>
      <c r="B4485" s="19"/>
    </row>
    <row r="4486" spans="1:2" x14ac:dyDescent="0.2">
      <c r="A4486" s="20"/>
      <c r="B4486" s="19"/>
    </row>
    <row r="4487" spans="1:2" x14ac:dyDescent="0.2">
      <c r="A4487" s="20"/>
      <c r="B4487" s="19"/>
    </row>
    <row r="4488" spans="1:2" x14ac:dyDescent="0.2">
      <c r="A4488" s="20"/>
      <c r="B4488" s="19"/>
    </row>
    <row r="4489" spans="1:2" x14ac:dyDescent="0.2">
      <c r="A4489" s="20"/>
      <c r="B4489" s="19"/>
    </row>
    <row r="4490" spans="1:2" x14ac:dyDescent="0.2">
      <c r="A4490" s="20"/>
      <c r="B4490" s="19"/>
    </row>
    <row r="4491" spans="1:2" x14ac:dyDescent="0.2">
      <c r="A4491" s="20"/>
      <c r="B4491" s="19"/>
    </row>
    <row r="4492" spans="1:2" x14ac:dyDescent="0.2">
      <c r="A4492" s="20"/>
      <c r="B4492" s="19"/>
    </row>
    <row r="4493" spans="1:2" x14ac:dyDescent="0.2">
      <c r="A4493" s="20"/>
      <c r="B4493" s="19"/>
    </row>
    <row r="4494" spans="1:2" x14ac:dyDescent="0.2">
      <c r="A4494" s="20"/>
      <c r="B4494" s="19"/>
    </row>
    <row r="4495" spans="1:2" x14ac:dyDescent="0.2">
      <c r="A4495" s="20"/>
      <c r="B4495" s="19"/>
    </row>
    <row r="4496" spans="1:2" x14ac:dyDescent="0.2">
      <c r="A4496" s="20"/>
      <c r="B4496" s="19"/>
    </row>
    <row r="4497" spans="1:2" x14ac:dyDescent="0.2">
      <c r="A4497" s="20"/>
      <c r="B4497" s="19"/>
    </row>
    <row r="4498" spans="1:2" x14ac:dyDescent="0.2">
      <c r="A4498" s="20"/>
      <c r="B4498" s="19"/>
    </row>
    <row r="4499" spans="1:2" x14ac:dyDescent="0.2">
      <c r="A4499" s="20"/>
      <c r="B4499" s="19"/>
    </row>
    <row r="4500" spans="1:2" x14ac:dyDescent="0.2">
      <c r="A4500" s="20"/>
      <c r="B4500" s="19"/>
    </row>
    <row r="4501" spans="1:2" x14ac:dyDescent="0.2">
      <c r="A4501" s="20"/>
      <c r="B4501" s="19"/>
    </row>
    <row r="4502" spans="1:2" x14ac:dyDescent="0.2">
      <c r="A4502" s="20"/>
      <c r="B4502" s="19"/>
    </row>
    <row r="4503" spans="1:2" x14ac:dyDescent="0.2">
      <c r="A4503" s="20"/>
      <c r="B4503" s="19"/>
    </row>
    <row r="4504" spans="1:2" x14ac:dyDescent="0.2">
      <c r="A4504" s="20"/>
      <c r="B4504" s="19"/>
    </row>
    <row r="4505" spans="1:2" x14ac:dyDescent="0.2">
      <c r="A4505" s="20"/>
      <c r="B4505" s="19"/>
    </row>
    <row r="4506" spans="1:2" x14ac:dyDescent="0.2">
      <c r="A4506" s="20"/>
      <c r="B4506" s="19"/>
    </row>
    <row r="4507" spans="1:2" x14ac:dyDescent="0.2">
      <c r="A4507" s="20"/>
      <c r="B4507" s="19"/>
    </row>
    <row r="4508" spans="1:2" x14ac:dyDescent="0.2">
      <c r="A4508" s="20"/>
      <c r="B4508" s="19"/>
    </row>
    <row r="4509" spans="1:2" x14ac:dyDescent="0.2">
      <c r="A4509" s="20"/>
      <c r="B4509" s="19"/>
    </row>
    <row r="4510" spans="1:2" x14ac:dyDescent="0.2">
      <c r="A4510" s="20"/>
      <c r="B4510" s="19"/>
    </row>
    <row r="4511" spans="1:2" x14ac:dyDescent="0.2">
      <c r="A4511" s="20"/>
      <c r="B4511" s="19"/>
    </row>
    <row r="4512" spans="1:2" x14ac:dyDescent="0.2">
      <c r="A4512" s="20"/>
      <c r="B4512" s="19"/>
    </row>
    <row r="4513" spans="1:2" x14ac:dyDescent="0.2">
      <c r="A4513" s="20"/>
      <c r="B4513" s="19"/>
    </row>
    <row r="4514" spans="1:2" x14ac:dyDescent="0.2">
      <c r="A4514" s="20"/>
      <c r="B4514" s="19"/>
    </row>
    <row r="4515" spans="1:2" x14ac:dyDescent="0.2">
      <c r="A4515" s="20"/>
      <c r="B4515" s="19"/>
    </row>
    <row r="4516" spans="1:2" x14ac:dyDescent="0.2">
      <c r="A4516" s="20"/>
      <c r="B4516" s="19"/>
    </row>
    <row r="4517" spans="1:2" x14ac:dyDescent="0.2">
      <c r="A4517" s="20"/>
      <c r="B4517" s="19"/>
    </row>
    <row r="4518" spans="1:2" x14ac:dyDescent="0.2">
      <c r="A4518" s="20"/>
      <c r="B4518" s="19"/>
    </row>
    <row r="4519" spans="1:2" x14ac:dyDescent="0.2">
      <c r="A4519" s="20"/>
      <c r="B4519" s="19"/>
    </row>
    <row r="4520" spans="1:2" x14ac:dyDescent="0.2">
      <c r="A4520" s="20"/>
      <c r="B4520" s="19"/>
    </row>
    <row r="4521" spans="1:2" x14ac:dyDescent="0.2">
      <c r="A4521" s="20"/>
      <c r="B4521" s="19"/>
    </row>
    <row r="4522" spans="1:2" x14ac:dyDescent="0.2">
      <c r="A4522" s="20"/>
      <c r="B4522" s="19"/>
    </row>
    <row r="4523" spans="1:2" x14ac:dyDescent="0.2">
      <c r="A4523" s="20"/>
      <c r="B4523" s="19"/>
    </row>
    <row r="4524" spans="1:2" x14ac:dyDescent="0.2">
      <c r="A4524" s="20"/>
      <c r="B4524" s="19"/>
    </row>
    <row r="4525" spans="1:2" x14ac:dyDescent="0.2">
      <c r="A4525" s="20"/>
      <c r="B4525" s="19"/>
    </row>
    <row r="4526" spans="1:2" x14ac:dyDescent="0.2">
      <c r="A4526" s="20"/>
      <c r="B4526" s="19"/>
    </row>
    <row r="4527" spans="1:2" x14ac:dyDescent="0.2">
      <c r="A4527" s="20"/>
      <c r="B4527" s="19"/>
    </row>
    <row r="4528" spans="1:2" x14ac:dyDescent="0.2">
      <c r="A4528" s="20"/>
      <c r="B4528" s="19"/>
    </row>
    <row r="4529" spans="1:2" x14ac:dyDescent="0.2">
      <c r="A4529" s="20"/>
      <c r="B4529" s="19"/>
    </row>
    <row r="4530" spans="1:2" x14ac:dyDescent="0.2">
      <c r="A4530" s="20"/>
      <c r="B4530" s="19"/>
    </row>
    <row r="4531" spans="1:2" x14ac:dyDescent="0.2">
      <c r="A4531" s="20"/>
      <c r="B4531" s="19"/>
    </row>
    <row r="4532" spans="1:2" x14ac:dyDescent="0.2">
      <c r="A4532" s="20"/>
      <c r="B4532" s="19"/>
    </row>
    <row r="4533" spans="1:2" x14ac:dyDescent="0.2">
      <c r="A4533" s="20"/>
      <c r="B4533" s="19"/>
    </row>
    <row r="4534" spans="1:2" x14ac:dyDescent="0.2">
      <c r="A4534" s="20"/>
      <c r="B4534" s="19"/>
    </row>
    <row r="4535" spans="1:2" x14ac:dyDescent="0.2">
      <c r="A4535" s="20"/>
      <c r="B4535" s="19"/>
    </row>
    <row r="4536" spans="1:2" x14ac:dyDescent="0.2">
      <c r="A4536" s="20"/>
      <c r="B4536" s="19"/>
    </row>
    <row r="4537" spans="1:2" x14ac:dyDescent="0.2">
      <c r="A4537" s="20"/>
      <c r="B4537" s="19"/>
    </row>
    <row r="4538" spans="1:2" x14ac:dyDescent="0.2">
      <c r="A4538" s="20"/>
      <c r="B4538" s="19"/>
    </row>
    <row r="4539" spans="1:2" x14ac:dyDescent="0.2">
      <c r="A4539" s="20"/>
      <c r="B4539" s="19"/>
    </row>
    <row r="4540" spans="1:2" x14ac:dyDescent="0.2">
      <c r="A4540" s="20"/>
      <c r="B4540" s="19"/>
    </row>
    <row r="4541" spans="1:2" x14ac:dyDescent="0.2">
      <c r="A4541" s="20"/>
      <c r="B4541" s="19"/>
    </row>
    <row r="4542" spans="1:2" x14ac:dyDescent="0.2">
      <c r="A4542" s="20"/>
      <c r="B4542" s="19"/>
    </row>
    <row r="4543" spans="1:2" x14ac:dyDescent="0.2">
      <c r="A4543" s="20"/>
      <c r="B4543" s="19"/>
    </row>
    <row r="4544" spans="1:2" x14ac:dyDescent="0.2">
      <c r="A4544" s="20"/>
      <c r="B4544" s="19"/>
    </row>
    <row r="4545" spans="1:2" x14ac:dyDescent="0.2">
      <c r="A4545" s="20"/>
      <c r="B4545" s="19"/>
    </row>
    <row r="4546" spans="1:2" x14ac:dyDescent="0.2">
      <c r="A4546" s="20"/>
      <c r="B4546" s="19"/>
    </row>
    <row r="4547" spans="1:2" x14ac:dyDescent="0.2">
      <c r="A4547" s="20"/>
      <c r="B4547" s="19"/>
    </row>
    <row r="4548" spans="1:2" x14ac:dyDescent="0.2">
      <c r="A4548" s="20"/>
      <c r="B4548" s="19"/>
    </row>
    <row r="4549" spans="1:2" x14ac:dyDescent="0.2">
      <c r="A4549" s="20"/>
      <c r="B4549" s="19"/>
    </row>
    <row r="4550" spans="1:2" x14ac:dyDescent="0.2">
      <c r="A4550" s="20"/>
      <c r="B4550" s="19"/>
    </row>
    <row r="4551" spans="1:2" x14ac:dyDescent="0.2">
      <c r="A4551" s="20"/>
      <c r="B4551" s="19"/>
    </row>
    <row r="4552" spans="1:2" x14ac:dyDescent="0.2">
      <c r="A4552" s="20"/>
      <c r="B4552" s="19"/>
    </row>
    <row r="4553" spans="1:2" x14ac:dyDescent="0.2">
      <c r="A4553" s="20"/>
      <c r="B4553" s="19"/>
    </row>
    <row r="4554" spans="1:2" x14ac:dyDescent="0.2">
      <c r="A4554" s="20"/>
      <c r="B4554" s="19"/>
    </row>
    <row r="4555" spans="1:2" x14ac:dyDescent="0.2">
      <c r="A4555" s="20"/>
      <c r="B4555" s="19"/>
    </row>
    <row r="4556" spans="1:2" x14ac:dyDescent="0.2">
      <c r="A4556" s="20"/>
      <c r="B4556" s="19"/>
    </row>
    <row r="4557" spans="1:2" x14ac:dyDescent="0.2">
      <c r="A4557" s="20"/>
      <c r="B4557" s="19"/>
    </row>
    <row r="4558" spans="1:2" x14ac:dyDescent="0.2">
      <c r="A4558" s="20"/>
      <c r="B4558" s="19"/>
    </row>
    <row r="4559" spans="1:2" x14ac:dyDescent="0.2">
      <c r="A4559" s="20"/>
      <c r="B4559" s="19"/>
    </row>
    <row r="4560" spans="1:2" x14ac:dyDescent="0.2">
      <c r="A4560" s="20"/>
      <c r="B4560" s="19"/>
    </row>
    <row r="4561" spans="1:2" x14ac:dyDescent="0.2">
      <c r="A4561" s="20"/>
      <c r="B4561" s="19"/>
    </row>
    <row r="4562" spans="1:2" x14ac:dyDescent="0.2">
      <c r="A4562" s="20"/>
      <c r="B4562" s="19"/>
    </row>
    <row r="4563" spans="1:2" x14ac:dyDescent="0.2">
      <c r="A4563" s="20"/>
      <c r="B4563" s="19"/>
    </row>
    <row r="4564" spans="1:2" x14ac:dyDescent="0.2">
      <c r="A4564" s="20"/>
      <c r="B4564" s="19"/>
    </row>
    <row r="4565" spans="1:2" x14ac:dyDescent="0.2">
      <c r="A4565" s="20"/>
      <c r="B4565" s="19"/>
    </row>
    <row r="4566" spans="1:2" x14ac:dyDescent="0.2">
      <c r="A4566" s="20"/>
      <c r="B4566" s="19"/>
    </row>
    <row r="4567" spans="1:2" x14ac:dyDescent="0.2">
      <c r="A4567" s="20"/>
      <c r="B4567" s="19"/>
    </row>
    <row r="4568" spans="1:2" x14ac:dyDescent="0.2">
      <c r="A4568" s="20"/>
      <c r="B4568" s="19"/>
    </row>
    <row r="4569" spans="1:2" x14ac:dyDescent="0.2">
      <c r="A4569" s="20"/>
      <c r="B4569" s="19"/>
    </row>
    <row r="4570" spans="1:2" x14ac:dyDescent="0.2">
      <c r="A4570" s="20"/>
      <c r="B4570" s="19"/>
    </row>
    <row r="4571" spans="1:2" x14ac:dyDescent="0.2">
      <c r="A4571" s="20"/>
      <c r="B4571" s="19"/>
    </row>
    <row r="4572" spans="1:2" x14ac:dyDescent="0.2">
      <c r="A4572" s="20"/>
      <c r="B4572" s="19"/>
    </row>
    <row r="4573" spans="1:2" x14ac:dyDescent="0.2">
      <c r="A4573" s="20"/>
      <c r="B4573" s="19"/>
    </row>
    <row r="4574" spans="1:2" x14ac:dyDescent="0.2">
      <c r="A4574" s="20"/>
      <c r="B4574" s="19"/>
    </row>
    <row r="4575" spans="1:2" x14ac:dyDescent="0.2">
      <c r="A4575" s="20"/>
      <c r="B4575" s="19"/>
    </row>
    <row r="4576" spans="1:2" x14ac:dyDescent="0.2">
      <c r="A4576" s="20"/>
      <c r="B4576" s="19"/>
    </row>
    <row r="4577" spans="1:2" x14ac:dyDescent="0.2">
      <c r="A4577" s="20"/>
      <c r="B4577" s="19"/>
    </row>
    <row r="4578" spans="1:2" x14ac:dyDescent="0.2">
      <c r="A4578" s="20"/>
      <c r="B4578" s="19"/>
    </row>
    <row r="4579" spans="1:2" x14ac:dyDescent="0.2">
      <c r="A4579" s="20"/>
      <c r="B4579" s="19"/>
    </row>
    <row r="4580" spans="1:2" x14ac:dyDescent="0.2">
      <c r="A4580" s="20"/>
      <c r="B4580" s="19"/>
    </row>
    <row r="4581" spans="1:2" x14ac:dyDescent="0.2">
      <c r="A4581" s="20"/>
      <c r="B4581" s="19"/>
    </row>
    <row r="4582" spans="1:2" x14ac:dyDescent="0.2">
      <c r="A4582" s="20"/>
      <c r="B4582" s="19"/>
    </row>
    <row r="4583" spans="1:2" x14ac:dyDescent="0.2">
      <c r="A4583" s="20"/>
      <c r="B4583" s="19"/>
    </row>
    <row r="4584" spans="1:2" x14ac:dyDescent="0.2">
      <c r="A4584" s="20"/>
      <c r="B4584" s="19"/>
    </row>
    <row r="4585" spans="1:2" x14ac:dyDescent="0.2">
      <c r="A4585" s="20"/>
      <c r="B4585" s="19"/>
    </row>
    <row r="4586" spans="1:2" x14ac:dyDescent="0.2">
      <c r="A4586" s="20"/>
      <c r="B4586" s="19"/>
    </row>
    <row r="4587" spans="1:2" x14ac:dyDescent="0.2">
      <c r="A4587" s="20"/>
      <c r="B4587" s="19"/>
    </row>
    <row r="4588" spans="1:2" x14ac:dyDescent="0.2">
      <c r="A4588" s="20"/>
      <c r="B4588" s="19"/>
    </row>
    <row r="4589" spans="1:2" x14ac:dyDescent="0.2">
      <c r="A4589" s="20"/>
      <c r="B4589" s="19"/>
    </row>
    <row r="4590" spans="1:2" x14ac:dyDescent="0.2">
      <c r="A4590" s="20"/>
      <c r="B4590" s="19"/>
    </row>
    <row r="4591" spans="1:2" x14ac:dyDescent="0.2">
      <c r="A4591" s="20"/>
      <c r="B4591" s="19"/>
    </row>
    <row r="4592" spans="1:2" x14ac:dyDescent="0.2">
      <c r="A4592" s="20"/>
      <c r="B4592" s="19"/>
    </row>
    <row r="4593" spans="1:2" x14ac:dyDescent="0.2">
      <c r="A4593" s="20"/>
      <c r="B4593" s="19"/>
    </row>
    <row r="4594" spans="1:2" x14ac:dyDescent="0.2">
      <c r="A4594" s="20"/>
      <c r="B4594" s="19"/>
    </row>
    <row r="4595" spans="1:2" x14ac:dyDescent="0.2">
      <c r="A4595" s="20"/>
      <c r="B4595" s="19"/>
    </row>
    <row r="4596" spans="1:2" x14ac:dyDescent="0.2">
      <c r="A4596" s="20"/>
      <c r="B4596" s="19"/>
    </row>
    <row r="4597" spans="1:2" x14ac:dyDescent="0.2">
      <c r="A4597" s="20"/>
      <c r="B4597" s="19"/>
    </row>
    <row r="4598" spans="1:2" x14ac:dyDescent="0.2">
      <c r="A4598" s="20"/>
      <c r="B4598" s="19"/>
    </row>
    <row r="4599" spans="1:2" x14ac:dyDescent="0.2">
      <c r="A4599" s="20"/>
      <c r="B4599" s="19"/>
    </row>
    <row r="4600" spans="1:2" x14ac:dyDescent="0.2">
      <c r="A4600" s="20"/>
      <c r="B4600" s="19"/>
    </row>
    <row r="4601" spans="1:2" x14ac:dyDescent="0.2">
      <c r="A4601" s="20"/>
      <c r="B4601" s="19"/>
    </row>
    <row r="4602" spans="1:2" x14ac:dyDescent="0.2">
      <c r="A4602" s="20"/>
      <c r="B4602" s="19"/>
    </row>
    <row r="4603" spans="1:2" x14ac:dyDescent="0.2">
      <c r="A4603" s="20"/>
      <c r="B4603" s="19"/>
    </row>
    <row r="4604" spans="1:2" x14ac:dyDescent="0.2">
      <c r="A4604" s="20"/>
      <c r="B4604" s="19"/>
    </row>
    <row r="4605" spans="1:2" x14ac:dyDescent="0.2">
      <c r="A4605" s="20"/>
      <c r="B4605" s="19"/>
    </row>
    <row r="4606" spans="1:2" x14ac:dyDescent="0.2">
      <c r="A4606" s="20"/>
      <c r="B4606" s="19"/>
    </row>
    <row r="4607" spans="1:2" x14ac:dyDescent="0.2">
      <c r="A4607" s="20"/>
      <c r="B4607" s="19"/>
    </row>
    <row r="4608" spans="1:2" x14ac:dyDescent="0.2">
      <c r="A4608" s="20"/>
      <c r="B4608" s="19"/>
    </row>
    <row r="4609" spans="1:2" x14ac:dyDescent="0.2">
      <c r="A4609" s="20"/>
      <c r="B4609" s="19"/>
    </row>
    <row r="4610" spans="1:2" x14ac:dyDescent="0.2">
      <c r="A4610" s="20"/>
      <c r="B4610" s="19"/>
    </row>
    <row r="4611" spans="1:2" x14ac:dyDescent="0.2">
      <c r="A4611" s="20"/>
      <c r="B4611" s="19"/>
    </row>
    <row r="4612" spans="1:2" x14ac:dyDescent="0.2">
      <c r="A4612" s="20"/>
      <c r="B4612" s="19"/>
    </row>
    <row r="4613" spans="1:2" x14ac:dyDescent="0.2">
      <c r="A4613" s="20"/>
      <c r="B4613" s="19"/>
    </row>
    <row r="4614" spans="1:2" x14ac:dyDescent="0.2">
      <c r="A4614" s="20"/>
      <c r="B4614" s="19"/>
    </row>
    <row r="4615" spans="1:2" x14ac:dyDescent="0.2">
      <c r="A4615" s="20"/>
      <c r="B4615" s="19"/>
    </row>
    <row r="4616" spans="1:2" x14ac:dyDescent="0.2">
      <c r="A4616" s="20"/>
      <c r="B4616" s="19"/>
    </row>
    <row r="4617" spans="1:2" x14ac:dyDescent="0.2">
      <c r="A4617" s="20"/>
      <c r="B4617" s="19"/>
    </row>
    <row r="4618" spans="1:2" x14ac:dyDescent="0.2">
      <c r="A4618" s="20"/>
      <c r="B4618" s="19"/>
    </row>
    <row r="4619" spans="1:2" x14ac:dyDescent="0.2">
      <c r="A4619" s="20"/>
      <c r="B4619" s="19"/>
    </row>
    <row r="4620" spans="1:2" x14ac:dyDescent="0.2">
      <c r="A4620" s="20"/>
      <c r="B4620" s="19"/>
    </row>
    <row r="4621" spans="1:2" x14ac:dyDescent="0.2">
      <c r="A4621" s="20"/>
      <c r="B4621" s="19"/>
    </row>
    <row r="4622" spans="1:2" x14ac:dyDescent="0.2">
      <c r="A4622" s="20"/>
      <c r="B4622" s="19"/>
    </row>
    <row r="4623" spans="1:2" x14ac:dyDescent="0.2">
      <c r="A4623" s="20"/>
      <c r="B4623" s="19"/>
    </row>
    <row r="4624" spans="1:2" x14ac:dyDescent="0.2">
      <c r="A4624" s="20"/>
      <c r="B4624" s="19"/>
    </row>
    <row r="4625" spans="1:2" x14ac:dyDescent="0.2">
      <c r="A4625" s="20"/>
      <c r="B4625" s="19"/>
    </row>
    <row r="4626" spans="1:2" x14ac:dyDescent="0.2">
      <c r="A4626" s="20"/>
      <c r="B4626" s="19"/>
    </row>
    <row r="4627" spans="1:2" x14ac:dyDescent="0.2">
      <c r="A4627" s="20"/>
      <c r="B4627" s="19"/>
    </row>
    <row r="4628" spans="1:2" x14ac:dyDescent="0.2">
      <c r="A4628" s="20"/>
      <c r="B4628" s="19"/>
    </row>
    <row r="4629" spans="1:2" x14ac:dyDescent="0.2">
      <c r="A4629" s="20"/>
      <c r="B4629" s="19"/>
    </row>
    <row r="4630" spans="1:2" x14ac:dyDescent="0.2">
      <c r="A4630" s="20"/>
      <c r="B4630" s="19"/>
    </row>
    <row r="4631" spans="1:2" x14ac:dyDescent="0.2">
      <c r="A4631" s="20"/>
      <c r="B4631" s="19"/>
    </row>
    <row r="4632" spans="1:2" x14ac:dyDescent="0.2">
      <c r="A4632" s="20"/>
      <c r="B4632" s="19"/>
    </row>
    <row r="4633" spans="1:2" x14ac:dyDescent="0.2">
      <c r="A4633" s="20"/>
      <c r="B4633" s="19"/>
    </row>
    <row r="4634" spans="1:2" x14ac:dyDescent="0.2">
      <c r="A4634" s="20"/>
      <c r="B4634" s="19"/>
    </row>
    <row r="4635" spans="1:2" x14ac:dyDescent="0.2">
      <c r="A4635" s="20"/>
      <c r="B4635" s="19"/>
    </row>
    <row r="4636" spans="1:2" x14ac:dyDescent="0.2">
      <c r="A4636" s="20"/>
      <c r="B4636" s="19"/>
    </row>
    <row r="4637" spans="1:2" x14ac:dyDescent="0.2">
      <c r="A4637" s="20"/>
      <c r="B4637" s="19"/>
    </row>
    <row r="4638" spans="1:2" x14ac:dyDescent="0.2">
      <c r="A4638" s="20"/>
      <c r="B4638" s="19"/>
    </row>
    <row r="4639" spans="1:2" x14ac:dyDescent="0.2">
      <c r="A4639" s="20"/>
      <c r="B4639" s="19"/>
    </row>
    <row r="4640" spans="1:2" x14ac:dyDescent="0.2">
      <c r="A4640" s="20"/>
      <c r="B4640" s="19"/>
    </row>
    <row r="4641" spans="1:2" x14ac:dyDescent="0.2">
      <c r="A4641" s="20"/>
      <c r="B4641" s="19"/>
    </row>
    <row r="4642" spans="1:2" x14ac:dyDescent="0.2">
      <c r="A4642" s="20"/>
      <c r="B4642" s="19"/>
    </row>
    <row r="4643" spans="1:2" x14ac:dyDescent="0.2">
      <c r="A4643" s="20"/>
      <c r="B4643" s="19"/>
    </row>
    <row r="4644" spans="1:2" x14ac:dyDescent="0.2">
      <c r="A4644" s="20"/>
      <c r="B4644" s="19"/>
    </row>
    <row r="4645" spans="1:2" x14ac:dyDescent="0.2">
      <c r="A4645" s="20"/>
      <c r="B4645" s="19"/>
    </row>
    <row r="4646" spans="1:2" x14ac:dyDescent="0.2">
      <c r="A4646" s="20"/>
      <c r="B4646" s="19"/>
    </row>
    <row r="4647" spans="1:2" x14ac:dyDescent="0.2">
      <c r="A4647" s="20"/>
      <c r="B4647" s="19"/>
    </row>
    <row r="4648" spans="1:2" x14ac:dyDescent="0.2">
      <c r="A4648" s="20"/>
      <c r="B4648" s="19"/>
    </row>
    <row r="4649" spans="1:2" x14ac:dyDescent="0.2">
      <c r="A4649" s="20"/>
      <c r="B4649" s="19"/>
    </row>
    <row r="4650" spans="1:2" x14ac:dyDescent="0.2">
      <c r="A4650" s="20"/>
      <c r="B4650" s="19"/>
    </row>
    <row r="4651" spans="1:2" x14ac:dyDescent="0.2">
      <c r="A4651" s="20"/>
      <c r="B4651" s="19"/>
    </row>
    <row r="4652" spans="1:2" x14ac:dyDescent="0.2">
      <c r="A4652" s="20"/>
      <c r="B4652" s="19"/>
    </row>
    <row r="4653" spans="1:2" x14ac:dyDescent="0.2">
      <c r="A4653" s="20"/>
      <c r="B4653" s="19"/>
    </row>
    <row r="4654" spans="1:2" x14ac:dyDescent="0.2">
      <c r="A4654" s="20"/>
      <c r="B4654" s="19"/>
    </row>
    <row r="4655" spans="1:2" x14ac:dyDescent="0.2">
      <c r="A4655" s="20"/>
      <c r="B4655" s="19"/>
    </row>
    <row r="4656" spans="1:2" x14ac:dyDescent="0.2">
      <c r="A4656" s="20"/>
      <c r="B4656" s="19"/>
    </row>
    <row r="4657" spans="1:2" x14ac:dyDescent="0.2">
      <c r="A4657" s="20"/>
      <c r="B4657" s="19"/>
    </row>
    <row r="4658" spans="1:2" x14ac:dyDescent="0.2">
      <c r="A4658" s="20"/>
      <c r="B4658" s="19"/>
    </row>
    <row r="4659" spans="1:2" x14ac:dyDescent="0.2">
      <c r="A4659" s="20"/>
      <c r="B4659" s="19"/>
    </row>
    <row r="4660" spans="1:2" x14ac:dyDescent="0.2">
      <c r="A4660" s="20"/>
      <c r="B4660" s="19"/>
    </row>
    <row r="4661" spans="1:2" x14ac:dyDescent="0.2">
      <c r="A4661" s="20"/>
      <c r="B4661" s="19"/>
    </row>
    <row r="4662" spans="1:2" x14ac:dyDescent="0.2">
      <c r="A4662" s="20"/>
      <c r="B4662" s="19"/>
    </row>
    <row r="4663" spans="1:2" x14ac:dyDescent="0.2">
      <c r="A4663" s="20"/>
      <c r="B4663" s="19"/>
    </row>
    <row r="4664" spans="1:2" x14ac:dyDescent="0.2">
      <c r="A4664" s="20"/>
      <c r="B4664" s="19"/>
    </row>
    <row r="4665" spans="1:2" x14ac:dyDescent="0.2">
      <c r="A4665" s="20"/>
      <c r="B4665" s="19"/>
    </row>
    <row r="4666" spans="1:2" x14ac:dyDescent="0.2">
      <c r="A4666" s="20"/>
      <c r="B4666" s="19"/>
    </row>
    <row r="4667" spans="1:2" x14ac:dyDescent="0.2">
      <c r="A4667" s="20"/>
      <c r="B4667" s="19"/>
    </row>
    <row r="4668" spans="1:2" x14ac:dyDescent="0.2">
      <c r="A4668" s="20"/>
      <c r="B4668" s="19"/>
    </row>
    <row r="4669" spans="1:2" x14ac:dyDescent="0.2">
      <c r="A4669" s="20"/>
      <c r="B4669" s="19"/>
    </row>
    <row r="4670" spans="1:2" x14ac:dyDescent="0.2">
      <c r="A4670" s="20"/>
      <c r="B4670" s="19"/>
    </row>
    <row r="4671" spans="1:2" x14ac:dyDescent="0.2">
      <c r="A4671" s="20"/>
      <c r="B4671" s="19"/>
    </row>
    <row r="4672" spans="1:2" x14ac:dyDescent="0.2">
      <c r="A4672" s="20"/>
      <c r="B4672" s="19"/>
    </row>
    <row r="4673" spans="1:2" x14ac:dyDescent="0.2">
      <c r="A4673" s="20"/>
      <c r="B4673" s="19"/>
    </row>
    <row r="4674" spans="1:2" x14ac:dyDescent="0.2">
      <c r="A4674" s="20"/>
      <c r="B4674" s="19"/>
    </row>
    <row r="4675" spans="1:2" x14ac:dyDescent="0.2">
      <c r="A4675" s="20"/>
      <c r="B4675" s="19"/>
    </row>
    <row r="4676" spans="1:2" x14ac:dyDescent="0.2">
      <c r="A4676" s="20"/>
      <c r="B4676" s="19"/>
    </row>
    <row r="4677" spans="1:2" x14ac:dyDescent="0.2">
      <c r="A4677" s="20"/>
      <c r="B4677" s="19"/>
    </row>
    <row r="4678" spans="1:2" x14ac:dyDescent="0.2">
      <c r="A4678" s="20"/>
      <c r="B4678" s="19"/>
    </row>
    <row r="4679" spans="1:2" x14ac:dyDescent="0.2">
      <c r="A4679" s="20"/>
      <c r="B4679" s="19"/>
    </row>
    <row r="4680" spans="1:2" x14ac:dyDescent="0.2">
      <c r="A4680" s="20"/>
      <c r="B4680" s="19"/>
    </row>
    <row r="4681" spans="1:2" x14ac:dyDescent="0.2">
      <c r="A4681" s="20"/>
      <c r="B4681" s="19"/>
    </row>
    <row r="4682" spans="1:2" x14ac:dyDescent="0.2">
      <c r="A4682" s="20"/>
      <c r="B4682" s="19"/>
    </row>
    <row r="4683" spans="1:2" x14ac:dyDescent="0.2">
      <c r="A4683" s="20"/>
      <c r="B4683" s="19"/>
    </row>
    <row r="4684" spans="1:2" x14ac:dyDescent="0.2">
      <c r="A4684" s="20"/>
      <c r="B4684" s="19"/>
    </row>
    <row r="4685" spans="1:2" x14ac:dyDescent="0.2">
      <c r="A4685" s="20"/>
      <c r="B4685" s="19"/>
    </row>
    <row r="4686" spans="1:2" x14ac:dyDescent="0.2">
      <c r="A4686" s="20"/>
      <c r="B4686" s="19"/>
    </row>
    <row r="4687" spans="1:2" x14ac:dyDescent="0.2">
      <c r="A4687" s="20"/>
      <c r="B4687" s="19"/>
    </row>
    <row r="4688" spans="1:2" x14ac:dyDescent="0.2">
      <c r="A4688" s="20"/>
      <c r="B4688" s="19"/>
    </row>
    <row r="4689" spans="1:2" x14ac:dyDescent="0.2">
      <c r="A4689" s="20"/>
      <c r="B4689" s="19"/>
    </row>
    <row r="4690" spans="1:2" x14ac:dyDescent="0.2">
      <c r="A4690" s="20"/>
      <c r="B4690" s="19"/>
    </row>
    <row r="4691" spans="1:2" x14ac:dyDescent="0.2">
      <c r="A4691" s="20"/>
      <c r="B4691" s="19"/>
    </row>
    <row r="4692" spans="1:2" x14ac:dyDescent="0.2">
      <c r="A4692" s="20"/>
      <c r="B4692" s="19"/>
    </row>
    <row r="4693" spans="1:2" x14ac:dyDescent="0.2">
      <c r="A4693" s="20"/>
      <c r="B4693" s="19"/>
    </row>
    <row r="4694" spans="1:2" x14ac:dyDescent="0.2">
      <c r="A4694" s="20"/>
      <c r="B4694" s="19"/>
    </row>
    <row r="4695" spans="1:2" x14ac:dyDescent="0.2">
      <c r="A4695" s="20"/>
      <c r="B4695" s="19"/>
    </row>
    <row r="4696" spans="1:2" x14ac:dyDescent="0.2">
      <c r="A4696" s="20"/>
      <c r="B4696" s="19"/>
    </row>
    <row r="4697" spans="1:2" x14ac:dyDescent="0.2">
      <c r="A4697" s="20"/>
      <c r="B4697" s="19"/>
    </row>
    <row r="4698" spans="1:2" x14ac:dyDescent="0.2">
      <c r="A4698" s="20"/>
      <c r="B4698" s="19"/>
    </row>
    <row r="4699" spans="1:2" x14ac:dyDescent="0.2">
      <c r="A4699" s="20"/>
      <c r="B4699" s="19"/>
    </row>
    <row r="4700" spans="1:2" x14ac:dyDescent="0.2">
      <c r="A4700" s="20"/>
      <c r="B4700" s="19"/>
    </row>
    <row r="4701" spans="1:2" x14ac:dyDescent="0.2">
      <c r="A4701" s="20"/>
      <c r="B4701" s="19"/>
    </row>
    <row r="4702" spans="1:2" x14ac:dyDescent="0.2">
      <c r="A4702" s="20"/>
      <c r="B4702" s="19"/>
    </row>
    <row r="4703" spans="1:2" x14ac:dyDescent="0.2">
      <c r="A4703" s="20"/>
      <c r="B4703" s="19"/>
    </row>
    <row r="4704" spans="1:2" x14ac:dyDescent="0.2">
      <c r="A4704" s="20"/>
      <c r="B4704" s="19"/>
    </row>
    <row r="4705" spans="1:2" x14ac:dyDescent="0.2">
      <c r="A4705" s="20"/>
      <c r="B4705" s="19"/>
    </row>
    <row r="4706" spans="1:2" x14ac:dyDescent="0.2">
      <c r="A4706" s="20"/>
      <c r="B4706" s="19"/>
    </row>
    <row r="4707" spans="1:2" x14ac:dyDescent="0.2">
      <c r="A4707" s="20"/>
      <c r="B4707" s="19"/>
    </row>
    <row r="4708" spans="1:2" x14ac:dyDescent="0.2">
      <c r="A4708" s="20"/>
      <c r="B4708" s="19"/>
    </row>
    <row r="4709" spans="1:2" x14ac:dyDescent="0.2">
      <c r="A4709" s="20"/>
      <c r="B4709" s="19"/>
    </row>
    <row r="4710" spans="1:2" x14ac:dyDescent="0.2">
      <c r="A4710" s="20"/>
      <c r="B4710" s="19"/>
    </row>
    <row r="4711" spans="1:2" x14ac:dyDescent="0.2">
      <c r="A4711" s="20"/>
      <c r="B4711" s="19"/>
    </row>
    <row r="4712" spans="1:2" x14ac:dyDescent="0.2">
      <c r="A4712" s="20"/>
      <c r="B4712" s="19"/>
    </row>
    <row r="4713" spans="1:2" x14ac:dyDescent="0.2">
      <c r="A4713" s="20"/>
      <c r="B4713" s="19"/>
    </row>
    <row r="4714" spans="1:2" x14ac:dyDescent="0.2">
      <c r="A4714" s="20"/>
      <c r="B4714" s="19"/>
    </row>
    <row r="4715" spans="1:2" x14ac:dyDescent="0.2">
      <c r="A4715" s="20"/>
      <c r="B4715" s="19"/>
    </row>
    <row r="4716" spans="1:2" x14ac:dyDescent="0.2">
      <c r="A4716" s="20"/>
      <c r="B4716" s="19"/>
    </row>
    <row r="4717" spans="1:2" x14ac:dyDescent="0.2">
      <c r="A4717" s="20"/>
      <c r="B4717" s="19"/>
    </row>
    <row r="4718" spans="1:2" x14ac:dyDescent="0.2">
      <c r="A4718" s="20"/>
      <c r="B4718" s="19"/>
    </row>
    <row r="4719" spans="1:2" x14ac:dyDescent="0.2">
      <c r="A4719" s="20"/>
      <c r="B4719" s="19"/>
    </row>
    <row r="4720" spans="1:2" x14ac:dyDescent="0.2">
      <c r="A4720" s="20"/>
      <c r="B4720" s="19"/>
    </row>
    <row r="4721" spans="1:2" x14ac:dyDescent="0.2">
      <c r="A4721" s="20"/>
      <c r="B4721" s="19"/>
    </row>
    <row r="4722" spans="1:2" x14ac:dyDescent="0.2">
      <c r="A4722" s="20"/>
      <c r="B4722" s="19"/>
    </row>
    <row r="4723" spans="1:2" x14ac:dyDescent="0.2">
      <c r="A4723" s="20"/>
      <c r="B4723" s="19"/>
    </row>
    <row r="4724" spans="1:2" x14ac:dyDescent="0.2">
      <c r="A4724" s="20"/>
      <c r="B4724" s="19"/>
    </row>
    <row r="4725" spans="1:2" x14ac:dyDescent="0.2">
      <c r="A4725" s="20"/>
      <c r="B4725" s="19"/>
    </row>
    <row r="4726" spans="1:2" x14ac:dyDescent="0.2">
      <c r="A4726" s="20"/>
      <c r="B4726" s="19"/>
    </row>
    <row r="4727" spans="1:2" x14ac:dyDescent="0.2">
      <c r="A4727" s="20"/>
      <c r="B4727" s="19"/>
    </row>
    <row r="4728" spans="1:2" x14ac:dyDescent="0.2">
      <c r="A4728" s="20"/>
      <c r="B4728" s="19"/>
    </row>
    <row r="4729" spans="1:2" x14ac:dyDescent="0.2">
      <c r="A4729" s="20"/>
      <c r="B4729" s="19"/>
    </row>
    <row r="4730" spans="1:2" x14ac:dyDescent="0.2">
      <c r="A4730" s="20"/>
      <c r="B4730" s="19"/>
    </row>
    <row r="4731" spans="1:2" x14ac:dyDescent="0.2">
      <c r="A4731" s="20"/>
      <c r="B4731" s="19"/>
    </row>
    <row r="4732" spans="1:2" x14ac:dyDescent="0.2">
      <c r="A4732" s="20"/>
      <c r="B4732" s="19"/>
    </row>
    <row r="4733" spans="1:2" x14ac:dyDescent="0.2">
      <c r="A4733" s="20"/>
      <c r="B4733" s="19"/>
    </row>
    <row r="4734" spans="1:2" x14ac:dyDescent="0.2">
      <c r="A4734" s="20"/>
      <c r="B4734" s="19"/>
    </row>
    <row r="4735" spans="1:2" x14ac:dyDescent="0.2">
      <c r="A4735" s="20"/>
      <c r="B4735" s="19"/>
    </row>
    <row r="4736" spans="1:2" x14ac:dyDescent="0.2">
      <c r="A4736" s="20"/>
      <c r="B4736" s="19"/>
    </row>
    <row r="4737" spans="1:2" x14ac:dyDescent="0.2">
      <c r="A4737" s="20"/>
      <c r="B4737" s="19"/>
    </row>
    <row r="4738" spans="1:2" x14ac:dyDescent="0.2">
      <c r="A4738" s="20"/>
      <c r="B4738" s="19"/>
    </row>
    <row r="4739" spans="1:2" x14ac:dyDescent="0.2">
      <c r="A4739" s="20"/>
      <c r="B4739" s="19"/>
    </row>
    <row r="4740" spans="1:2" x14ac:dyDescent="0.2">
      <c r="A4740" s="20"/>
      <c r="B4740" s="19"/>
    </row>
    <row r="4741" spans="1:2" x14ac:dyDescent="0.2">
      <c r="A4741" s="20"/>
      <c r="B4741" s="19"/>
    </row>
    <row r="4742" spans="1:2" x14ac:dyDescent="0.2">
      <c r="A4742" s="20"/>
      <c r="B4742" s="19"/>
    </row>
    <row r="4743" spans="1:2" x14ac:dyDescent="0.2">
      <c r="A4743" s="20"/>
      <c r="B4743" s="19"/>
    </row>
    <row r="4744" spans="1:2" x14ac:dyDescent="0.2">
      <c r="A4744" s="20"/>
      <c r="B4744" s="19"/>
    </row>
    <row r="4745" spans="1:2" x14ac:dyDescent="0.2">
      <c r="A4745" s="20"/>
      <c r="B4745" s="19"/>
    </row>
    <row r="4746" spans="1:2" x14ac:dyDescent="0.2">
      <c r="A4746" s="20"/>
      <c r="B4746" s="19"/>
    </row>
    <row r="4747" spans="1:2" x14ac:dyDescent="0.2">
      <c r="A4747" s="20"/>
      <c r="B4747" s="19"/>
    </row>
    <row r="4748" spans="1:2" x14ac:dyDescent="0.2">
      <c r="A4748" s="20"/>
      <c r="B4748" s="19"/>
    </row>
    <row r="4749" spans="1:2" x14ac:dyDescent="0.2">
      <c r="A4749" s="20"/>
      <c r="B4749" s="19"/>
    </row>
    <row r="4750" spans="1:2" x14ac:dyDescent="0.2">
      <c r="A4750" s="20"/>
      <c r="B4750" s="19"/>
    </row>
    <row r="4751" spans="1:2" x14ac:dyDescent="0.2">
      <c r="A4751" s="20"/>
      <c r="B4751" s="19"/>
    </row>
    <row r="4752" spans="1:2" x14ac:dyDescent="0.2">
      <c r="A4752" s="20"/>
      <c r="B4752" s="19"/>
    </row>
    <row r="4753" spans="1:2" x14ac:dyDescent="0.2">
      <c r="A4753" s="20"/>
      <c r="B4753" s="19"/>
    </row>
    <row r="4754" spans="1:2" x14ac:dyDescent="0.2">
      <c r="A4754" s="20"/>
      <c r="B4754" s="19"/>
    </row>
    <row r="4755" spans="1:2" x14ac:dyDescent="0.2">
      <c r="A4755" s="20"/>
      <c r="B4755" s="19"/>
    </row>
    <row r="4756" spans="1:2" x14ac:dyDescent="0.2">
      <c r="A4756" s="20"/>
      <c r="B4756" s="19"/>
    </row>
    <row r="4757" spans="1:2" x14ac:dyDescent="0.2">
      <c r="A4757" s="20"/>
      <c r="B4757" s="19"/>
    </row>
    <row r="4758" spans="1:2" x14ac:dyDescent="0.2">
      <c r="A4758" s="20"/>
      <c r="B4758" s="19"/>
    </row>
    <row r="4759" spans="1:2" x14ac:dyDescent="0.2">
      <c r="A4759" s="20"/>
      <c r="B4759" s="19"/>
    </row>
    <row r="4760" spans="1:2" x14ac:dyDescent="0.2">
      <c r="A4760" s="20"/>
      <c r="B4760" s="19"/>
    </row>
    <row r="4761" spans="1:2" x14ac:dyDescent="0.2">
      <c r="A4761" s="20"/>
      <c r="B4761" s="19"/>
    </row>
    <row r="4762" spans="1:2" x14ac:dyDescent="0.2">
      <c r="A4762" s="20"/>
      <c r="B4762" s="19"/>
    </row>
    <row r="4763" spans="1:2" x14ac:dyDescent="0.2">
      <c r="A4763" s="20"/>
      <c r="B4763" s="19"/>
    </row>
    <row r="4764" spans="1:2" x14ac:dyDescent="0.2">
      <c r="A4764" s="20"/>
      <c r="B4764" s="19"/>
    </row>
    <row r="4765" spans="1:2" x14ac:dyDescent="0.2">
      <c r="A4765" s="20"/>
      <c r="B4765" s="19"/>
    </row>
    <row r="4766" spans="1:2" x14ac:dyDescent="0.2">
      <c r="A4766" s="20"/>
      <c r="B4766" s="19"/>
    </row>
    <row r="4767" spans="1:2" x14ac:dyDescent="0.2">
      <c r="A4767" s="20"/>
      <c r="B4767" s="19"/>
    </row>
    <row r="4768" spans="1:2" x14ac:dyDescent="0.2">
      <c r="A4768" s="20"/>
      <c r="B4768" s="19"/>
    </row>
    <row r="4769" spans="1:2" x14ac:dyDescent="0.2">
      <c r="A4769" s="20"/>
      <c r="B4769" s="19"/>
    </row>
    <row r="4770" spans="1:2" x14ac:dyDescent="0.2">
      <c r="A4770" s="20"/>
      <c r="B4770" s="19"/>
    </row>
    <row r="4771" spans="1:2" x14ac:dyDescent="0.2">
      <c r="A4771" s="20"/>
      <c r="B4771" s="19"/>
    </row>
    <row r="4772" spans="1:2" x14ac:dyDescent="0.2">
      <c r="A4772" s="20"/>
      <c r="B4772" s="19"/>
    </row>
    <row r="4773" spans="1:2" x14ac:dyDescent="0.2">
      <c r="A4773" s="20"/>
      <c r="B4773" s="19"/>
    </row>
    <row r="4774" spans="1:2" x14ac:dyDescent="0.2">
      <c r="A4774" s="20"/>
      <c r="B4774" s="19"/>
    </row>
    <row r="4775" spans="1:2" x14ac:dyDescent="0.2">
      <c r="A4775" s="20"/>
      <c r="B4775" s="19"/>
    </row>
    <row r="4776" spans="1:2" x14ac:dyDescent="0.2">
      <c r="A4776" s="20"/>
      <c r="B4776" s="19"/>
    </row>
    <row r="4777" spans="1:2" x14ac:dyDescent="0.2">
      <c r="A4777" s="20"/>
      <c r="B4777" s="19"/>
    </row>
    <row r="4778" spans="1:2" x14ac:dyDescent="0.2">
      <c r="A4778" s="20"/>
      <c r="B4778" s="19"/>
    </row>
    <row r="4779" spans="1:2" x14ac:dyDescent="0.2">
      <c r="A4779" s="20"/>
      <c r="B4779" s="19"/>
    </row>
    <row r="4780" spans="1:2" x14ac:dyDescent="0.2">
      <c r="A4780" s="20"/>
      <c r="B4780" s="19"/>
    </row>
    <row r="4781" spans="1:2" x14ac:dyDescent="0.2">
      <c r="A4781" s="20"/>
      <c r="B4781" s="19"/>
    </row>
    <row r="4782" spans="1:2" x14ac:dyDescent="0.2">
      <c r="A4782" s="20"/>
      <c r="B4782" s="19"/>
    </row>
    <row r="4783" spans="1:2" x14ac:dyDescent="0.2">
      <c r="A4783" s="20"/>
      <c r="B4783" s="19"/>
    </row>
    <row r="4784" spans="1:2" x14ac:dyDescent="0.2">
      <c r="A4784" s="20"/>
      <c r="B4784" s="19"/>
    </row>
    <row r="4785" spans="1:2" x14ac:dyDescent="0.2">
      <c r="A4785" s="20"/>
      <c r="B4785" s="19"/>
    </row>
    <row r="4786" spans="1:2" x14ac:dyDescent="0.2">
      <c r="A4786" s="20"/>
      <c r="B4786" s="19"/>
    </row>
    <row r="4787" spans="1:2" x14ac:dyDescent="0.2">
      <c r="A4787" s="20"/>
      <c r="B4787" s="19"/>
    </row>
    <row r="4788" spans="1:2" x14ac:dyDescent="0.2">
      <c r="A4788" s="20"/>
      <c r="B4788" s="19"/>
    </row>
    <row r="4789" spans="1:2" x14ac:dyDescent="0.2">
      <c r="A4789" s="20"/>
      <c r="B4789" s="19"/>
    </row>
    <row r="4790" spans="1:2" x14ac:dyDescent="0.2">
      <c r="A4790" s="20"/>
      <c r="B4790" s="19"/>
    </row>
    <row r="4791" spans="1:2" x14ac:dyDescent="0.2">
      <c r="A4791" s="20"/>
      <c r="B4791" s="19"/>
    </row>
    <row r="4792" spans="1:2" x14ac:dyDescent="0.2">
      <c r="A4792" s="20"/>
      <c r="B4792" s="19"/>
    </row>
    <row r="4793" spans="1:2" x14ac:dyDescent="0.2">
      <c r="A4793" s="20"/>
      <c r="B4793" s="19"/>
    </row>
    <row r="4794" spans="1:2" x14ac:dyDescent="0.2">
      <c r="A4794" s="20"/>
      <c r="B4794" s="19"/>
    </row>
    <row r="4795" spans="1:2" x14ac:dyDescent="0.2">
      <c r="A4795" s="20"/>
      <c r="B4795" s="19"/>
    </row>
    <row r="4796" spans="1:2" x14ac:dyDescent="0.2">
      <c r="A4796" s="20"/>
      <c r="B4796" s="19"/>
    </row>
    <row r="4797" spans="1:2" x14ac:dyDescent="0.2">
      <c r="A4797" s="20"/>
      <c r="B4797" s="19"/>
    </row>
    <row r="4798" spans="1:2" x14ac:dyDescent="0.2">
      <c r="A4798" s="20"/>
      <c r="B4798" s="19"/>
    </row>
    <row r="4799" spans="1:2" x14ac:dyDescent="0.2">
      <c r="A4799" s="20"/>
      <c r="B4799" s="19"/>
    </row>
    <row r="4800" spans="1:2" x14ac:dyDescent="0.2">
      <c r="A4800" s="20"/>
      <c r="B4800" s="19"/>
    </row>
    <row r="4801" spans="1:2" x14ac:dyDescent="0.2">
      <c r="A4801" s="20"/>
      <c r="B4801" s="19"/>
    </row>
    <row r="4802" spans="1:2" x14ac:dyDescent="0.2">
      <c r="A4802" s="20"/>
      <c r="B4802" s="19"/>
    </row>
    <row r="4803" spans="1:2" x14ac:dyDescent="0.2">
      <c r="A4803" s="20"/>
      <c r="B4803" s="19"/>
    </row>
    <row r="4804" spans="1:2" x14ac:dyDescent="0.2">
      <c r="A4804" s="20"/>
      <c r="B4804" s="19"/>
    </row>
    <row r="4805" spans="1:2" x14ac:dyDescent="0.2">
      <c r="A4805" s="20"/>
      <c r="B4805" s="19"/>
    </row>
    <row r="4806" spans="1:2" x14ac:dyDescent="0.2">
      <c r="A4806" s="20"/>
      <c r="B4806" s="19"/>
    </row>
    <row r="4807" spans="1:2" x14ac:dyDescent="0.2">
      <c r="A4807" s="20"/>
      <c r="B4807" s="19"/>
    </row>
    <row r="4808" spans="1:2" x14ac:dyDescent="0.2">
      <c r="A4808" s="20"/>
      <c r="B4808" s="19"/>
    </row>
    <row r="4809" spans="1:2" x14ac:dyDescent="0.2">
      <c r="A4809" s="20"/>
      <c r="B4809" s="19"/>
    </row>
    <row r="4810" spans="1:2" x14ac:dyDescent="0.2">
      <c r="A4810" s="20"/>
      <c r="B4810" s="19"/>
    </row>
    <row r="4811" spans="1:2" x14ac:dyDescent="0.2">
      <c r="A4811" s="20"/>
      <c r="B4811" s="19"/>
    </row>
    <row r="4812" spans="1:2" x14ac:dyDescent="0.2">
      <c r="A4812" s="20"/>
      <c r="B4812" s="19"/>
    </row>
    <row r="4813" spans="1:2" x14ac:dyDescent="0.2">
      <c r="A4813" s="20"/>
      <c r="B4813" s="19"/>
    </row>
    <row r="4814" spans="1:2" x14ac:dyDescent="0.2">
      <c r="A4814" s="20"/>
      <c r="B4814" s="19"/>
    </row>
    <row r="4815" spans="1:2" x14ac:dyDescent="0.2">
      <c r="A4815" s="20"/>
      <c r="B4815" s="19"/>
    </row>
    <row r="4816" spans="1:2" x14ac:dyDescent="0.2">
      <c r="A4816" s="20"/>
      <c r="B4816" s="19"/>
    </row>
    <row r="4817" spans="1:2" x14ac:dyDescent="0.2">
      <c r="A4817" s="20"/>
      <c r="B4817" s="19"/>
    </row>
    <row r="4818" spans="1:2" x14ac:dyDescent="0.2">
      <c r="A4818" s="20"/>
      <c r="B4818" s="19"/>
    </row>
    <row r="4819" spans="1:2" x14ac:dyDescent="0.2">
      <c r="A4819" s="20"/>
      <c r="B4819" s="19"/>
    </row>
    <row r="4820" spans="1:2" x14ac:dyDescent="0.2">
      <c r="A4820" s="20"/>
      <c r="B4820" s="19"/>
    </row>
    <row r="4821" spans="1:2" x14ac:dyDescent="0.2">
      <c r="A4821" s="20"/>
      <c r="B4821" s="19"/>
    </row>
    <row r="4822" spans="1:2" x14ac:dyDescent="0.2">
      <c r="A4822" s="20"/>
      <c r="B4822" s="19"/>
    </row>
    <row r="4823" spans="1:2" x14ac:dyDescent="0.2">
      <c r="A4823" s="20"/>
      <c r="B4823" s="19"/>
    </row>
    <row r="4824" spans="1:2" x14ac:dyDescent="0.2">
      <c r="A4824" s="20"/>
      <c r="B4824" s="19"/>
    </row>
    <row r="4825" spans="1:2" x14ac:dyDescent="0.2">
      <c r="A4825" s="20"/>
      <c r="B4825" s="19"/>
    </row>
    <row r="4826" spans="1:2" x14ac:dyDescent="0.2">
      <c r="A4826" s="20"/>
      <c r="B4826" s="19"/>
    </row>
    <row r="4827" spans="1:2" x14ac:dyDescent="0.2">
      <c r="A4827" s="20"/>
      <c r="B4827" s="19"/>
    </row>
    <row r="4828" spans="1:2" x14ac:dyDescent="0.2">
      <c r="A4828" s="20"/>
      <c r="B4828" s="19"/>
    </row>
    <row r="4829" spans="1:2" x14ac:dyDescent="0.2">
      <c r="A4829" s="20"/>
      <c r="B4829" s="19"/>
    </row>
    <row r="4830" spans="1:2" x14ac:dyDescent="0.2">
      <c r="A4830" s="20"/>
      <c r="B4830" s="19"/>
    </row>
    <row r="4831" spans="1:2" x14ac:dyDescent="0.2">
      <c r="A4831" s="20"/>
      <c r="B4831" s="19"/>
    </row>
    <row r="4832" spans="1:2" x14ac:dyDescent="0.2">
      <c r="A4832" s="20"/>
      <c r="B4832" s="19"/>
    </row>
    <row r="4833" spans="1:2" x14ac:dyDescent="0.2">
      <c r="A4833" s="20"/>
      <c r="B4833" s="19"/>
    </row>
    <row r="4834" spans="1:2" x14ac:dyDescent="0.2">
      <c r="A4834" s="20"/>
      <c r="B4834" s="19"/>
    </row>
    <row r="4835" spans="1:2" x14ac:dyDescent="0.2">
      <c r="A4835" s="20"/>
      <c r="B4835" s="19"/>
    </row>
    <row r="4836" spans="1:2" x14ac:dyDescent="0.2">
      <c r="A4836" s="20"/>
      <c r="B4836" s="19"/>
    </row>
    <row r="4837" spans="1:2" x14ac:dyDescent="0.2">
      <c r="A4837" s="20"/>
      <c r="B4837" s="19"/>
    </row>
    <row r="4838" spans="1:2" x14ac:dyDescent="0.2">
      <c r="A4838" s="20"/>
      <c r="B4838" s="19"/>
    </row>
    <row r="4839" spans="1:2" x14ac:dyDescent="0.2">
      <c r="A4839" s="20"/>
      <c r="B4839" s="19"/>
    </row>
    <row r="4840" spans="1:2" x14ac:dyDescent="0.2">
      <c r="A4840" s="20"/>
      <c r="B4840" s="19"/>
    </row>
    <row r="4841" spans="1:2" x14ac:dyDescent="0.2">
      <c r="A4841" s="20"/>
      <c r="B4841" s="19"/>
    </row>
    <row r="4842" spans="1:2" x14ac:dyDescent="0.2">
      <c r="A4842" s="20"/>
      <c r="B4842" s="19"/>
    </row>
    <row r="4843" spans="1:2" x14ac:dyDescent="0.2">
      <c r="A4843" s="20"/>
      <c r="B4843" s="19"/>
    </row>
    <row r="4844" spans="1:2" x14ac:dyDescent="0.2">
      <c r="A4844" s="20"/>
      <c r="B4844" s="19"/>
    </row>
    <row r="4845" spans="1:2" x14ac:dyDescent="0.2">
      <c r="A4845" s="20"/>
      <c r="B4845" s="19"/>
    </row>
    <row r="4846" spans="1:2" x14ac:dyDescent="0.2">
      <c r="A4846" s="20"/>
      <c r="B4846" s="19"/>
    </row>
    <row r="4847" spans="1:2" x14ac:dyDescent="0.2">
      <c r="A4847" s="20"/>
      <c r="B4847" s="19"/>
    </row>
    <row r="4848" spans="1:2" x14ac:dyDescent="0.2">
      <c r="A4848" s="20"/>
      <c r="B4848" s="19"/>
    </row>
    <row r="4849" spans="1:2" x14ac:dyDescent="0.2">
      <c r="A4849" s="20"/>
      <c r="B4849" s="19"/>
    </row>
    <row r="4850" spans="1:2" x14ac:dyDescent="0.2">
      <c r="A4850" s="20"/>
      <c r="B4850" s="19"/>
    </row>
    <row r="4851" spans="1:2" x14ac:dyDescent="0.2">
      <c r="A4851" s="20"/>
      <c r="B4851" s="19"/>
    </row>
    <row r="4852" spans="1:2" x14ac:dyDescent="0.2">
      <c r="A4852" s="20"/>
      <c r="B4852" s="19"/>
    </row>
    <row r="4853" spans="1:2" x14ac:dyDescent="0.2">
      <c r="A4853" s="20"/>
      <c r="B4853" s="19"/>
    </row>
    <row r="4854" spans="1:2" x14ac:dyDescent="0.2">
      <c r="A4854" s="20"/>
      <c r="B4854" s="19"/>
    </row>
    <row r="4855" spans="1:2" x14ac:dyDescent="0.2">
      <c r="A4855" s="20"/>
      <c r="B4855" s="19"/>
    </row>
    <row r="4856" spans="1:2" x14ac:dyDescent="0.2">
      <c r="A4856" s="20"/>
      <c r="B4856" s="19"/>
    </row>
    <row r="4857" spans="1:2" x14ac:dyDescent="0.2">
      <c r="A4857" s="20"/>
      <c r="B4857" s="19"/>
    </row>
    <row r="4858" spans="1:2" x14ac:dyDescent="0.2">
      <c r="A4858" s="20"/>
      <c r="B4858" s="19"/>
    </row>
    <row r="4859" spans="1:2" x14ac:dyDescent="0.2">
      <c r="A4859" s="20"/>
      <c r="B4859" s="19"/>
    </row>
    <row r="4860" spans="1:2" x14ac:dyDescent="0.2">
      <c r="A4860" s="20"/>
      <c r="B4860" s="19"/>
    </row>
    <row r="4861" spans="1:2" x14ac:dyDescent="0.2">
      <c r="A4861" s="20"/>
      <c r="B4861" s="19"/>
    </row>
    <row r="4862" spans="1:2" x14ac:dyDescent="0.2">
      <c r="A4862" s="20"/>
      <c r="B4862" s="19"/>
    </row>
    <row r="4863" spans="1:2" x14ac:dyDescent="0.2">
      <c r="A4863" s="20"/>
      <c r="B4863" s="19"/>
    </row>
    <row r="4864" spans="1:2" x14ac:dyDescent="0.2">
      <c r="A4864" s="20"/>
      <c r="B4864" s="19"/>
    </row>
    <row r="4865" spans="1:2" x14ac:dyDescent="0.2">
      <c r="A4865" s="20"/>
      <c r="B4865" s="19"/>
    </row>
    <row r="4866" spans="1:2" x14ac:dyDescent="0.2">
      <c r="A4866" s="20"/>
      <c r="B4866" s="19"/>
    </row>
    <row r="4867" spans="1:2" x14ac:dyDescent="0.2">
      <c r="A4867" s="20"/>
      <c r="B4867" s="19"/>
    </row>
    <row r="4868" spans="1:2" x14ac:dyDescent="0.2">
      <c r="A4868" s="20"/>
      <c r="B4868" s="19"/>
    </row>
    <row r="4869" spans="1:2" x14ac:dyDescent="0.2">
      <c r="A4869" s="20"/>
      <c r="B4869" s="19"/>
    </row>
    <row r="4870" spans="1:2" x14ac:dyDescent="0.2">
      <c r="A4870" s="20"/>
      <c r="B4870" s="19"/>
    </row>
    <row r="4871" spans="1:2" x14ac:dyDescent="0.2">
      <c r="A4871" s="20"/>
      <c r="B4871" s="19"/>
    </row>
    <row r="4872" spans="1:2" x14ac:dyDescent="0.2">
      <c r="A4872" s="20"/>
      <c r="B4872" s="19"/>
    </row>
    <row r="4873" spans="1:2" x14ac:dyDescent="0.2">
      <c r="A4873" s="20"/>
      <c r="B4873" s="19"/>
    </row>
    <row r="4874" spans="1:2" x14ac:dyDescent="0.2">
      <c r="A4874" s="20"/>
      <c r="B4874" s="19"/>
    </row>
    <row r="4875" spans="1:2" x14ac:dyDescent="0.2">
      <c r="A4875" s="20"/>
      <c r="B4875" s="19"/>
    </row>
    <row r="4876" spans="1:2" x14ac:dyDescent="0.2">
      <c r="A4876" s="20"/>
      <c r="B4876" s="19"/>
    </row>
    <row r="4877" spans="1:2" x14ac:dyDescent="0.2">
      <c r="A4877" s="20"/>
      <c r="B4877" s="19"/>
    </row>
    <row r="4878" spans="1:2" x14ac:dyDescent="0.2">
      <c r="A4878" s="20"/>
      <c r="B4878" s="19"/>
    </row>
    <row r="4879" spans="1:2" x14ac:dyDescent="0.2">
      <c r="A4879" s="20"/>
      <c r="B4879" s="19"/>
    </row>
    <row r="4880" spans="1:2" x14ac:dyDescent="0.2">
      <c r="A4880" s="20"/>
      <c r="B4880" s="19"/>
    </row>
    <row r="4881" spans="1:2" x14ac:dyDescent="0.2">
      <c r="A4881" s="20"/>
      <c r="B4881" s="19"/>
    </row>
    <row r="4882" spans="1:2" x14ac:dyDescent="0.2">
      <c r="A4882" s="20"/>
      <c r="B4882" s="19"/>
    </row>
    <row r="4883" spans="1:2" x14ac:dyDescent="0.2">
      <c r="A4883" s="20"/>
      <c r="B4883" s="19"/>
    </row>
    <row r="4884" spans="1:2" x14ac:dyDescent="0.2">
      <c r="A4884" s="20"/>
      <c r="B4884" s="19"/>
    </row>
    <row r="4885" spans="1:2" x14ac:dyDescent="0.2">
      <c r="A4885" s="20"/>
      <c r="B4885" s="19"/>
    </row>
    <row r="4886" spans="1:2" x14ac:dyDescent="0.2">
      <c r="A4886" s="20"/>
      <c r="B4886" s="19"/>
    </row>
    <row r="4887" spans="1:2" x14ac:dyDescent="0.2">
      <c r="A4887" s="20"/>
      <c r="B4887" s="19"/>
    </row>
    <row r="4888" spans="1:2" x14ac:dyDescent="0.2">
      <c r="A4888" s="20"/>
      <c r="B4888" s="19"/>
    </row>
    <row r="4889" spans="1:2" x14ac:dyDescent="0.2">
      <c r="A4889" s="20"/>
      <c r="B4889" s="19"/>
    </row>
    <row r="4890" spans="1:2" x14ac:dyDescent="0.2">
      <c r="A4890" s="20"/>
      <c r="B4890" s="19"/>
    </row>
    <row r="4891" spans="1:2" x14ac:dyDescent="0.2">
      <c r="A4891" s="20"/>
      <c r="B4891" s="19"/>
    </row>
    <row r="4892" spans="1:2" x14ac:dyDescent="0.2">
      <c r="A4892" s="20"/>
      <c r="B4892" s="19"/>
    </row>
    <row r="4893" spans="1:2" x14ac:dyDescent="0.2">
      <c r="A4893" s="20"/>
      <c r="B4893" s="19"/>
    </row>
    <row r="4894" spans="1:2" x14ac:dyDescent="0.2">
      <c r="A4894" s="20"/>
      <c r="B4894" s="19"/>
    </row>
    <row r="4895" spans="1:2" x14ac:dyDescent="0.2">
      <c r="A4895" s="20"/>
      <c r="B4895" s="19"/>
    </row>
    <row r="4896" spans="1:2" x14ac:dyDescent="0.2">
      <c r="A4896" s="20"/>
      <c r="B4896" s="19"/>
    </row>
    <row r="4897" spans="1:2" x14ac:dyDescent="0.2">
      <c r="A4897" s="20"/>
      <c r="B4897" s="19"/>
    </row>
    <row r="4898" spans="1:2" x14ac:dyDescent="0.2">
      <c r="A4898" s="20"/>
      <c r="B4898" s="19"/>
    </row>
    <row r="4899" spans="1:2" x14ac:dyDescent="0.2">
      <c r="A4899" s="20"/>
      <c r="B4899" s="19"/>
    </row>
    <row r="4900" spans="1:2" x14ac:dyDescent="0.2">
      <c r="A4900" s="20"/>
      <c r="B4900" s="19"/>
    </row>
    <row r="4901" spans="1:2" x14ac:dyDescent="0.2">
      <c r="A4901" s="20"/>
      <c r="B4901" s="19"/>
    </row>
    <row r="4902" spans="1:2" x14ac:dyDescent="0.2">
      <c r="A4902" s="20"/>
      <c r="B4902" s="19"/>
    </row>
    <row r="4903" spans="1:2" x14ac:dyDescent="0.2">
      <c r="A4903" s="20"/>
      <c r="B4903" s="19"/>
    </row>
    <row r="4904" spans="1:2" x14ac:dyDescent="0.2">
      <c r="A4904" s="20"/>
      <c r="B4904" s="19"/>
    </row>
    <row r="4905" spans="1:2" x14ac:dyDescent="0.2">
      <c r="A4905" s="20"/>
      <c r="B4905" s="19"/>
    </row>
    <row r="4906" spans="1:2" x14ac:dyDescent="0.2">
      <c r="A4906" s="20"/>
      <c r="B4906" s="19"/>
    </row>
    <row r="4907" spans="1:2" x14ac:dyDescent="0.2">
      <c r="A4907" s="20"/>
      <c r="B4907" s="19"/>
    </row>
    <row r="4908" spans="1:2" x14ac:dyDescent="0.2">
      <c r="A4908" s="20"/>
      <c r="B4908" s="19"/>
    </row>
    <row r="4909" spans="1:2" x14ac:dyDescent="0.2">
      <c r="A4909" s="20"/>
      <c r="B4909" s="19"/>
    </row>
    <row r="4910" spans="1:2" x14ac:dyDescent="0.2">
      <c r="A4910" s="20"/>
      <c r="B4910" s="19"/>
    </row>
    <row r="4911" spans="1:2" x14ac:dyDescent="0.2">
      <c r="A4911" s="20"/>
      <c r="B4911" s="19"/>
    </row>
    <row r="4912" spans="1:2" x14ac:dyDescent="0.2">
      <c r="A4912" s="20"/>
      <c r="B4912" s="19"/>
    </row>
    <row r="4913" spans="1:2" x14ac:dyDescent="0.2">
      <c r="A4913" s="20"/>
      <c r="B4913" s="19"/>
    </row>
    <row r="4914" spans="1:2" x14ac:dyDescent="0.2">
      <c r="A4914" s="20"/>
      <c r="B4914" s="19"/>
    </row>
    <row r="4915" spans="1:2" x14ac:dyDescent="0.2">
      <c r="A4915" s="20"/>
      <c r="B4915" s="19"/>
    </row>
    <row r="4916" spans="1:2" x14ac:dyDescent="0.2">
      <c r="A4916" s="20"/>
      <c r="B4916" s="19"/>
    </row>
    <row r="4917" spans="1:2" x14ac:dyDescent="0.2">
      <c r="A4917" s="20"/>
      <c r="B4917" s="19"/>
    </row>
    <row r="4918" spans="1:2" x14ac:dyDescent="0.2">
      <c r="A4918" s="20"/>
      <c r="B4918" s="19"/>
    </row>
    <row r="4919" spans="1:2" x14ac:dyDescent="0.2">
      <c r="A4919" s="20"/>
      <c r="B4919" s="19"/>
    </row>
    <row r="4920" spans="1:2" x14ac:dyDescent="0.2">
      <c r="A4920" s="20"/>
      <c r="B4920" s="19"/>
    </row>
    <row r="4921" spans="1:2" x14ac:dyDescent="0.2">
      <c r="A4921" s="20"/>
      <c r="B4921" s="19"/>
    </row>
    <row r="4922" spans="1:2" x14ac:dyDescent="0.2">
      <c r="A4922" s="20"/>
      <c r="B4922" s="19"/>
    </row>
    <row r="4923" spans="1:2" x14ac:dyDescent="0.2">
      <c r="A4923" s="20"/>
      <c r="B4923" s="19"/>
    </row>
    <row r="4924" spans="1:2" x14ac:dyDescent="0.2">
      <c r="A4924" s="20"/>
      <c r="B4924" s="19"/>
    </row>
    <row r="4925" spans="1:2" x14ac:dyDescent="0.2">
      <c r="A4925" s="20"/>
      <c r="B4925" s="19"/>
    </row>
    <row r="4926" spans="1:2" x14ac:dyDescent="0.2">
      <c r="A4926" s="20"/>
      <c r="B4926" s="19"/>
    </row>
    <row r="4927" spans="1:2" x14ac:dyDescent="0.2">
      <c r="A4927" s="20"/>
      <c r="B4927" s="19"/>
    </row>
    <row r="4928" spans="1:2" x14ac:dyDescent="0.2">
      <c r="A4928" s="20"/>
      <c r="B4928" s="19"/>
    </row>
    <row r="4929" spans="1:2" x14ac:dyDescent="0.2">
      <c r="A4929" s="20"/>
      <c r="B4929" s="19"/>
    </row>
    <row r="4930" spans="1:2" x14ac:dyDescent="0.2">
      <c r="A4930" s="20"/>
      <c r="B4930" s="19"/>
    </row>
    <row r="4931" spans="1:2" x14ac:dyDescent="0.2">
      <c r="A4931" s="20"/>
      <c r="B4931" s="19"/>
    </row>
    <row r="4932" spans="1:2" x14ac:dyDescent="0.2">
      <c r="A4932" s="20"/>
      <c r="B4932" s="19"/>
    </row>
    <row r="4933" spans="1:2" x14ac:dyDescent="0.2">
      <c r="A4933" s="20"/>
      <c r="B4933" s="19"/>
    </row>
    <row r="4934" spans="1:2" x14ac:dyDescent="0.2">
      <c r="A4934" s="20"/>
      <c r="B4934" s="19"/>
    </row>
    <row r="4935" spans="1:2" x14ac:dyDescent="0.2">
      <c r="A4935" s="20"/>
      <c r="B4935" s="19"/>
    </row>
    <row r="4936" spans="1:2" x14ac:dyDescent="0.2">
      <c r="A4936" s="20"/>
      <c r="B4936" s="19"/>
    </row>
    <row r="4937" spans="1:2" x14ac:dyDescent="0.2">
      <c r="A4937" s="20"/>
      <c r="B4937" s="19"/>
    </row>
    <row r="4938" spans="1:2" x14ac:dyDescent="0.2">
      <c r="A4938" s="20"/>
      <c r="B4938" s="19"/>
    </row>
    <row r="4939" spans="1:2" x14ac:dyDescent="0.2">
      <c r="A4939" s="20"/>
      <c r="B4939" s="19"/>
    </row>
    <row r="4940" spans="1:2" x14ac:dyDescent="0.2">
      <c r="A4940" s="20"/>
      <c r="B4940" s="19"/>
    </row>
    <row r="4941" spans="1:2" x14ac:dyDescent="0.2">
      <c r="A4941" s="20"/>
      <c r="B4941" s="19"/>
    </row>
    <row r="4942" spans="1:2" x14ac:dyDescent="0.2">
      <c r="A4942" s="20"/>
      <c r="B4942" s="19"/>
    </row>
    <row r="4943" spans="1:2" x14ac:dyDescent="0.2">
      <c r="A4943" s="20"/>
      <c r="B4943" s="19"/>
    </row>
    <row r="4944" spans="1:2" x14ac:dyDescent="0.2">
      <c r="A4944" s="20"/>
      <c r="B4944" s="19"/>
    </row>
    <row r="4945" spans="1:2" x14ac:dyDescent="0.2">
      <c r="A4945" s="20"/>
      <c r="B4945" s="19"/>
    </row>
    <row r="4946" spans="1:2" x14ac:dyDescent="0.2">
      <c r="A4946" s="20"/>
      <c r="B4946" s="19"/>
    </row>
    <row r="4947" spans="1:2" x14ac:dyDescent="0.2">
      <c r="A4947" s="20">
        <v>4913</v>
      </c>
      <c r="B4947" s="19">
        <v>789041.90436846786</v>
      </c>
    </row>
    <row r="4948" spans="1:2" x14ac:dyDescent="0.2">
      <c r="A4948" s="20">
        <v>4914</v>
      </c>
      <c r="B4948" s="19">
        <v>844990.65856064809</v>
      </c>
    </row>
    <row r="4949" spans="1:2" x14ac:dyDescent="0.2">
      <c r="A4949" s="20">
        <v>4915</v>
      </c>
      <c r="B4949" s="19">
        <v>682581.99358508445</v>
      </c>
    </row>
    <row r="4950" spans="1:2" x14ac:dyDescent="0.2">
      <c r="A4950" s="20">
        <v>4916</v>
      </c>
      <c r="B4950" s="19">
        <v>785190.32572187716</v>
      </c>
    </row>
    <row r="4951" spans="1:2" x14ac:dyDescent="0.2">
      <c r="A4951" s="20">
        <v>4917</v>
      </c>
      <c r="B4951" s="19">
        <v>913739.93445871677</v>
      </c>
    </row>
    <row r="4952" spans="1:2" x14ac:dyDescent="0.2">
      <c r="A4952" s="20">
        <v>4918</v>
      </c>
      <c r="B4952" s="19">
        <v>858018.99378353928</v>
      </c>
    </row>
    <row r="4953" spans="1:2" x14ac:dyDescent="0.2">
      <c r="A4953" s="20">
        <v>4919</v>
      </c>
      <c r="B4953" s="19">
        <v>1006876.7301925708</v>
      </c>
    </row>
    <row r="4954" spans="1:2" x14ac:dyDescent="0.2">
      <c r="A4954" s="20">
        <v>4920</v>
      </c>
      <c r="B4954" s="19">
        <v>838726.00766687968</v>
      </c>
    </row>
    <row r="4955" spans="1:2" x14ac:dyDescent="0.2">
      <c r="A4955" s="20">
        <v>4921</v>
      </c>
      <c r="B4955" s="19">
        <v>1152168.6004032255</v>
      </c>
    </row>
    <row r="4956" spans="1:2" x14ac:dyDescent="0.2">
      <c r="A4956" s="20">
        <v>4922</v>
      </c>
      <c r="B4956" s="19">
        <v>715775.86677397252</v>
      </c>
    </row>
    <row r="4957" spans="1:2" x14ac:dyDescent="0.2">
      <c r="A4957" s="20">
        <v>4923</v>
      </c>
      <c r="B4957" s="19">
        <v>1005889.1569499864</v>
      </c>
    </row>
    <row r="4958" spans="1:2" x14ac:dyDescent="0.2">
      <c r="A4958" s="20">
        <v>4924</v>
      </c>
      <c r="B4958" s="19">
        <v>919991.88098064507</v>
      </c>
    </row>
    <row r="4959" spans="1:2" x14ac:dyDescent="0.2">
      <c r="A4959" s="20">
        <v>4925</v>
      </c>
      <c r="B4959" s="19">
        <v>624931.92001041071</v>
      </c>
    </row>
    <row r="4960" spans="1:2" x14ac:dyDescent="0.2">
      <c r="A4960" s="20">
        <v>4926</v>
      </c>
      <c r="B4960" s="19">
        <v>893194.71166879497</v>
      </c>
    </row>
    <row r="4961" spans="1:2" x14ac:dyDescent="0.2">
      <c r="A4961" s="20">
        <v>4927</v>
      </c>
      <c r="B4961" s="19">
        <v>781548.79917961289</v>
      </c>
    </row>
    <row r="4962" spans="1:2" x14ac:dyDescent="0.2">
      <c r="A4962" s="20">
        <v>4928</v>
      </c>
      <c r="B4962" s="19">
        <v>880948.8380445959</v>
      </c>
    </row>
    <row r="4963" spans="1:2" x14ac:dyDescent="0.2">
      <c r="A4963" s="20">
        <v>4929</v>
      </c>
      <c r="B4963" s="19">
        <v>1279721.8978413411</v>
      </c>
    </row>
    <row r="4964" spans="1:2" x14ac:dyDescent="0.2">
      <c r="A4964" s="20">
        <v>4930</v>
      </c>
      <c r="B4964" s="19">
        <v>1059692.8223552671</v>
      </c>
    </row>
    <row r="4965" spans="1:2" x14ac:dyDescent="0.2">
      <c r="A4965" s="20">
        <v>4931</v>
      </c>
      <c r="B4965" s="19">
        <v>905751.30776803615</v>
      </c>
    </row>
    <row r="4966" spans="1:2" x14ac:dyDescent="0.2">
      <c r="A4966" s="20">
        <v>4932</v>
      </c>
      <c r="B4966" s="19">
        <v>795650.75681362103</v>
      </c>
    </row>
    <row r="4967" spans="1:2" x14ac:dyDescent="0.2">
      <c r="A4967" s="20">
        <v>4933</v>
      </c>
      <c r="B4967" s="19">
        <v>812953.41041725967</v>
      </c>
    </row>
    <row r="4968" spans="1:2" x14ac:dyDescent="0.2">
      <c r="A4968" s="20">
        <v>4934</v>
      </c>
      <c r="B4968" s="19">
        <v>858138.76171468955</v>
      </c>
    </row>
    <row r="4969" spans="1:2" x14ac:dyDescent="0.2">
      <c r="A4969" s="20">
        <v>4935</v>
      </c>
      <c r="B4969" s="19">
        <v>912158.01021541737</v>
      </c>
    </row>
    <row r="4970" spans="1:2" x14ac:dyDescent="0.2">
      <c r="A4970" s="20">
        <v>4936</v>
      </c>
      <c r="B4970" s="19">
        <v>1144549.6876801727</v>
      </c>
    </row>
    <row r="4971" spans="1:2" x14ac:dyDescent="0.2">
      <c r="A4971" s="20">
        <v>4937</v>
      </c>
      <c r="B4971" s="19">
        <v>1130647.9526025739</v>
      </c>
    </row>
    <row r="4972" spans="1:2" x14ac:dyDescent="0.2">
      <c r="A4972" s="20">
        <v>4938</v>
      </c>
      <c r="B4972" s="19">
        <v>753514.42067042307</v>
      </c>
    </row>
    <row r="4973" spans="1:2" x14ac:dyDescent="0.2">
      <c r="A4973" s="20">
        <v>4939</v>
      </c>
      <c r="B4973" s="19">
        <v>712127.90529005299</v>
      </c>
    </row>
    <row r="4974" spans="1:2" x14ac:dyDescent="0.2">
      <c r="A4974" s="20">
        <v>4940</v>
      </c>
      <c r="B4974" s="19">
        <v>678601.19955208129</v>
      </c>
    </row>
    <row r="4975" spans="1:2" x14ac:dyDescent="0.2">
      <c r="A4975" s="20">
        <v>4941</v>
      </c>
      <c r="B4975" s="19">
        <v>1276007.5151066822</v>
      </c>
    </row>
    <row r="4976" spans="1:2" x14ac:dyDescent="0.2">
      <c r="A4976" s="20">
        <v>4942</v>
      </c>
      <c r="B4976" s="19">
        <v>1048939.7343710084</v>
      </c>
    </row>
    <row r="4977" spans="1:2" x14ac:dyDescent="0.2">
      <c r="A4977" s="20">
        <v>4943</v>
      </c>
      <c r="B4977" s="19">
        <v>718028.43200009933</v>
      </c>
    </row>
    <row r="4978" spans="1:2" x14ac:dyDescent="0.2">
      <c r="A4978" s="20">
        <v>4944</v>
      </c>
      <c r="B4978" s="19">
        <v>1029214.252057392</v>
      </c>
    </row>
    <row r="4979" spans="1:2" x14ac:dyDescent="0.2">
      <c r="A4979" s="20">
        <v>4945</v>
      </c>
      <c r="B4979" s="19">
        <v>917418.30908911454</v>
      </c>
    </row>
    <row r="4980" spans="1:2" x14ac:dyDescent="0.2">
      <c r="A4980" s="20">
        <v>4946</v>
      </c>
      <c r="B4980" s="19">
        <v>1020234.6634302364</v>
      </c>
    </row>
    <row r="4981" spans="1:2" x14ac:dyDescent="0.2">
      <c r="A4981" s="20">
        <v>4947</v>
      </c>
      <c r="B4981" s="19">
        <v>796828.36118842545</v>
      </c>
    </row>
    <row r="4982" spans="1:2" x14ac:dyDescent="0.2">
      <c r="A4982" s="20">
        <v>4948</v>
      </c>
      <c r="B4982" s="19">
        <v>928550.37853869016</v>
      </c>
    </row>
    <row r="4983" spans="1:2" x14ac:dyDescent="0.2">
      <c r="A4983" s="20">
        <v>4949</v>
      </c>
      <c r="B4983" s="19">
        <v>957207.2820087024</v>
      </c>
    </row>
    <row r="4984" spans="1:2" x14ac:dyDescent="0.2">
      <c r="A4984" s="20">
        <v>4950</v>
      </c>
      <c r="B4984" s="19">
        <v>726539.05713310931</v>
      </c>
    </row>
    <row r="4985" spans="1:2" x14ac:dyDescent="0.2">
      <c r="A4985" s="20">
        <v>4951</v>
      </c>
      <c r="B4985" s="19">
        <v>860140.7957525067</v>
      </c>
    </row>
    <row r="4986" spans="1:2" x14ac:dyDescent="0.2">
      <c r="A4986" s="20">
        <v>4952</v>
      </c>
      <c r="B4986" s="19">
        <v>680243.87843634957</v>
      </c>
    </row>
    <row r="4987" spans="1:2" x14ac:dyDescent="0.2">
      <c r="A4987" s="20">
        <v>4953</v>
      </c>
      <c r="B4987" s="19">
        <v>969935.79399848706</v>
      </c>
    </row>
    <row r="4988" spans="1:2" x14ac:dyDescent="0.2">
      <c r="A4988" s="20">
        <v>4954</v>
      </c>
      <c r="B4988" s="19">
        <v>814942.21489854425</v>
      </c>
    </row>
    <row r="4989" spans="1:2" x14ac:dyDescent="0.2">
      <c r="A4989" s="20">
        <v>4955</v>
      </c>
      <c r="B4989" s="19">
        <v>625642.35732479137</v>
      </c>
    </row>
    <row r="4990" spans="1:2" x14ac:dyDescent="0.2">
      <c r="A4990" s="20">
        <v>4956</v>
      </c>
      <c r="B4990" s="19">
        <v>894633.27743606747</v>
      </c>
    </row>
    <row r="4991" spans="1:2" x14ac:dyDescent="0.2">
      <c r="A4991" s="20">
        <v>4957</v>
      </c>
      <c r="B4991" s="19">
        <v>895240.03471804445</v>
      </c>
    </row>
    <row r="4992" spans="1:2" x14ac:dyDescent="0.2">
      <c r="A4992" s="20">
        <v>4958</v>
      </c>
      <c r="B4992" s="19">
        <v>1241434.6276993856</v>
      </c>
    </row>
    <row r="4993" spans="1:2" x14ac:dyDescent="0.2">
      <c r="A4993" s="20">
        <v>4959</v>
      </c>
      <c r="B4993" s="19">
        <v>893653.2871492249</v>
      </c>
    </row>
    <row r="4994" spans="1:2" x14ac:dyDescent="0.2">
      <c r="A4994" s="20">
        <v>4960</v>
      </c>
      <c r="B4994" s="19">
        <v>794314.22406684654</v>
      </c>
    </row>
    <row r="4995" spans="1:2" x14ac:dyDescent="0.2">
      <c r="A4995" s="20">
        <v>4961</v>
      </c>
      <c r="B4995" s="19">
        <v>855707.38062632037</v>
      </c>
    </row>
    <row r="4996" spans="1:2" x14ac:dyDescent="0.2">
      <c r="A4996" s="20">
        <v>4962</v>
      </c>
      <c r="B4996" s="19">
        <v>920120.39253575273</v>
      </c>
    </row>
    <row r="4997" spans="1:2" x14ac:dyDescent="0.2">
      <c r="A4997" s="20">
        <v>4963</v>
      </c>
      <c r="B4997" s="19">
        <v>872505.17443236464</v>
      </c>
    </row>
    <row r="4998" spans="1:2" x14ac:dyDescent="0.2">
      <c r="A4998" s="20">
        <v>4964</v>
      </c>
      <c r="B4998" s="19">
        <v>849211.89235720597</v>
      </c>
    </row>
    <row r="4999" spans="1:2" x14ac:dyDescent="0.2">
      <c r="A4999" s="20">
        <v>4965</v>
      </c>
      <c r="B4999" s="19">
        <v>826999.57605916029</v>
      </c>
    </row>
    <row r="5000" spans="1:2" x14ac:dyDescent="0.2">
      <c r="A5000" s="20">
        <v>4966</v>
      </c>
      <c r="B5000" s="19">
        <v>865612.89391710132</v>
      </c>
    </row>
    <row r="5001" spans="1:2" x14ac:dyDescent="0.2">
      <c r="A5001" s="20">
        <v>4967</v>
      </c>
      <c r="B5001" s="19">
        <v>800031.96406489762</v>
      </c>
    </row>
    <row r="5002" spans="1:2" x14ac:dyDescent="0.2">
      <c r="A5002" s="20">
        <v>4968</v>
      </c>
      <c r="B5002" s="19">
        <v>773051.3472919272</v>
      </c>
    </row>
    <row r="5003" spans="1:2" x14ac:dyDescent="0.2">
      <c r="A5003" s="20">
        <v>4969</v>
      </c>
      <c r="B5003" s="19">
        <v>1029081.7889099414</v>
      </c>
    </row>
    <row r="5004" spans="1:2" x14ac:dyDescent="0.2">
      <c r="A5004" s="20">
        <v>4970</v>
      </c>
      <c r="B5004" s="19">
        <v>861799.94133871363</v>
      </c>
    </row>
    <row r="5005" spans="1:2" x14ac:dyDescent="0.2">
      <c r="A5005" s="20">
        <v>4971</v>
      </c>
      <c r="B5005" s="19">
        <v>1131978.3407327966</v>
      </c>
    </row>
    <row r="5006" spans="1:2" x14ac:dyDescent="0.2">
      <c r="A5006" s="20">
        <v>4972</v>
      </c>
      <c r="B5006" s="19">
        <v>783057.57286238647</v>
      </c>
    </row>
    <row r="5007" spans="1:2" x14ac:dyDescent="0.2">
      <c r="A5007" s="20">
        <v>4973</v>
      </c>
      <c r="B5007" s="19">
        <v>1030940.9110702426</v>
      </c>
    </row>
    <row r="5008" spans="1:2" x14ac:dyDescent="0.2">
      <c r="A5008" s="20">
        <v>4974</v>
      </c>
      <c r="B5008" s="19">
        <v>942632.16835731955</v>
      </c>
    </row>
    <row r="5009" spans="1:2" x14ac:dyDescent="0.2">
      <c r="A5009" s="20">
        <v>4975</v>
      </c>
      <c r="B5009" s="19">
        <v>1012218.3405247546</v>
      </c>
    </row>
    <row r="5010" spans="1:2" x14ac:dyDescent="0.2">
      <c r="A5010" s="20">
        <v>4976</v>
      </c>
      <c r="B5010" s="19">
        <v>971918.49670867727</v>
      </c>
    </row>
    <row r="5011" spans="1:2" x14ac:dyDescent="0.2">
      <c r="A5011" s="20">
        <v>4977</v>
      </c>
      <c r="B5011" s="19">
        <v>953509.561845163</v>
      </c>
    </row>
    <row r="5012" spans="1:2" x14ac:dyDescent="0.2">
      <c r="A5012" s="20">
        <v>4978</v>
      </c>
      <c r="B5012" s="19">
        <v>975610.39369969431</v>
      </c>
    </row>
    <row r="5013" spans="1:2" x14ac:dyDescent="0.2">
      <c r="A5013" s="20">
        <v>4979</v>
      </c>
      <c r="B5013" s="19">
        <v>777235.74934620818</v>
      </c>
    </row>
    <row r="5014" spans="1:2" x14ac:dyDescent="0.2">
      <c r="A5014" s="20">
        <v>4980</v>
      </c>
      <c r="B5014" s="19">
        <v>943801.092698358</v>
      </c>
    </row>
    <row r="5015" spans="1:2" x14ac:dyDescent="0.2">
      <c r="A5015" s="20">
        <v>4981</v>
      </c>
      <c r="B5015" s="19">
        <v>742973.64395491173</v>
      </c>
    </row>
    <row r="5016" spans="1:2" x14ac:dyDescent="0.2">
      <c r="A5016" s="20">
        <v>4982</v>
      </c>
      <c r="B5016" s="19">
        <v>1096280.3502968028</v>
      </c>
    </row>
    <row r="5017" spans="1:2" x14ac:dyDescent="0.2">
      <c r="A5017" s="20">
        <v>4983</v>
      </c>
      <c r="B5017" s="19">
        <v>589828.16605707654</v>
      </c>
    </row>
    <row r="5018" spans="1:2" x14ac:dyDescent="0.2">
      <c r="A5018" s="20">
        <v>4984</v>
      </c>
      <c r="B5018" s="19">
        <v>974314.9238476929</v>
      </c>
    </row>
    <row r="5019" spans="1:2" x14ac:dyDescent="0.2">
      <c r="A5019" s="20">
        <v>4985</v>
      </c>
      <c r="B5019" s="19">
        <v>1250363.1937622456</v>
      </c>
    </row>
    <row r="5020" spans="1:2" x14ac:dyDescent="0.2">
      <c r="A5020" s="20">
        <v>4986</v>
      </c>
      <c r="B5020" s="19">
        <v>961364.22833570594</v>
      </c>
    </row>
    <row r="5021" spans="1:2" x14ac:dyDescent="0.2">
      <c r="A5021" s="20">
        <v>4987</v>
      </c>
      <c r="B5021" s="19">
        <v>1090343.4567217918</v>
      </c>
    </row>
    <row r="5022" spans="1:2" x14ac:dyDescent="0.2">
      <c r="A5022" s="20">
        <v>4988</v>
      </c>
      <c r="B5022" s="19">
        <v>854493.50585375587</v>
      </c>
    </row>
    <row r="5023" spans="1:2" x14ac:dyDescent="0.2">
      <c r="A5023" s="20">
        <v>4989</v>
      </c>
      <c r="B5023" s="19">
        <v>1025049.4629867009</v>
      </c>
    </row>
    <row r="5024" spans="1:2" x14ac:dyDescent="0.2">
      <c r="A5024" s="20">
        <v>4990</v>
      </c>
      <c r="B5024" s="19">
        <v>971820.72569855652</v>
      </c>
    </row>
    <row r="5025" spans="1:2" x14ac:dyDescent="0.2">
      <c r="A5025" s="20">
        <v>4991</v>
      </c>
      <c r="B5025" s="19">
        <v>819313.1507009248</v>
      </c>
    </row>
    <row r="5026" spans="1:2" x14ac:dyDescent="0.2">
      <c r="A5026" s="20">
        <v>4992</v>
      </c>
      <c r="B5026" s="19">
        <v>863002.84900045057</v>
      </c>
    </row>
    <row r="5027" spans="1:2" x14ac:dyDescent="0.2">
      <c r="A5027" s="20">
        <v>4993</v>
      </c>
      <c r="B5027" s="19">
        <v>904714.63340436749</v>
      </c>
    </row>
    <row r="5028" spans="1:2" x14ac:dyDescent="0.2">
      <c r="A5028" s="20">
        <v>4994</v>
      </c>
      <c r="B5028" s="19">
        <v>788387.45894703211</v>
      </c>
    </row>
    <row r="5029" spans="1:2" x14ac:dyDescent="0.2">
      <c r="A5029" s="20">
        <v>4995</v>
      </c>
      <c r="B5029" s="19">
        <v>648999.63794174127</v>
      </c>
    </row>
    <row r="5030" spans="1:2" x14ac:dyDescent="0.2">
      <c r="A5030" s="20">
        <v>4996</v>
      </c>
      <c r="B5030" s="19">
        <v>504286.00312338694</v>
      </c>
    </row>
    <row r="5031" spans="1:2" x14ac:dyDescent="0.2">
      <c r="A5031" s="20">
        <v>4997</v>
      </c>
      <c r="B5031" s="19">
        <v>697039.37379899423</v>
      </c>
    </row>
    <row r="5032" spans="1:2" x14ac:dyDescent="0.2">
      <c r="A5032" s="20">
        <v>4998</v>
      </c>
      <c r="B5032" s="19">
        <v>796391.40085733857</v>
      </c>
    </row>
    <row r="5033" spans="1:2" x14ac:dyDescent="0.2">
      <c r="A5033" s="20">
        <v>4999</v>
      </c>
      <c r="B5033" s="19">
        <v>807518.90024060325</v>
      </c>
    </row>
    <row r="5034" spans="1:2" ht="17" thickBot="1" x14ac:dyDescent="0.25">
      <c r="A5034" s="21">
        <v>5000</v>
      </c>
      <c r="B5034" s="22">
        <v>925782.34580034611</v>
      </c>
    </row>
  </sheetData>
  <mergeCells count="1">
    <mergeCell ref="A2:B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2613-16E3-1B43-A52E-7439F4CC3746}">
  <dimension ref="A1:L1038"/>
  <sheetViews>
    <sheetView topLeftCell="A11" zoomScale="107" workbookViewId="0">
      <selection activeCell="L30" sqref="L30"/>
    </sheetView>
  </sheetViews>
  <sheetFormatPr baseColWidth="10" defaultRowHeight="16" x14ac:dyDescent="0.2"/>
  <cols>
    <col min="1" max="1" width="11" customWidth="1"/>
    <col min="2" max="2" width="18.33203125" customWidth="1"/>
    <col min="3" max="3" width="13.33203125" customWidth="1"/>
    <col min="4" max="4" width="25.5" customWidth="1"/>
    <col min="5" max="5" width="15.6640625" customWidth="1"/>
    <col min="6" max="6" width="15.83203125" customWidth="1"/>
    <col min="9" max="9" width="20" customWidth="1"/>
    <col min="10" max="10" width="23.5" customWidth="1"/>
    <col min="11" max="11" width="16.6640625" customWidth="1"/>
    <col min="12" max="12" width="16.5" customWidth="1"/>
  </cols>
  <sheetData>
    <row r="1" spans="1:10" x14ac:dyDescent="0.2">
      <c r="B1" s="3"/>
      <c r="C1" s="3"/>
      <c r="D1" s="3"/>
      <c r="E1" s="3"/>
      <c r="F1" s="3"/>
      <c r="G1" s="3"/>
    </row>
    <row r="2" spans="1:10" x14ac:dyDescent="0.2">
      <c r="A2" s="31" t="s">
        <v>12</v>
      </c>
      <c r="B2" s="31"/>
      <c r="C2" s="3"/>
      <c r="D2" s="27" t="s">
        <v>10</v>
      </c>
      <c r="E2" t="s">
        <v>17</v>
      </c>
      <c r="F2" t="s">
        <v>18</v>
      </c>
      <c r="G2" s="3"/>
    </row>
    <row r="3" spans="1:10" x14ac:dyDescent="0.2">
      <c r="A3" s="34" t="s">
        <v>1</v>
      </c>
      <c r="B3" s="34">
        <v>40</v>
      </c>
      <c r="C3" s="3"/>
      <c r="D3" s="27"/>
      <c r="E3">
        <v>0</v>
      </c>
      <c r="F3">
        <v>0.05</v>
      </c>
      <c r="G3" s="25"/>
      <c r="J3" s="3"/>
    </row>
    <row r="4" spans="1:10" x14ac:dyDescent="0.2">
      <c r="A4" s="34" t="s">
        <v>4</v>
      </c>
      <c r="B4" s="34">
        <v>85000</v>
      </c>
      <c r="C4" s="4"/>
      <c r="G4" s="3"/>
    </row>
    <row r="5" spans="1:10" x14ac:dyDescent="0.2">
      <c r="A5" s="34" t="s">
        <v>2</v>
      </c>
      <c r="B5" s="34">
        <v>50000</v>
      </c>
      <c r="C5" s="23"/>
      <c r="D5" s="27" t="s">
        <v>11</v>
      </c>
      <c r="E5" t="s">
        <v>13</v>
      </c>
      <c r="F5" t="s">
        <v>19</v>
      </c>
      <c r="G5" s="7"/>
    </row>
    <row r="6" spans="1:10" x14ac:dyDescent="0.2">
      <c r="A6" s="34" t="s">
        <v>5</v>
      </c>
      <c r="B6" s="35">
        <v>9.1251904206528497E-2</v>
      </c>
      <c r="C6" s="23"/>
      <c r="D6" s="27"/>
      <c r="E6">
        <v>0.1</v>
      </c>
      <c r="F6">
        <v>0.05</v>
      </c>
      <c r="G6" s="25"/>
    </row>
    <row r="7" spans="1:10" x14ac:dyDescent="0.2">
      <c r="A7" s="32"/>
      <c r="B7" s="33"/>
      <c r="C7" s="24"/>
      <c r="D7" s="2"/>
      <c r="E7" s="4"/>
      <c r="F7" s="3"/>
      <c r="G7" s="3"/>
    </row>
    <row r="8" spans="1:10" x14ac:dyDescent="0.2">
      <c r="A8" s="1"/>
      <c r="B8" s="26"/>
      <c r="C8" s="25"/>
      <c r="D8" s="3"/>
      <c r="E8" s="4"/>
      <c r="F8" s="3"/>
      <c r="G8" s="3"/>
    </row>
    <row r="9" spans="1:10" x14ac:dyDescent="0.2">
      <c r="A9" s="3"/>
      <c r="B9" s="3"/>
      <c r="C9" s="25"/>
      <c r="D9" s="3"/>
      <c r="E9" s="4"/>
      <c r="F9" s="3"/>
      <c r="G9" s="3"/>
    </row>
    <row r="10" spans="1:10" x14ac:dyDescent="0.2">
      <c r="A10" t="s">
        <v>0</v>
      </c>
      <c r="B10" t="s">
        <v>9</v>
      </c>
      <c r="C10" t="s">
        <v>3</v>
      </c>
      <c r="D10" t="s">
        <v>7</v>
      </c>
      <c r="E10" t="s">
        <v>6</v>
      </c>
      <c r="F10" t="s">
        <v>8</v>
      </c>
      <c r="G10" t="s">
        <v>1</v>
      </c>
    </row>
    <row r="11" spans="1:10" x14ac:dyDescent="0.2">
      <c r="A11">
        <v>1</v>
      </c>
      <c r="B11" s="28">
        <f>B5</f>
        <v>50000</v>
      </c>
      <c r="C11" s="28">
        <f>B4</f>
        <v>85000</v>
      </c>
      <c r="D11" s="28">
        <f>$B$6*C11</f>
        <v>7756.4118575549219</v>
      </c>
      <c r="E11" s="28">
        <f ca="1">_xlfn.NORM.INV(RAND(),$E$6,$F$6)*(B11+0.5*D11)</f>
        <v>1823.4183913789284</v>
      </c>
      <c r="F11" s="28">
        <f t="shared" ref="F11:F29" ca="1" si="0">B11+D11+E11</f>
        <v>59579.830248933853</v>
      </c>
      <c r="G11">
        <f>B3+1</f>
        <v>41</v>
      </c>
    </row>
    <row r="12" spans="1:10" x14ac:dyDescent="0.2">
      <c r="A12">
        <v>2</v>
      </c>
      <c r="B12" s="28">
        <f t="shared" ref="B12:B30" ca="1" si="1">F11</f>
        <v>59579.830248933853</v>
      </c>
      <c r="C12" s="28">
        <f ca="1">C11*(1+($E$3+($F$3-$E$3)*RAND()))</f>
        <v>88136.105664891016</v>
      </c>
      <c r="D12" s="28">
        <f t="shared" ref="D12:D30" ca="1" si="2">$B$6*C12</f>
        <v>8042.5874712691084</v>
      </c>
      <c r="E12" s="28">
        <f ca="1">_xlfn.NORM.INV(RAND(),$E$6,$F$6)*(B12+0.5*D12)</f>
        <v>7924.8264810929259</v>
      </c>
      <c r="F12" s="28">
        <f t="shared" ca="1" si="0"/>
        <v>75547.244201295893</v>
      </c>
      <c r="G12">
        <f t="shared" ref="G12:G30" si="3">G11+1</f>
        <v>42</v>
      </c>
    </row>
    <row r="13" spans="1:10" x14ac:dyDescent="0.2">
      <c r="A13">
        <v>3</v>
      </c>
      <c r="B13" s="28">
        <f t="shared" ca="1" si="1"/>
        <v>75547.244201295893</v>
      </c>
      <c r="C13" s="28">
        <f ca="1">C12*(1+($E$3+($F$3-$E$3)*RAND()))</f>
        <v>89136.283962885762</v>
      </c>
      <c r="D13" s="28">
        <f t="shared" ca="1" si="2"/>
        <v>8133.8556455071739</v>
      </c>
      <c r="E13" s="28">
        <f ca="1">_xlfn.NORM.INV(RAND(),$E$6,$F$6)*(B13+0.5*D13)</f>
        <v>7370.869343577031</v>
      </c>
      <c r="F13" s="28">
        <f t="shared" ca="1" si="0"/>
        <v>91051.969190380085</v>
      </c>
      <c r="G13">
        <f t="shared" si="3"/>
        <v>43</v>
      </c>
    </row>
    <row r="14" spans="1:10" x14ac:dyDescent="0.2">
      <c r="A14">
        <v>4</v>
      </c>
      <c r="B14" s="28">
        <f t="shared" ca="1" si="1"/>
        <v>91051.969190380085</v>
      </c>
      <c r="C14" s="28">
        <f ca="1">C13*(1+($E$3+($F$3-$E$3)*RAND()))</f>
        <v>93462.305805156298</v>
      </c>
      <c r="D14" s="28">
        <f t="shared" ca="1" si="2"/>
        <v>8528.6133762533955</v>
      </c>
      <c r="E14" s="28">
        <f ca="1">_xlfn.NORM.INV(RAND(),$E$6,$F$6)*(B14+0.5*D14)</f>
        <v>22834.293378558941</v>
      </c>
      <c r="F14" s="28">
        <f t="shared" ca="1" si="0"/>
        <v>122414.87594519243</v>
      </c>
      <c r="G14">
        <f t="shared" si="3"/>
        <v>44</v>
      </c>
    </row>
    <row r="15" spans="1:10" x14ac:dyDescent="0.2">
      <c r="A15">
        <v>5</v>
      </c>
      <c r="B15" s="28">
        <f t="shared" ca="1" si="1"/>
        <v>122414.87594519243</v>
      </c>
      <c r="C15" s="28">
        <f ca="1">C14*(1+($E$3+($F$3-$E$3)*RAND()))</f>
        <v>93559.552403528447</v>
      </c>
      <c r="D15" s="28">
        <f t="shared" ca="1" si="2"/>
        <v>8537.4873135324615</v>
      </c>
      <c r="E15" s="28">
        <f t="shared" ref="E15:E30" ca="1" si="4">_xlfn.NORM.INV(RAND(),$E$6,$F$6)*(B15+0.5*D15)</f>
        <v>12860.043625176648</v>
      </c>
      <c r="F15" s="28">
        <f t="shared" ca="1" si="0"/>
        <v>143812.40688390154</v>
      </c>
      <c r="G15">
        <f t="shared" si="3"/>
        <v>45</v>
      </c>
    </row>
    <row r="16" spans="1:10" x14ac:dyDescent="0.2">
      <c r="A16">
        <v>6</v>
      </c>
      <c r="B16" s="28">
        <f t="shared" ca="1" si="1"/>
        <v>143812.40688390154</v>
      </c>
      <c r="C16" s="28">
        <f ca="1">C15*(1+($E$3+($F$3-$E$3)*RAND()))</f>
        <v>95386.76810842118</v>
      </c>
      <c r="D16" s="28">
        <f t="shared" ca="1" si="2"/>
        <v>8704.2242259999966</v>
      </c>
      <c r="E16" s="28">
        <f ca="1">_xlfn.NORM.INV(RAND(),$E$6,$F$6)*(B16+0.5*D16)</f>
        <v>19810.066074354523</v>
      </c>
      <c r="F16" s="28">
        <f t="shared" ca="1" si="0"/>
        <v>172326.69718425605</v>
      </c>
      <c r="G16">
        <f t="shared" si="3"/>
        <v>46</v>
      </c>
    </row>
    <row r="17" spans="1:7" x14ac:dyDescent="0.2">
      <c r="A17">
        <v>7</v>
      </c>
      <c r="B17" s="28">
        <f t="shared" ca="1" si="1"/>
        <v>172326.69718425605</v>
      </c>
      <c r="C17" s="28">
        <f ca="1">C16*(1+($E$3+($F$3-$E$3)*RAND()))</f>
        <v>98959.298599598726</v>
      </c>
      <c r="D17" s="28">
        <f t="shared" ca="1" si="2"/>
        <v>9030.2244361558332</v>
      </c>
      <c r="E17" s="28">
        <f t="shared" ca="1" si="4"/>
        <v>22774.237057283412</v>
      </c>
      <c r="F17" s="28">
        <f t="shared" ca="1" si="0"/>
        <v>204131.15867769529</v>
      </c>
      <c r="G17">
        <f t="shared" si="3"/>
        <v>47</v>
      </c>
    </row>
    <row r="18" spans="1:7" x14ac:dyDescent="0.2">
      <c r="A18">
        <v>8</v>
      </c>
      <c r="B18" s="28">
        <f t="shared" ca="1" si="1"/>
        <v>204131.15867769529</v>
      </c>
      <c r="C18" s="28">
        <f ca="1">C17*(1+($E$3+($F$3-$E$3)*RAND()))</f>
        <v>103718.67005672364</v>
      </c>
      <c r="D18" s="28">
        <f t="shared" ca="1" si="2"/>
        <v>9464.5261444446805</v>
      </c>
      <c r="E18" s="28">
        <f t="shared" ca="1" si="4"/>
        <v>11608.623750629122</v>
      </c>
      <c r="F18" s="28">
        <f t="shared" ca="1" si="0"/>
        <v>225204.30857276911</v>
      </c>
      <c r="G18">
        <f t="shared" si="3"/>
        <v>48</v>
      </c>
    </row>
    <row r="19" spans="1:7" x14ac:dyDescent="0.2">
      <c r="A19">
        <v>9</v>
      </c>
      <c r="B19" s="28">
        <f t="shared" ca="1" si="1"/>
        <v>225204.30857276911</v>
      </c>
      <c r="C19" s="28">
        <f ca="1">C18*(1+($E$3+($F$3-$E$3)*RAND()))</f>
        <v>104251.97616670822</v>
      </c>
      <c r="D19" s="28">
        <f t="shared" ca="1" si="2"/>
        <v>9513.1913425057501</v>
      </c>
      <c r="E19" s="28">
        <f t="shared" ca="1" si="4"/>
        <v>33642.970282429662</v>
      </c>
      <c r="F19" s="28">
        <f t="shared" ca="1" si="0"/>
        <v>268360.4701977045</v>
      </c>
      <c r="G19">
        <f t="shared" si="3"/>
        <v>49</v>
      </c>
    </row>
    <row r="20" spans="1:7" x14ac:dyDescent="0.2">
      <c r="A20">
        <v>10</v>
      </c>
      <c r="B20" s="28">
        <f t="shared" ca="1" si="1"/>
        <v>268360.4701977045</v>
      </c>
      <c r="C20" s="28">
        <f ca="1">C19*(1+($E$3+($F$3-$E$3)*RAND()))</f>
        <v>106852.6399866143</v>
      </c>
      <c r="D20" s="28">
        <f t="shared" ca="1" si="2"/>
        <v>9750.5068682732053</v>
      </c>
      <c r="E20" s="28">
        <f t="shared" ca="1" si="4"/>
        <v>14057.102581569141</v>
      </c>
      <c r="F20" s="28">
        <f t="shared" ca="1" si="0"/>
        <v>292168.07964754687</v>
      </c>
      <c r="G20">
        <f t="shared" si="3"/>
        <v>50</v>
      </c>
    </row>
    <row r="21" spans="1:7" x14ac:dyDescent="0.2">
      <c r="A21">
        <v>11</v>
      </c>
      <c r="B21" s="28">
        <f t="shared" ca="1" si="1"/>
        <v>292168.07964754687</v>
      </c>
      <c r="C21" s="28">
        <f ca="1">C20*(1+($E$3+($F$3-$E$3)*RAND()))</f>
        <v>111164.6365088226</v>
      </c>
      <c r="D21" s="28">
        <f t="shared" ca="1" si="2"/>
        <v>10143.98476185664</v>
      </c>
      <c r="E21" s="28">
        <f t="shared" ca="1" si="4"/>
        <v>6784.6055816240341</v>
      </c>
      <c r="F21" s="28">
        <f t="shared" ca="1" si="0"/>
        <v>309096.66999102751</v>
      </c>
      <c r="G21">
        <f t="shared" si="3"/>
        <v>51</v>
      </c>
    </row>
    <row r="22" spans="1:7" x14ac:dyDescent="0.2">
      <c r="A22">
        <v>12</v>
      </c>
      <c r="B22" s="28">
        <f t="shared" ca="1" si="1"/>
        <v>309096.66999102751</v>
      </c>
      <c r="C22" s="28">
        <f ca="1">C21*(1+($E$3+($F$3-$E$3)*RAND()))</f>
        <v>111615.81990766157</v>
      </c>
      <c r="D22" s="28">
        <f t="shared" ca="1" si="2"/>
        <v>10185.156106147069</v>
      </c>
      <c r="E22" s="28">
        <f t="shared" ca="1" si="4"/>
        <v>33190.132681904208</v>
      </c>
      <c r="F22" s="28">
        <f t="shared" ca="1" si="0"/>
        <v>352471.95877907873</v>
      </c>
      <c r="G22">
        <f t="shared" si="3"/>
        <v>52</v>
      </c>
    </row>
    <row r="23" spans="1:7" x14ac:dyDescent="0.2">
      <c r="A23">
        <v>13</v>
      </c>
      <c r="B23" s="28">
        <f t="shared" ca="1" si="1"/>
        <v>352471.95877907873</v>
      </c>
      <c r="C23" s="28">
        <f ca="1">C22*(1+($E$3+($F$3-$E$3)*RAND()))</f>
        <v>117023.37977548696</v>
      </c>
      <c r="D23" s="28">
        <f t="shared" ca="1" si="2"/>
        <v>10678.60624119694</v>
      </c>
      <c r="E23" s="28">
        <f t="shared" ca="1" si="4"/>
        <v>56612.094352227941</v>
      </c>
      <c r="F23" s="28">
        <f t="shared" ca="1" si="0"/>
        <v>419762.65937250358</v>
      </c>
      <c r="G23">
        <f t="shared" si="3"/>
        <v>53</v>
      </c>
    </row>
    <row r="24" spans="1:7" x14ac:dyDescent="0.2">
      <c r="A24">
        <v>14</v>
      </c>
      <c r="B24" s="28">
        <f t="shared" ca="1" si="1"/>
        <v>419762.65937250358</v>
      </c>
      <c r="C24" s="28">
        <f ca="1">C23*(1+($E$3+($F$3-$E$3)*RAND()))</f>
        <v>122485.45655088378</v>
      </c>
      <c r="D24" s="28">
        <f t="shared" ca="1" si="2"/>
        <v>11177.031147874155</v>
      </c>
      <c r="E24" s="28">
        <f t="shared" ca="1" si="4"/>
        <v>37136.007186005947</v>
      </c>
      <c r="F24" s="28">
        <f t="shared" ca="1" si="0"/>
        <v>468075.69770638365</v>
      </c>
      <c r="G24">
        <f t="shared" si="3"/>
        <v>54</v>
      </c>
    </row>
    <row r="25" spans="1:7" x14ac:dyDescent="0.2">
      <c r="A25">
        <v>15</v>
      </c>
      <c r="B25" s="28">
        <f t="shared" ca="1" si="1"/>
        <v>468075.69770638365</v>
      </c>
      <c r="C25" s="28">
        <f ca="1">C24*(1+($E$3+($F$3-$E$3)*RAND()))</f>
        <v>125942.38023256835</v>
      </c>
      <c r="D25" s="28">
        <f t="shared" ca="1" si="2"/>
        <v>11492.482016524515</v>
      </c>
      <c r="E25" s="28">
        <f t="shared" ca="1" si="4"/>
        <v>-1977.1028464748219</v>
      </c>
      <c r="F25" s="28">
        <f t="shared" ca="1" si="0"/>
        <v>477591.07687643339</v>
      </c>
      <c r="G25">
        <f t="shared" si="3"/>
        <v>55</v>
      </c>
    </row>
    <row r="26" spans="1:7" x14ac:dyDescent="0.2">
      <c r="A26">
        <v>16</v>
      </c>
      <c r="B26" s="28">
        <f t="shared" ca="1" si="1"/>
        <v>477591.07687643339</v>
      </c>
      <c r="C26" s="28">
        <f ca="1">C25*(1+($E$3+($F$3-$E$3)*RAND()))</f>
        <v>128365.90925406497</v>
      </c>
      <c r="D26" s="28">
        <f t="shared" ca="1" si="2"/>
        <v>11713.633654635867</v>
      </c>
      <c r="E26" s="28">
        <f t="shared" ca="1" si="4"/>
        <v>40479.067825217076</v>
      </c>
      <c r="F26" s="28">
        <f ca="1">B26+D26+E26</f>
        <v>529783.77835628635</v>
      </c>
      <c r="G26">
        <f t="shared" si="3"/>
        <v>56</v>
      </c>
    </row>
    <row r="27" spans="1:7" x14ac:dyDescent="0.2">
      <c r="A27">
        <v>17</v>
      </c>
      <c r="B27" s="28">
        <f t="shared" ca="1" si="1"/>
        <v>529783.77835628635</v>
      </c>
      <c r="C27" s="28">
        <f ca="1">C26*(1+($E$3+($F$3-$E$3)*RAND()))</f>
        <v>130274.81901676001</v>
      </c>
      <c r="D27" s="28">
        <f t="shared" ca="1" si="2"/>
        <v>11887.825305440221</v>
      </c>
      <c r="E27" s="28">
        <f t="shared" ca="1" si="4"/>
        <v>56990.954335803523</v>
      </c>
      <c r="F27" s="28">
        <f t="shared" ca="1" si="0"/>
        <v>598662.55799753009</v>
      </c>
      <c r="G27">
        <f t="shared" si="3"/>
        <v>57</v>
      </c>
    </row>
    <row r="28" spans="1:7" x14ac:dyDescent="0.2">
      <c r="A28">
        <v>18</v>
      </c>
      <c r="B28" s="28">
        <f t="shared" ca="1" si="1"/>
        <v>598662.55799753009</v>
      </c>
      <c r="C28" s="28">
        <f ca="1">C27*(1+($E$3+($F$3-$E$3)*RAND()))</f>
        <v>135930.29418409354</v>
      </c>
      <c r="D28" s="28">
        <f t="shared" ca="1" si="2"/>
        <v>12403.898183652142</v>
      </c>
      <c r="E28" s="28">
        <f t="shared" ca="1" si="4"/>
        <v>90033.74288704856</v>
      </c>
      <c r="F28" s="28">
        <f t="shared" ca="1" si="0"/>
        <v>701100.19906823081</v>
      </c>
      <c r="G28">
        <f t="shared" si="3"/>
        <v>58</v>
      </c>
    </row>
    <row r="29" spans="1:7" x14ac:dyDescent="0.2">
      <c r="A29">
        <v>19</v>
      </c>
      <c r="B29" s="28">
        <f t="shared" ca="1" si="1"/>
        <v>701100.19906823081</v>
      </c>
      <c r="C29" s="28">
        <f ca="1">C28*(1+($E$3+($F$3-$E$3)*RAND()))</f>
        <v>138767.84396633861</v>
      </c>
      <c r="D29" s="28">
        <f t="shared" ca="1" si="2"/>
        <v>12662.830004562824</v>
      </c>
      <c r="E29" s="28">
        <f t="shared" ca="1" si="4"/>
        <v>19129.549184591171</v>
      </c>
      <c r="F29" s="28">
        <f t="shared" ca="1" si="0"/>
        <v>732892.57825738483</v>
      </c>
      <c r="G29">
        <f t="shared" si="3"/>
        <v>59</v>
      </c>
    </row>
    <row r="30" spans="1:7" x14ac:dyDescent="0.2">
      <c r="A30">
        <v>20</v>
      </c>
      <c r="B30" s="28">
        <f t="shared" ca="1" si="1"/>
        <v>732892.57825738483</v>
      </c>
      <c r="C30" s="28">
        <f ca="1">C29*(1+($E$3+($F$3-$E$3)*RAND()))</f>
        <v>141600.94176775147</v>
      </c>
      <c r="D30" s="28">
        <f t="shared" ca="1" si="2"/>
        <v>12921.355573745077</v>
      </c>
      <c r="E30" s="28">
        <f t="shared" ca="1" si="4"/>
        <v>36721.373426945196</v>
      </c>
      <c r="F30" s="48">
        <f ca="1">B30+D30+E30</f>
        <v>782535.3072580751</v>
      </c>
      <c r="G30">
        <f t="shared" si="3"/>
        <v>60</v>
      </c>
    </row>
    <row r="32" spans="1:7" x14ac:dyDescent="0.2">
      <c r="D32" s="3"/>
    </row>
    <row r="33" spans="1:12" x14ac:dyDescent="0.2">
      <c r="A33" s="31" t="s">
        <v>16</v>
      </c>
      <c r="B33" s="31"/>
    </row>
    <row r="34" spans="1:12" x14ac:dyDescent="0.2">
      <c r="A34" s="34"/>
      <c r="B34" s="36">
        <f ca="1">F30</f>
        <v>782535.3072580751</v>
      </c>
      <c r="D34" s="39" t="s">
        <v>22</v>
      </c>
      <c r="E34" s="37">
        <f>MAX(B35:B1034)</f>
        <v>1381465.6685387839</v>
      </c>
    </row>
    <row r="35" spans="1:12" x14ac:dyDescent="0.2">
      <c r="A35" s="34">
        <v>1</v>
      </c>
      <c r="B35" s="37">
        <f t="dataTable" ref="B35:B1034" dt2D="0" dtr="0" r1="D34" ca="1"/>
        <v>861496.74308519601</v>
      </c>
      <c r="D35" s="39" t="s">
        <v>21</v>
      </c>
      <c r="E35" s="37">
        <f>MIN(B35:B1034)</f>
        <v>520471.59006587305</v>
      </c>
    </row>
    <row r="36" spans="1:12" x14ac:dyDescent="0.2">
      <c r="A36" s="34">
        <v>2</v>
      </c>
      <c r="B36" s="37">
        <v>886348.26085769758</v>
      </c>
      <c r="D36" s="39" t="s">
        <v>23</v>
      </c>
      <c r="E36" s="37">
        <f ca="1">AVERAGE(B34:B1034)</f>
        <v>889578.38808562781</v>
      </c>
      <c r="I36" s="38"/>
      <c r="J36" s="38" t="s">
        <v>25</v>
      </c>
      <c r="K36" s="38"/>
      <c r="L36" s="38"/>
    </row>
    <row r="37" spans="1:12" x14ac:dyDescent="0.2">
      <c r="A37" s="34">
        <v>3</v>
      </c>
      <c r="B37" s="37">
        <v>715567.66735203238</v>
      </c>
      <c r="D37" s="39" t="s">
        <v>14</v>
      </c>
      <c r="E37" s="37">
        <f ca="1">STDEV(B34:B1034)</f>
        <v>140375.36687119602</v>
      </c>
      <c r="I37" s="40" t="s">
        <v>5</v>
      </c>
      <c r="J37" s="40" t="s">
        <v>24</v>
      </c>
      <c r="K37" s="40" t="s">
        <v>21</v>
      </c>
      <c r="L37" s="40" t="s">
        <v>22</v>
      </c>
    </row>
    <row r="38" spans="1:12" x14ac:dyDescent="0.2">
      <c r="A38" s="34">
        <v>4</v>
      </c>
      <c r="B38" s="37">
        <v>982040.7506813379</v>
      </c>
      <c r="D38" s="39" t="s">
        <v>20</v>
      </c>
      <c r="E38" s="51">
        <f>COUNTIF(B35:B1034,"&gt;1000000")/A1034</f>
        <v>0.21</v>
      </c>
      <c r="I38" s="41">
        <v>0.09</v>
      </c>
      <c r="J38" s="29">
        <v>0.19</v>
      </c>
      <c r="K38" s="30">
        <v>837395.18</v>
      </c>
      <c r="L38" s="45">
        <v>1601297.9</v>
      </c>
    </row>
    <row r="39" spans="1:12" x14ac:dyDescent="0.2">
      <c r="A39" s="34">
        <v>5</v>
      </c>
      <c r="B39" s="37">
        <v>928639.15387729742</v>
      </c>
      <c r="I39" s="41">
        <v>0.1</v>
      </c>
      <c r="J39" s="29">
        <v>0.28999999999999998</v>
      </c>
      <c r="K39" s="28">
        <v>565133.12</v>
      </c>
      <c r="L39" s="46">
        <v>1471748.81</v>
      </c>
    </row>
    <row r="40" spans="1:12" x14ac:dyDescent="0.2">
      <c r="A40" s="34">
        <v>6</v>
      </c>
      <c r="B40" s="37">
        <v>1066028.2869281638</v>
      </c>
      <c r="I40" s="41">
        <v>0.11</v>
      </c>
      <c r="J40" s="29">
        <v>0.48</v>
      </c>
      <c r="K40" s="28">
        <v>626206</v>
      </c>
      <c r="L40" s="46">
        <v>1742674.27</v>
      </c>
    </row>
    <row r="41" spans="1:12" x14ac:dyDescent="0.2">
      <c r="A41" s="34">
        <v>7</v>
      </c>
      <c r="B41" s="37">
        <v>927363.31483065989</v>
      </c>
      <c r="I41" s="41">
        <v>0.12</v>
      </c>
      <c r="J41" s="29">
        <v>0.62</v>
      </c>
      <c r="K41" s="28">
        <v>638364.39</v>
      </c>
      <c r="L41" s="46">
        <v>1721681.35</v>
      </c>
    </row>
    <row r="42" spans="1:12" x14ac:dyDescent="0.2">
      <c r="A42" s="34">
        <v>8</v>
      </c>
      <c r="B42" s="37">
        <v>766734.24423870759</v>
      </c>
      <c r="I42" s="41">
        <v>0.13</v>
      </c>
      <c r="J42" s="29">
        <v>0.74</v>
      </c>
      <c r="K42" s="28">
        <v>658587.04</v>
      </c>
      <c r="L42" s="46">
        <v>1768568.15</v>
      </c>
    </row>
    <row r="43" spans="1:12" x14ac:dyDescent="0.2">
      <c r="A43" s="34">
        <v>9</v>
      </c>
      <c r="B43" s="37">
        <v>829158.25447378389</v>
      </c>
      <c r="I43" s="41">
        <v>0.14000000000000001</v>
      </c>
      <c r="J43" s="29">
        <v>0.84</v>
      </c>
      <c r="K43" s="28">
        <v>715903.21</v>
      </c>
      <c r="L43" s="46">
        <v>1832657.77</v>
      </c>
    </row>
    <row r="44" spans="1:12" x14ac:dyDescent="0.2">
      <c r="A44" s="34">
        <v>10</v>
      </c>
      <c r="B44" s="37">
        <v>995293.36110975989</v>
      </c>
      <c r="I44" s="41">
        <v>0.15</v>
      </c>
      <c r="J44" s="29">
        <v>0.91</v>
      </c>
      <c r="K44" s="28">
        <v>787192.28</v>
      </c>
      <c r="L44" s="46">
        <v>2016356.59</v>
      </c>
    </row>
    <row r="45" spans="1:12" x14ac:dyDescent="0.2">
      <c r="A45" s="34">
        <v>11</v>
      </c>
      <c r="B45" s="37">
        <v>930956.11606211145</v>
      </c>
      <c r="I45" s="41">
        <v>0.16</v>
      </c>
      <c r="J45" s="29">
        <v>0.94</v>
      </c>
      <c r="K45" s="28">
        <v>839868.35</v>
      </c>
      <c r="L45" s="46">
        <v>2272780.5099999998</v>
      </c>
    </row>
    <row r="46" spans="1:12" x14ac:dyDescent="0.2">
      <c r="A46" s="34">
        <v>12</v>
      </c>
      <c r="B46" s="37">
        <v>771649.32834194449</v>
      </c>
      <c r="I46" s="41">
        <v>0.17</v>
      </c>
      <c r="J46" s="29">
        <v>0.98</v>
      </c>
      <c r="K46" s="28">
        <v>848021.47</v>
      </c>
      <c r="L46" s="46">
        <v>2304466.2400000002</v>
      </c>
    </row>
    <row r="47" spans="1:12" x14ac:dyDescent="0.2">
      <c r="A47" s="34">
        <v>13</v>
      </c>
      <c r="B47" s="37">
        <v>736193.35692326911</v>
      </c>
      <c r="I47" s="42">
        <v>0.18</v>
      </c>
      <c r="J47" s="43">
        <v>0.99</v>
      </c>
      <c r="K47" s="44">
        <v>942469.82</v>
      </c>
      <c r="L47" s="47">
        <v>2502191.63</v>
      </c>
    </row>
    <row r="48" spans="1:12" x14ac:dyDescent="0.2">
      <c r="A48" s="34">
        <v>14</v>
      </c>
      <c r="B48" s="37">
        <v>793406.43079589761</v>
      </c>
    </row>
    <row r="49" spans="1:2" x14ac:dyDescent="0.2">
      <c r="A49" s="34">
        <v>15</v>
      </c>
      <c r="B49" s="37">
        <v>875737.36046581645</v>
      </c>
    </row>
    <row r="50" spans="1:2" ht="16" hidden="1" customHeight="1" x14ac:dyDescent="0.2">
      <c r="A50" s="34">
        <v>16</v>
      </c>
      <c r="B50" s="37">
        <v>789376.21892545035</v>
      </c>
    </row>
    <row r="51" spans="1:2" ht="16" hidden="1" customHeight="1" x14ac:dyDescent="0.2">
      <c r="A51" s="34">
        <v>17</v>
      </c>
      <c r="B51" s="37">
        <v>941452.58845964272</v>
      </c>
    </row>
    <row r="52" spans="1:2" ht="16" hidden="1" customHeight="1" x14ac:dyDescent="0.2">
      <c r="A52" s="34">
        <v>18</v>
      </c>
      <c r="B52" s="37">
        <v>996475.84208114585</v>
      </c>
    </row>
    <row r="53" spans="1:2" ht="16" hidden="1" customHeight="1" x14ac:dyDescent="0.2">
      <c r="A53" s="34">
        <v>19</v>
      </c>
      <c r="B53" s="37">
        <v>1135851.5410844828</v>
      </c>
    </row>
    <row r="54" spans="1:2" ht="16" hidden="1" customHeight="1" x14ac:dyDescent="0.2">
      <c r="A54" s="34">
        <v>20</v>
      </c>
      <c r="B54" s="37">
        <v>795050.5923342515</v>
      </c>
    </row>
    <row r="55" spans="1:2" ht="16" hidden="1" customHeight="1" x14ac:dyDescent="0.2">
      <c r="A55" s="34">
        <v>21</v>
      </c>
      <c r="B55" s="37">
        <v>1083932.0410360403</v>
      </c>
    </row>
    <row r="56" spans="1:2" ht="16" hidden="1" customHeight="1" x14ac:dyDescent="0.2">
      <c r="A56" s="34">
        <v>22</v>
      </c>
      <c r="B56" s="37">
        <v>814162.37905393075</v>
      </c>
    </row>
    <row r="57" spans="1:2" ht="16" hidden="1" customHeight="1" x14ac:dyDescent="0.2">
      <c r="A57" s="34">
        <v>23</v>
      </c>
      <c r="B57" s="37">
        <v>991376.17890511581</v>
      </c>
    </row>
    <row r="58" spans="1:2" ht="16" hidden="1" customHeight="1" x14ac:dyDescent="0.2">
      <c r="A58" s="34">
        <v>24</v>
      </c>
      <c r="B58" s="37">
        <v>1062570.3875517813</v>
      </c>
    </row>
    <row r="59" spans="1:2" ht="16" hidden="1" customHeight="1" x14ac:dyDescent="0.2">
      <c r="A59" s="34">
        <v>25</v>
      </c>
      <c r="B59" s="37">
        <v>769222.09288850729</v>
      </c>
    </row>
    <row r="60" spans="1:2" ht="16" hidden="1" customHeight="1" x14ac:dyDescent="0.2">
      <c r="A60" s="34">
        <v>26</v>
      </c>
      <c r="B60" s="37">
        <v>887197.24548996077</v>
      </c>
    </row>
    <row r="61" spans="1:2" ht="16" hidden="1" customHeight="1" x14ac:dyDescent="0.2">
      <c r="A61" s="34">
        <v>27</v>
      </c>
      <c r="B61" s="37">
        <v>983354.04706150549</v>
      </c>
    </row>
    <row r="62" spans="1:2" ht="16" hidden="1" customHeight="1" x14ac:dyDescent="0.2">
      <c r="A62" s="34">
        <v>28</v>
      </c>
      <c r="B62" s="37">
        <v>856839.97996897914</v>
      </c>
    </row>
    <row r="63" spans="1:2" ht="16" hidden="1" customHeight="1" x14ac:dyDescent="0.2">
      <c r="A63" s="34">
        <v>29</v>
      </c>
      <c r="B63" s="37">
        <v>1152057.3480543389</v>
      </c>
    </row>
    <row r="64" spans="1:2" ht="16" hidden="1" customHeight="1" x14ac:dyDescent="0.2">
      <c r="A64" s="34">
        <v>30</v>
      </c>
      <c r="B64" s="37">
        <v>1092845.2442573654</v>
      </c>
    </row>
    <row r="65" spans="1:2" ht="16" hidden="1" customHeight="1" x14ac:dyDescent="0.2">
      <c r="A65" s="34">
        <v>31</v>
      </c>
      <c r="B65" s="37">
        <v>1013398.7717443963</v>
      </c>
    </row>
    <row r="66" spans="1:2" ht="16" hidden="1" customHeight="1" x14ac:dyDescent="0.2">
      <c r="A66" s="34">
        <v>32</v>
      </c>
      <c r="B66" s="37">
        <v>1197985.0890062423</v>
      </c>
    </row>
    <row r="67" spans="1:2" ht="16" hidden="1" customHeight="1" x14ac:dyDescent="0.2">
      <c r="A67" s="34">
        <v>33</v>
      </c>
      <c r="B67" s="37">
        <v>940498.57311363937</v>
      </c>
    </row>
    <row r="68" spans="1:2" ht="16" hidden="1" customHeight="1" x14ac:dyDescent="0.2">
      <c r="A68" s="34">
        <v>34</v>
      </c>
      <c r="B68" s="37">
        <v>750381.70759782358</v>
      </c>
    </row>
    <row r="69" spans="1:2" ht="16" hidden="1" customHeight="1" x14ac:dyDescent="0.2">
      <c r="A69" s="34">
        <v>35</v>
      </c>
      <c r="B69" s="37">
        <v>779338.98682053224</v>
      </c>
    </row>
    <row r="70" spans="1:2" ht="16" hidden="1" customHeight="1" x14ac:dyDescent="0.2">
      <c r="A70" s="34">
        <v>36</v>
      </c>
      <c r="B70" s="37">
        <v>1006237.5678802268</v>
      </c>
    </row>
    <row r="71" spans="1:2" ht="16" hidden="1" customHeight="1" x14ac:dyDescent="0.2">
      <c r="A71" s="34">
        <v>37</v>
      </c>
      <c r="B71" s="37">
        <v>1263181.3562356136</v>
      </c>
    </row>
    <row r="72" spans="1:2" ht="16" hidden="1" customHeight="1" x14ac:dyDescent="0.2">
      <c r="A72" s="34">
        <v>38</v>
      </c>
      <c r="B72" s="37">
        <v>647620.57897650159</v>
      </c>
    </row>
    <row r="73" spans="1:2" ht="16" hidden="1" customHeight="1" x14ac:dyDescent="0.2">
      <c r="A73" s="34">
        <v>39</v>
      </c>
      <c r="B73" s="37">
        <v>798262.8985146347</v>
      </c>
    </row>
    <row r="74" spans="1:2" ht="16" hidden="1" customHeight="1" x14ac:dyDescent="0.2">
      <c r="A74" s="34">
        <v>40</v>
      </c>
      <c r="B74" s="37">
        <v>788207.98551678681</v>
      </c>
    </row>
    <row r="75" spans="1:2" ht="16" hidden="1" customHeight="1" x14ac:dyDescent="0.2">
      <c r="A75" s="34">
        <v>41</v>
      </c>
      <c r="B75" s="37">
        <v>940992.37466769887</v>
      </c>
    </row>
    <row r="76" spans="1:2" ht="16" hidden="1" customHeight="1" x14ac:dyDescent="0.2">
      <c r="A76" s="34">
        <v>42</v>
      </c>
      <c r="B76" s="37">
        <v>1108271.7250822349</v>
      </c>
    </row>
    <row r="77" spans="1:2" ht="16" hidden="1" customHeight="1" x14ac:dyDescent="0.2">
      <c r="A77" s="34">
        <v>43</v>
      </c>
      <c r="B77" s="37">
        <v>694782.98216785339</v>
      </c>
    </row>
    <row r="78" spans="1:2" ht="16" hidden="1" customHeight="1" x14ac:dyDescent="0.2">
      <c r="A78" s="34">
        <v>44</v>
      </c>
      <c r="B78" s="37">
        <v>1160535.1755122431</v>
      </c>
    </row>
    <row r="79" spans="1:2" ht="16" hidden="1" customHeight="1" x14ac:dyDescent="0.2">
      <c r="A79" s="34">
        <v>45</v>
      </c>
      <c r="B79" s="37">
        <v>820500.51907867379</v>
      </c>
    </row>
    <row r="80" spans="1:2" ht="16" hidden="1" customHeight="1" x14ac:dyDescent="0.2">
      <c r="A80" s="34">
        <v>46</v>
      </c>
      <c r="B80" s="37">
        <v>751956.67008106608</v>
      </c>
    </row>
    <row r="81" spans="1:2" ht="16" hidden="1" customHeight="1" x14ac:dyDescent="0.2">
      <c r="A81" s="34">
        <v>47</v>
      </c>
      <c r="B81" s="37">
        <v>683393.40807807667</v>
      </c>
    </row>
    <row r="82" spans="1:2" ht="16" hidden="1" customHeight="1" x14ac:dyDescent="0.2">
      <c r="A82" s="34">
        <v>48</v>
      </c>
      <c r="B82" s="37">
        <v>1156869.7466659942</v>
      </c>
    </row>
    <row r="83" spans="1:2" ht="16" hidden="1" customHeight="1" x14ac:dyDescent="0.2">
      <c r="A83" s="34">
        <v>49</v>
      </c>
      <c r="B83" s="37">
        <v>777570.19409095147</v>
      </c>
    </row>
    <row r="84" spans="1:2" ht="16" hidden="1" customHeight="1" x14ac:dyDescent="0.2">
      <c r="A84" s="34">
        <v>50</v>
      </c>
      <c r="B84" s="37">
        <v>945942.04821779404</v>
      </c>
    </row>
    <row r="85" spans="1:2" ht="16" hidden="1" customHeight="1" x14ac:dyDescent="0.2">
      <c r="A85" s="34">
        <v>51</v>
      </c>
      <c r="B85" s="37">
        <v>866486.58054248535</v>
      </c>
    </row>
    <row r="86" spans="1:2" ht="16" hidden="1" customHeight="1" x14ac:dyDescent="0.2">
      <c r="A86" s="34">
        <v>52</v>
      </c>
      <c r="B86" s="37">
        <v>823929.82263230137</v>
      </c>
    </row>
    <row r="87" spans="1:2" ht="16" hidden="1" customHeight="1" x14ac:dyDescent="0.2">
      <c r="A87" s="34">
        <v>53</v>
      </c>
      <c r="B87" s="37">
        <v>693762.99659609958</v>
      </c>
    </row>
    <row r="88" spans="1:2" ht="16" hidden="1" customHeight="1" x14ac:dyDescent="0.2">
      <c r="A88" s="34">
        <v>54</v>
      </c>
      <c r="B88" s="37">
        <v>887972.02937935945</v>
      </c>
    </row>
    <row r="89" spans="1:2" ht="16" hidden="1" customHeight="1" x14ac:dyDescent="0.2">
      <c r="A89" s="34">
        <v>55</v>
      </c>
      <c r="B89" s="37">
        <v>1154465.4794827034</v>
      </c>
    </row>
    <row r="90" spans="1:2" ht="16" hidden="1" customHeight="1" x14ac:dyDescent="0.2">
      <c r="A90" s="34">
        <v>56</v>
      </c>
      <c r="B90" s="37">
        <v>1090147.3108988835</v>
      </c>
    </row>
    <row r="91" spans="1:2" ht="16" hidden="1" customHeight="1" x14ac:dyDescent="0.2">
      <c r="A91" s="34">
        <v>57</v>
      </c>
      <c r="B91" s="37">
        <v>645542.70451793366</v>
      </c>
    </row>
    <row r="92" spans="1:2" ht="16" hidden="1" customHeight="1" x14ac:dyDescent="0.2">
      <c r="A92" s="34">
        <v>58</v>
      </c>
      <c r="B92" s="37">
        <v>1188682.7141216525</v>
      </c>
    </row>
    <row r="93" spans="1:2" ht="16" hidden="1" customHeight="1" x14ac:dyDescent="0.2">
      <c r="A93" s="34">
        <v>59</v>
      </c>
      <c r="B93" s="37">
        <v>909706.65248369088</v>
      </c>
    </row>
    <row r="94" spans="1:2" ht="16" hidden="1" customHeight="1" x14ac:dyDescent="0.2">
      <c r="A94" s="34">
        <v>60</v>
      </c>
      <c r="B94" s="37">
        <v>987716.24977124808</v>
      </c>
    </row>
    <row r="95" spans="1:2" ht="16" hidden="1" customHeight="1" x14ac:dyDescent="0.2">
      <c r="A95" s="34">
        <v>61</v>
      </c>
      <c r="B95" s="37">
        <v>721675.13835329749</v>
      </c>
    </row>
    <row r="96" spans="1:2" ht="16" hidden="1" customHeight="1" x14ac:dyDescent="0.2">
      <c r="A96" s="34">
        <v>62</v>
      </c>
      <c r="B96" s="37">
        <v>652853.72377717099</v>
      </c>
    </row>
    <row r="97" spans="1:2" ht="16" hidden="1" customHeight="1" x14ac:dyDescent="0.2">
      <c r="A97" s="34">
        <v>63</v>
      </c>
      <c r="B97" s="37">
        <v>741588.50154320814</v>
      </c>
    </row>
    <row r="98" spans="1:2" ht="16" hidden="1" customHeight="1" x14ac:dyDescent="0.2">
      <c r="A98" s="34">
        <v>64</v>
      </c>
      <c r="B98" s="37">
        <v>831479.97161843639</v>
      </c>
    </row>
    <row r="99" spans="1:2" ht="16" hidden="1" customHeight="1" x14ac:dyDescent="0.2">
      <c r="A99" s="34">
        <v>65</v>
      </c>
      <c r="B99" s="37">
        <v>847948.34457368834</v>
      </c>
    </row>
    <row r="100" spans="1:2" ht="16" hidden="1" customHeight="1" x14ac:dyDescent="0.2">
      <c r="A100" s="34">
        <v>66</v>
      </c>
      <c r="B100" s="37">
        <v>943700.49480192352</v>
      </c>
    </row>
    <row r="101" spans="1:2" ht="16" hidden="1" customHeight="1" x14ac:dyDescent="0.2">
      <c r="A101" s="34">
        <v>67</v>
      </c>
      <c r="B101" s="37">
        <v>848449.55607891222</v>
      </c>
    </row>
    <row r="102" spans="1:2" ht="16" hidden="1" customHeight="1" x14ac:dyDescent="0.2">
      <c r="A102" s="34">
        <v>68</v>
      </c>
      <c r="B102" s="37">
        <v>883498.41842804744</v>
      </c>
    </row>
    <row r="103" spans="1:2" ht="16" hidden="1" customHeight="1" x14ac:dyDescent="0.2">
      <c r="A103" s="34">
        <v>69</v>
      </c>
      <c r="B103" s="37">
        <v>913591.03851702483</v>
      </c>
    </row>
    <row r="104" spans="1:2" ht="16" hidden="1" customHeight="1" x14ac:dyDescent="0.2">
      <c r="A104" s="34">
        <v>70</v>
      </c>
      <c r="B104" s="37">
        <v>1020380.252324936</v>
      </c>
    </row>
    <row r="105" spans="1:2" ht="16" hidden="1" customHeight="1" x14ac:dyDescent="0.2">
      <c r="A105" s="34">
        <v>71</v>
      </c>
      <c r="B105" s="37">
        <v>825677.26015066518</v>
      </c>
    </row>
    <row r="106" spans="1:2" ht="16" hidden="1" customHeight="1" x14ac:dyDescent="0.2">
      <c r="A106" s="34">
        <v>72</v>
      </c>
      <c r="B106" s="37">
        <v>992294.17174421938</v>
      </c>
    </row>
    <row r="107" spans="1:2" ht="16" hidden="1" customHeight="1" x14ac:dyDescent="0.2">
      <c r="A107" s="34">
        <v>73</v>
      </c>
      <c r="B107" s="37">
        <v>906152.42903108732</v>
      </c>
    </row>
    <row r="108" spans="1:2" ht="16" hidden="1" customHeight="1" x14ac:dyDescent="0.2">
      <c r="A108" s="34">
        <v>74</v>
      </c>
      <c r="B108" s="37">
        <v>750574.15608797909</v>
      </c>
    </row>
    <row r="109" spans="1:2" ht="16" hidden="1" customHeight="1" x14ac:dyDescent="0.2">
      <c r="A109" s="34">
        <v>75</v>
      </c>
      <c r="B109" s="37">
        <v>910322.20776993292</v>
      </c>
    </row>
    <row r="110" spans="1:2" ht="16" hidden="1" customHeight="1" x14ac:dyDescent="0.2">
      <c r="A110" s="34">
        <v>76</v>
      </c>
      <c r="B110" s="37">
        <v>1228883.3144233546</v>
      </c>
    </row>
    <row r="111" spans="1:2" ht="16" hidden="1" customHeight="1" x14ac:dyDescent="0.2">
      <c r="A111" s="34">
        <v>77</v>
      </c>
      <c r="B111" s="37">
        <v>977936.29489792814</v>
      </c>
    </row>
    <row r="112" spans="1:2" ht="16" hidden="1" customHeight="1" x14ac:dyDescent="0.2">
      <c r="A112" s="34">
        <v>78</v>
      </c>
      <c r="B112" s="37">
        <v>944690.20516329387</v>
      </c>
    </row>
    <row r="113" spans="1:2" ht="16" hidden="1" customHeight="1" x14ac:dyDescent="0.2">
      <c r="A113" s="34">
        <v>79</v>
      </c>
      <c r="B113" s="37">
        <v>895641.07214917755</v>
      </c>
    </row>
    <row r="114" spans="1:2" ht="16" hidden="1" customHeight="1" x14ac:dyDescent="0.2">
      <c r="A114" s="34">
        <v>80</v>
      </c>
      <c r="B114" s="37">
        <v>756476.40115983691</v>
      </c>
    </row>
    <row r="115" spans="1:2" ht="16" hidden="1" customHeight="1" x14ac:dyDescent="0.2">
      <c r="A115" s="34">
        <v>81</v>
      </c>
      <c r="B115" s="37">
        <v>888798.98649502813</v>
      </c>
    </row>
    <row r="116" spans="1:2" ht="16" hidden="1" customHeight="1" x14ac:dyDescent="0.2">
      <c r="A116" s="34">
        <v>82</v>
      </c>
      <c r="B116" s="37">
        <v>1037718.3942575713</v>
      </c>
    </row>
    <row r="117" spans="1:2" ht="16" hidden="1" customHeight="1" x14ac:dyDescent="0.2">
      <c r="A117" s="34">
        <v>83</v>
      </c>
      <c r="B117" s="37">
        <v>827863.80890825717</v>
      </c>
    </row>
    <row r="118" spans="1:2" ht="16" hidden="1" customHeight="1" x14ac:dyDescent="0.2">
      <c r="A118" s="34">
        <v>84</v>
      </c>
      <c r="B118" s="37">
        <v>563108.94581152173</v>
      </c>
    </row>
    <row r="119" spans="1:2" ht="16" hidden="1" customHeight="1" x14ac:dyDescent="0.2">
      <c r="A119" s="34">
        <v>85</v>
      </c>
      <c r="B119" s="37">
        <v>845356.54556204996</v>
      </c>
    </row>
    <row r="120" spans="1:2" ht="16" hidden="1" customHeight="1" x14ac:dyDescent="0.2">
      <c r="A120" s="34">
        <v>86</v>
      </c>
      <c r="B120" s="37">
        <v>905637.65236753912</v>
      </c>
    </row>
    <row r="121" spans="1:2" ht="16" hidden="1" customHeight="1" x14ac:dyDescent="0.2">
      <c r="A121" s="34">
        <v>87</v>
      </c>
      <c r="B121" s="37">
        <v>964252.59695939545</v>
      </c>
    </row>
    <row r="122" spans="1:2" ht="16" hidden="1" customHeight="1" x14ac:dyDescent="0.2">
      <c r="A122" s="34">
        <v>88</v>
      </c>
      <c r="B122" s="37">
        <v>838574.29019676603</v>
      </c>
    </row>
    <row r="123" spans="1:2" ht="16" hidden="1" customHeight="1" x14ac:dyDescent="0.2">
      <c r="A123" s="34">
        <v>89</v>
      </c>
      <c r="B123" s="37">
        <v>947461.14848456555</v>
      </c>
    </row>
    <row r="124" spans="1:2" ht="16" hidden="1" customHeight="1" x14ac:dyDescent="0.2">
      <c r="A124" s="34">
        <v>90</v>
      </c>
      <c r="B124" s="37">
        <v>890511.27561521903</v>
      </c>
    </row>
    <row r="125" spans="1:2" ht="16" hidden="1" customHeight="1" x14ac:dyDescent="0.2">
      <c r="A125" s="34">
        <v>91</v>
      </c>
      <c r="B125" s="37">
        <v>1142113.0013136165</v>
      </c>
    </row>
    <row r="126" spans="1:2" ht="16" hidden="1" customHeight="1" x14ac:dyDescent="0.2">
      <c r="A126" s="34">
        <v>92</v>
      </c>
      <c r="B126" s="37">
        <v>834257.1911226454</v>
      </c>
    </row>
    <row r="127" spans="1:2" ht="16" hidden="1" customHeight="1" x14ac:dyDescent="0.2">
      <c r="A127" s="34">
        <v>93</v>
      </c>
      <c r="B127" s="37">
        <v>1137978.9337115656</v>
      </c>
    </row>
    <row r="128" spans="1:2" ht="16" hidden="1" customHeight="1" x14ac:dyDescent="0.2">
      <c r="A128" s="34">
        <v>94</v>
      </c>
      <c r="B128" s="37">
        <v>808005.84022962244</v>
      </c>
    </row>
    <row r="129" spans="1:2" ht="16" hidden="1" customHeight="1" x14ac:dyDescent="0.2">
      <c r="A129" s="34">
        <v>95</v>
      </c>
      <c r="B129" s="37">
        <v>1045700.783551289</v>
      </c>
    </row>
    <row r="130" spans="1:2" ht="16" hidden="1" customHeight="1" x14ac:dyDescent="0.2">
      <c r="A130" s="34">
        <v>96</v>
      </c>
      <c r="B130" s="37">
        <v>720239.48018602224</v>
      </c>
    </row>
    <row r="131" spans="1:2" ht="16" hidden="1" customHeight="1" x14ac:dyDescent="0.2">
      <c r="A131" s="34">
        <v>97</v>
      </c>
      <c r="B131" s="37">
        <v>925864.13253062067</v>
      </c>
    </row>
    <row r="132" spans="1:2" ht="16" hidden="1" customHeight="1" x14ac:dyDescent="0.2">
      <c r="A132" s="34">
        <v>98</v>
      </c>
      <c r="B132" s="37">
        <v>1032196.8588026441</v>
      </c>
    </row>
    <row r="133" spans="1:2" ht="16" hidden="1" customHeight="1" x14ac:dyDescent="0.2">
      <c r="A133" s="34">
        <v>99</v>
      </c>
      <c r="B133" s="37">
        <v>709145.10588231904</v>
      </c>
    </row>
    <row r="134" spans="1:2" ht="16" hidden="1" customHeight="1" x14ac:dyDescent="0.2">
      <c r="A134" s="34">
        <v>100</v>
      </c>
      <c r="B134" s="37">
        <v>1039923.0685628989</v>
      </c>
    </row>
    <row r="135" spans="1:2" ht="16" hidden="1" customHeight="1" x14ac:dyDescent="0.2">
      <c r="A135" s="34">
        <v>101</v>
      </c>
      <c r="B135" s="37">
        <v>762362.70464556315</v>
      </c>
    </row>
    <row r="136" spans="1:2" ht="16" hidden="1" customHeight="1" x14ac:dyDescent="0.2">
      <c r="A136" s="34">
        <v>102</v>
      </c>
      <c r="B136" s="37">
        <v>762067.43748846743</v>
      </c>
    </row>
    <row r="137" spans="1:2" ht="16" hidden="1" customHeight="1" x14ac:dyDescent="0.2">
      <c r="A137" s="34">
        <v>103</v>
      </c>
      <c r="B137" s="37">
        <v>795785.50280068256</v>
      </c>
    </row>
    <row r="138" spans="1:2" ht="16" hidden="1" customHeight="1" x14ac:dyDescent="0.2">
      <c r="A138" s="34">
        <v>104</v>
      </c>
      <c r="B138" s="37">
        <v>986346.79967380315</v>
      </c>
    </row>
    <row r="139" spans="1:2" ht="16" hidden="1" customHeight="1" x14ac:dyDescent="0.2">
      <c r="A139" s="34">
        <v>105</v>
      </c>
      <c r="B139" s="37">
        <v>719507.49456770986</v>
      </c>
    </row>
    <row r="140" spans="1:2" ht="16" hidden="1" customHeight="1" x14ac:dyDescent="0.2">
      <c r="A140" s="34">
        <v>106</v>
      </c>
      <c r="B140" s="37">
        <v>967377.19163267431</v>
      </c>
    </row>
    <row r="141" spans="1:2" ht="16" hidden="1" customHeight="1" x14ac:dyDescent="0.2">
      <c r="A141" s="34">
        <v>107</v>
      </c>
      <c r="B141" s="37">
        <v>1164115.9933257536</v>
      </c>
    </row>
    <row r="142" spans="1:2" ht="16" hidden="1" customHeight="1" x14ac:dyDescent="0.2">
      <c r="A142" s="34">
        <v>108</v>
      </c>
      <c r="B142" s="37">
        <v>896442.09031798341</v>
      </c>
    </row>
    <row r="143" spans="1:2" ht="16" hidden="1" customHeight="1" x14ac:dyDescent="0.2">
      <c r="A143" s="34">
        <v>109</v>
      </c>
      <c r="B143" s="37">
        <v>938990.30363848095</v>
      </c>
    </row>
    <row r="144" spans="1:2" ht="16" hidden="1" customHeight="1" x14ac:dyDescent="0.2">
      <c r="A144" s="34">
        <v>110</v>
      </c>
      <c r="B144" s="37">
        <v>793456.33240961609</v>
      </c>
    </row>
    <row r="145" spans="1:2" ht="16" hidden="1" customHeight="1" x14ac:dyDescent="0.2">
      <c r="A145" s="34">
        <v>111</v>
      </c>
      <c r="B145" s="37">
        <v>1138310.2981274321</v>
      </c>
    </row>
    <row r="146" spans="1:2" ht="16" hidden="1" customHeight="1" x14ac:dyDescent="0.2">
      <c r="A146" s="34">
        <v>112</v>
      </c>
      <c r="B146" s="37">
        <v>888108.72084450361</v>
      </c>
    </row>
    <row r="147" spans="1:2" ht="16" hidden="1" customHeight="1" x14ac:dyDescent="0.2">
      <c r="A147" s="34">
        <v>113</v>
      </c>
      <c r="B147" s="37">
        <v>872389.07247841125</v>
      </c>
    </row>
    <row r="148" spans="1:2" ht="16" hidden="1" customHeight="1" x14ac:dyDescent="0.2">
      <c r="A148" s="34">
        <v>114</v>
      </c>
      <c r="B148" s="37">
        <v>1088201.7154612665</v>
      </c>
    </row>
    <row r="149" spans="1:2" ht="16" hidden="1" customHeight="1" x14ac:dyDescent="0.2">
      <c r="A149" s="34">
        <v>115</v>
      </c>
      <c r="B149" s="37">
        <v>758661.81235076091</v>
      </c>
    </row>
    <row r="150" spans="1:2" ht="16" hidden="1" customHeight="1" x14ac:dyDescent="0.2">
      <c r="A150" s="34">
        <v>116</v>
      </c>
      <c r="B150" s="37">
        <v>910498.29383786407</v>
      </c>
    </row>
    <row r="151" spans="1:2" ht="16" hidden="1" customHeight="1" x14ac:dyDescent="0.2">
      <c r="A151" s="34">
        <v>117</v>
      </c>
      <c r="B151" s="37">
        <v>925194.83213955176</v>
      </c>
    </row>
    <row r="152" spans="1:2" ht="16" hidden="1" customHeight="1" x14ac:dyDescent="0.2">
      <c r="A152" s="34">
        <v>118</v>
      </c>
      <c r="B152" s="37">
        <v>741446.74562278739</v>
      </c>
    </row>
    <row r="153" spans="1:2" ht="16" hidden="1" customHeight="1" x14ac:dyDescent="0.2">
      <c r="A153" s="34">
        <v>119</v>
      </c>
      <c r="B153" s="37">
        <v>1111456.2662110892</v>
      </c>
    </row>
    <row r="154" spans="1:2" ht="16" hidden="1" customHeight="1" x14ac:dyDescent="0.2">
      <c r="A154" s="34">
        <v>120</v>
      </c>
      <c r="B154" s="37">
        <v>904218.94269477669</v>
      </c>
    </row>
    <row r="155" spans="1:2" ht="16" hidden="1" customHeight="1" x14ac:dyDescent="0.2">
      <c r="A155" s="34">
        <v>121</v>
      </c>
      <c r="B155" s="37">
        <v>749507.86647576489</v>
      </c>
    </row>
    <row r="156" spans="1:2" ht="16" hidden="1" customHeight="1" x14ac:dyDescent="0.2">
      <c r="A156" s="34">
        <v>122</v>
      </c>
      <c r="B156" s="37">
        <v>1036989.4108892111</v>
      </c>
    </row>
    <row r="157" spans="1:2" ht="16" hidden="1" customHeight="1" x14ac:dyDescent="0.2">
      <c r="A157" s="34">
        <v>123</v>
      </c>
      <c r="B157" s="37">
        <v>847514.4808834421</v>
      </c>
    </row>
    <row r="158" spans="1:2" ht="16" hidden="1" customHeight="1" x14ac:dyDescent="0.2">
      <c r="A158" s="34">
        <v>124</v>
      </c>
      <c r="B158" s="37">
        <v>1003353.8176567112</v>
      </c>
    </row>
    <row r="159" spans="1:2" ht="16" hidden="1" customHeight="1" x14ac:dyDescent="0.2">
      <c r="A159" s="34">
        <v>125</v>
      </c>
      <c r="B159" s="37">
        <v>749434.1956347964</v>
      </c>
    </row>
    <row r="160" spans="1:2" ht="16" hidden="1" customHeight="1" x14ac:dyDescent="0.2">
      <c r="A160" s="34">
        <v>126</v>
      </c>
      <c r="B160" s="37">
        <v>813577.36395710811</v>
      </c>
    </row>
    <row r="161" spans="1:2" ht="16" hidden="1" customHeight="1" x14ac:dyDescent="0.2">
      <c r="A161" s="34">
        <v>127</v>
      </c>
      <c r="B161" s="37">
        <v>1378075.672566595</v>
      </c>
    </row>
    <row r="162" spans="1:2" ht="16" hidden="1" customHeight="1" x14ac:dyDescent="0.2">
      <c r="A162" s="34">
        <v>128</v>
      </c>
      <c r="B162" s="37">
        <v>772961.74292953592</v>
      </c>
    </row>
    <row r="163" spans="1:2" ht="16" hidden="1" customHeight="1" x14ac:dyDescent="0.2">
      <c r="A163" s="34">
        <v>129</v>
      </c>
      <c r="B163" s="37">
        <v>853573.38159176032</v>
      </c>
    </row>
    <row r="164" spans="1:2" ht="16" hidden="1" customHeight="1" x14ac:dyDescent="0.2">
      <c r="A164" s="34">
        <v>130</v>
      </c>
      <c r="B164" s="37">
        <v>1146432.2376077829</v>
      </c>
    </row>
    <row r="165" spans="1:2" ht="16" hidden="1" customHeight="1" x14ac:dyDescent="0.2">
      <c r="A165" s="34">
        <v>131</v>
      </c>
      <c r="B165" s="37">
        <v>946495.03735437919</v>
      </c>
    </row>
    <row r="166" spans="1:2" ht="16" hidden="1" customHeight="1" x14ac:dyDescent="0.2">
      <c r="A166" s="34">
        <v>132</v>
      </c>
      <c r="B166" s="37">
        <v>677949.86943601875</v>
      </c>
    </row>
    <row r="167" spans="1:2" ht="16" hidden="1" customHeight="1" x14ac:dyDescent="0.2">
      <c r="A167" s="34">
        <v>133</v>
      </c>
      <c r="B167" s="37">
        <v>716160.18448175769</v>
      </c>
    </row>
    <row r="168" spans="1:2" ht="16" hidden="1" customHeight="1" x14ac:dyDescent="0.2">
      <c r="A168" s="34">
        <v>134</v>
      </c>
      <c r="B168" s="37">
        <v>906374.29641553876</v>
      </c>
    </row>
    <row r="169" spans="1:2" ht="16" hidden="1" customHeight="1" x14ac:dyDescent="0.2">
      <c r="A169" s="34">
        <v>135</v>
      </c>
      <c r="B169" s="37">
        <v>810695.95330732001</v>
      </c>
    </row>
    <row r="170" spans="1:2" ht="16" hidden="1" customHeight="1" x14ac:dyDescent="0.2">
      <c r="A170" s="34">
        <v>136</v>
      </c>
      <c r="B170" s="37">
        <v>858455.52037992899</v>
      </c>
    </row>
    <row r="171" spans="1:2" ht="16" hidden="1" customHeight="1" x14ac:dyDescent="0.2">
      <c r="A171" s="34">
        <v>137</v>
      </c>
      <c r="B171" s="37">
        <v>790944.81188110134</v>
      </c>
    </row>
    <row r="172" spans="1:2" ht="16" hidden="1" customHeight="1" x14ac:dyDescent="0.2">
      <c r="A172" s="34">
        <v>138</v>
      </c>
      <c r="B172" s="37">
        <v>676021.77204461209</v>
      </c>
    </row>
    <row r="173" spans="1:2" ht="16" hidden="1" customHeight="1" x14ac:dyDescent="0.2">
      <c r="A173" s="34">
        <v>139</v>
      </c>
      <c r="B173" s="37">
        <v>791560.36796826869</v>
      </c>
    </row>
    <row r="174" spans="1:2" ht="16" hidden="1" customHeight="1" x14ac:dyDescent="0.2">
      <c r="A174" s="34">
        <v>140</v>
      </c>
      <c r="B174" s="37">
        <v>871149.92860041361</v>
      </c>
    </row>
    <row r="175" spans="1:2" ht="16" hidden="1" customHeight="1" x14ac:dyDescent="0.2">
      <c r="A175" s="34">
        <v>141</v>
      </c>
      <c r="B175" s="37">
        <v>933891.9239747806</v>
      </c>
    </row>
    <row r="176" spans="1:2" ht="16" hidden="1" customHeight="1" x14ac:dyDescent="0.2">
      <c r="A176" s="34">
        <v>142</v>
      </c>
      <c r="B176" s="37">
        <v>958929.31528307742</v>
      </c>
    </row>
    <row r="177" spans="1:2" ht="16" hidden="1" customHeight="1" x14ac:dyDescent="0.2">
      <c r="A177" s="34">
        <v>143</v>
      </c>
      <c r="B177" s="37">
        <v>1098202.6936599854</v>
      </c>
    </row>
    <row r="178" spans="1:2" ht="16" hidden="1" customHeight="1" x14ac:dyDescent="0.2">
      <c r="A178" s="34">
        <v>144</v>
      </c>
      <c r="B178" s="37">
        <v>922440.30594978959</v>
      </c>
    </row>
    <row r="179" spans="1:2" ht="16" hidden="1" customHeight="1" x14ac:dyDescent="0.2">
      <c r="A179" s="34">
        <v>145</v>
      </c>
      <c r="B179" s="37">
        <v>953704.75916197489</v>
      </c>
    </row>
    <row r="180" spans="1:2" ht="16" hidden="1" customHeight="1" x14ac:dyDescent="0.2">
      <c r="A180" s="34">
        <v>146</v>
      </c>
      <c r="B180" s="37">
        <v>1004542.8478224867</v>
      </c>
    </row>
    <row r="181" spans="1:2" ht="16" hidden="1" customHeight="1" x14ac:dyDescent="0.2">
      <c r="A181" s="34">
        <v>147</v>
      </c>
      <c r="B181" s="37">
        <v>899326.38128511026</v>
      </c>
    </row>
    <row r="182" spans="1:2" ht="16" hidden="1" customHeight="1" x14ac:dyDescent="0.2">
      <c r="A182" s="34">
        <v>148</v>
      </c>
      <c r="B182" s="37">
        <v>847424.23822265957</v>
      </c>
    </row>
    <row r="183" spans="1:2" ht="16" hidden="1" customHeight="1" x14ac:dyDescent="0.2">
      <c r="A183" s="34">
        <v>149</v>
      </c>
      <c r="B183" s="37">
        <v>912285.24688262481</v>
      </c>
    </row>
    <row r="184" spans="1:2" ht="16" hidden="1" customHeight="1" x14ac:dyDescent="0.2">
      <c r="A184" s="34">
        <v>150</v>
      </c>
      <c r="B184" s="37">
        <v>820179.56506104884</v>
      </c>
    </row>
    <row r="185" spans="1:2" ht="16" hidden="1" customHeight="1" x14ac:dyDescent="0.2">
      <c r="A185" s="34">
        <v>151</v>
      </c>
      <c r="B185" s="37">
        <v>862742.63524158427</v>
      </c>
    </row>
    <row r="186" spans="1:2" ht="16" hidden="1" customHeight="1" x14ac:dyDescent="0.2">
      <c r="A186" s="34">
        <v>152</v>
      </c>
      <c r="B186" s="37">
        <v>1006906.1423421011</v>
      </c>
    </row>
    <row r="187" spans="1:2" ht="16" hidden="1" customHeight="1" x14ac:dyDescent="0.2">
      <c r="A187" s="34">
        <v>153</v>
      </c>
      <c r="B187" s="37">
        <v>859598.56937133707</v>
      </c>
    </row>
    <row r="188" spans="1:2" ht="16" hidden="1" customHeight="1" x14ac:dyDescent="0.2">
      <c r="A188" s="34">
        <v>154</v>
      </c>
      <c r="B188" s="37">
        <v>1124890.830843576</v>
      </c>
    </row>
    <row r="189" spans="1:2" ht="16" hidden="1" customHeight="1" x14ac:dyDescent="0.2">
      <c r="A189" s="34">
        <v>155</v>
      </c>
      <c r="B189" s="37">
        <v>866402.87197487941</v>
      </c>
    </row>
    <row r="190" spans="1:2" ht="16" hidden="1" customHeight="1" x14ac:dyDescent="0.2">
      <c r="A190" s="34">
        <v>156</v>
      </c>
      <c r="B190" s="37">
        <v>757451.10445963417</v>
      </c>
    </row>
    <row r="191" spans="1:2" ht="16" hidden="1" customHeight="1" x14ac:dyDescent="0.2">
      <c r="A191" s="34">
        <v>157</v>
      </c>
      <c r="B191" s="37">
        <v>889930.51930936915</v>
      </c>
    </row>
    <row r="192" spans="1:2" ht="16" hidden="1" customHeight="1" x14ac:dyDescent="0.2">
      <c r="A192" s="34">
        <v>158</v>
      </c>
      <c r="B192" s="37">
        <v>931666.30338283011</v>
      </c>
    </row>
    <row r="193" spans="1:2" ht="16" hidden="1" customHeight="1" x14ac:dyDescent="0.2">
      <c r="A193" s="34">
        <v>159</v>
      </c>
      <c r="B193" s="37">
        <v>822493.56627444399</v>
      </c>
    </row>
    <row r="194" spans="1:2" ht="16" hidden="1" customHeight="1" x14ac:dyDescent="0.2">
      <c r="A194" s="34">
        <v>160</v>
      </c>
      <c r="B194" s="37">
        <v>1065819.3408161995</v>
      </c>
    </row>
    <row r="195" spans="1:2" ht="16" hidden="1" customHeight="1" x14ac:dyDescent="0.2">
      <c r="A195" s="34">
        <v>161</v>
      </c>
      <c r="B195" s="37">
        <v>1101616.2228198268</v>
      </c>
    </row>
    <row r="196" spans="1:2" ht="16" hidden="1" customHeight="1" x14ac:dyDescent="0.2">
      <c r="A196" s="34">
        <v>162</v>
      </c>
      <c r="B196" s="37">
        <v>721794.38009288989</v>
      </c>
    </row>
    <row r="197" spans="1:2" ht="16" hidden="1" customHeight="1" x14ac:dyDescent="0.2">
      <c r="A197" s="34">
        <v>163</v>
      </c>
      <c r="B197" s="37">
        <v>1087067.411900959</v>
      </c>
    </row>
    <row r="198" spans="1:2" ht="16" hidden="1" customHeight="1" x14ac:dyDescent="0.2">
      <c r="A198" s="34">
        <v>164</v>
      </c>
      <c r="B198" s="37">
        <v>966842.58236204251</v>
      </c>
    </row>
    <row r="199" spans="1:2" ht="16" hidden="1" customHeight="1" x14ac:dyDescent="0.2">
      <c r="A199" s="34">
        <v>165</v>
      </c>
      <c r="B199" s="37">
        <v>770786.20779089129</v>
      </c>
    </row>
    <row r="200" spans="1:2" ht="16" hidden="1" customHeight="1" x14ac:dyDescent="0.2">
      <c r="A200" s="34">
        <v>166</v>
      </c>
      <c r="B200" s="37">
        <v>1213233.6078628702</v>
      </c>
    </row>
    <row r="201" spans="1:2" ht="16" hidden="1" customHeight="1" x14ac:dyDescent="0.2">
      <c r="A201" s="34">
        <v>167</v>
      </c>
      <c r="B201" s="37">
        <v>1025879.9979590219</v>
      </c>
    </row>
    <row r="202" spans="1:2" ht="16" hidden="1" customHeight="1" x14ac:dyDescent="0.2">
      <c r="A202" s="34">
        <v>168</v>
      </c>
      <c r="B202" s="37">
        <v>931811.74159837549</v>
      </c>
    </row>
    <row r="203" spans="1:2" ht="16" hidden="1" customHeight="1" x14ac:dyDescent="0.2">
      <c r="A203" s="34">
        <v>169</v>
      </c>
      <c r="B203" s="37">
        <v>1094527.4691062497</v>
      </c>
    </row>
    <row r="204" spans="1:2" ht="16" hidden="1" customHeight="1" x14ac:dyDescent="0.2">
      <c r="A204" s="34">
        <v>170</v>
      </c>
      <c r="B204" s="37">
        <v>805763.32826636615</v>
      </c>
    </row>
    <row r="205" spans="1:2" ht="16" hidden="1" customHeight="1" x14ac:dyDescent="0.2">
      <c r="A205" s="34">
        <v>171</v>
      </c>
      <c r="B205" s="37">
        <v>842959.2682403716</v>
      </c>
    </row>
    <row r="206" spans="1:2" ht="16" hidden="1" customHeight="1" x14ac:dyDescent="0.2">
      <c r="A206" s="34">
        <v>172</v>
      </c>
      <c r="B206" s="37">
        <v>958827.61303013016</v>
      </c>
    </row>
    <row r="207" spans="1:2" ht="16" hidden="1" customHeight="1" x14ac:dyDescent="0.2">
      <c r="A207" s="34">
        <v>173</v>
      </c>
      <c r="B207" s="37">
        <v>869753.84814881789</v>
      </c>
    </row>
    <row r="208" spans="1:2" ht="16" hidden="1" customHeight="1" x14ac:dyDescent="0.2">
      <c r="A208" s="34">
        <v>174</v>
      </c>
      <c r="B208" s="37">
        <v>1118134.2246926974</v>
      </c>
    </row>
    <row r="209" spans="1:2" ht="16" hidden="1" customHeight="1" x14ac:dyDescent="0.2">
      <c r="A209" s="34">
        <v>175</v>
      </c>
      <c r="B209" s="37">
        <v>1025073.9312873599</v>
      </c>
    </row>
    <row r="210" spans="1:2" ht="16" hidden="1" customHeight="1" x14ac:dyDescent="0.2">
      <c r="A210" s="34">
        <v>176</v>
      </c>
      <c r="B210" s="37">
        <v>1008094.4141220493</v>
      </c>
    </row>
    <row r="211" spans="1:2" ht="16" hidden="1" customHeight="1" x14ac:dyDescent="0.2">
      <c r="A211" s="34">
        <v>177</v>
      </c>
      <c r="B211" s="37">
        <v>699726.36540600297</v>
      </c>
    </row>
    <row r="212" spans="1:2" ht="16" hidden="1" customHeight="1" x14ac:dyDescent="0.2">
      <c r="A212" s="34">
        <v>178</v>
      </c>
      <c r="B212" s="37">
        <v>947570.2462156195</v>
      </c>
    </row>
    <row r="213" spans="1:2" ht="16" hidden="1" customHeight="1" x14ac:dyDescent="0.2">
      <c r="A213" s="34">
        <v>179</v>
      </c>
      <c r="B213" s="37">
        <v>1080028.9595330772</v>
      </c>
    </row>
    <row r="214" spans="1:2" ht="16" hidden="1" customHeight="1" x14ac:dyDescent="0.2">
      <c r="A214" s="34">
        <v>180</v>
      </c>
      <c r="B214" s="37">
        <v>932563.27083451487</v>
      </c>
    </row>
    <row r="215" spans="1:2" ht="16" hidden="1" customHeight="1" x14ac:dyDescent="0.2">
      <c r="A215" s="34">
        <v>181</v>
      </c>
      <c r="B215" s="37">
        <v>763826.77151377196</v>
      </c>
    </row>
    <row r="216" spans="1:2" ht="16" hidden="1" customHeight="1" x14ac:dyDescent="0.2">
      <c r="A216" s="34">
        <v>182</v>
      </c>
      <c r="B216" s="37">
        <v>847334.0960205117</v>
      </c>
    </row>
    <row r="217" spans="1:2" ht="16" hidden="1" customHeight="1" x14ac:dyDescent="0.2">
      <c r="A217" s="34">
        <v>183</v>
      </c>
      <c r="B217" s="37">
        <v>1169899.6251329163</v>
      </c>
    </row>
    <row r="218" spans="1:2" ht="16" hidden="1" customHeight="1" x14ac:dyDescent="0.2">
      <c r="A218" s="34">
        <v>184</v>
      </c>
      <c r="B218" s="37">
        <v>1329625.2829819587</v>
      </c>
    </row>
    <row r="219" spans="1:2" ht="16" hidden="1" customHeight="1" x14ac:dyDescent="0.2">
      <c r="A219" s="34">
        <v>185</v>
      </c>
      <c r="B219" s="37">
        <v>775194.47645321267</v>
      </c>
    </row>
    <row r="220" spans="1:2" ht="16" hidden="1" customHeight="1" x14ac:dyDescent="0.2">
      <c r="A220" s="34">
        <v>186</v>
      </c>
      <c r="B220" s="37">
        <v>643132.52048415761</v>
      </c>
    </row>
    <row r="221" spans="1:2" ht="16" hidden="1" customHeight="1" x14ac:dyDescent="0.2">
      <c r="A221" s="34">
        <v>187</v>
      </c>
      <c r="B221" s="37">
        <v>888304.87593844044</v>
      </c>
    </row>
    <row r="222" spans="1:2" ht="16" hidden="1" customHeight="1" x14ac:dyDescent="0.2">
      <c r="A222" s="34">
        <v>188</v>
      </c>
      <c r="B222" s="37">
        <v>929508.06731271581</v>
      </c>
    </row>
    <row r="223" spans="1:2" ht="16" hidden="1" customHeight="1" x14ac:dyDescent="0.2">
      <c r="A223" s="34">
        <v>189</v>
      </c>
      <c r="B223" s="37">
        <v>602362.95604720863</v>
      </c>
    </row>
    <row r="224" spans="1:2" ht="16" hidden="1" customHeight="1" x14ac:dyDescent="0.2">
      <c r="A224" s="34">
        <v>190</v>
      </c>
      <c r="B224" s="37">
        <v>979957.96054091747</v>
      </c>
    </row>
    <row r="225" spans="1:2" ht="16" hidden="1" customHeight="1" x14ac:dyDescent="0.2">
      <c r="A225" s="34">
        <v>191</v>
      </c>
      <c r="B225" s="37">
        <v>805307.73322682548</v>
      </c>
    </row>
    <row r="226" spans="1:2" ht="16" hidden="1" customHeight="1" x14ac:dyDescent="0.2">
      <c r="A226" s="34">
        <v>192</v>
      </c>
      <c r="B226" s="37">
        <v>827678.03326925007</v>
      </c>
    </row>
    <row r="227" spans="1:2" ht="16" hidden="1" customHeight="1" x14ac:dyDescent="0.2">
      <c r="A227" s="34">
        <v>193</v>
      </c>
      <c r="B227" s="37">
        <v>691444.62364747026</v>
      </c>
    </row>
    <row r="228" spans="1:2" ht="16" hidden="1" customHeight="1" x14ac:dyDescent="0.2">
      <c r="A228" s="34">
        <v>194</v>
      </c>
      <c r="B228" s="37">
        <v>783001.6940983755</v>
      </c>
    </row>
    <row r="229" spans="1:2" ht="16" hidden="1" customHeight="1" x14ac:dyDescent="0.2">
      <c r="A229" s="34">
        <v>195</v>
      </c>
      <c r="B229" s="37">
        <v>779219.71971855231</v>
      </c>
    </row>
    <row r="230" spans="1:2" ht="16" hidden="1" customHeight="1" x14ac:dyDescent="0.2">
      <c r="A230" s="34">
        <v>196</v>
      </c>
      <c r="B230" s="37">
        <v>891633.06312828755</v>
      </c>
    </row>
    <row r="231" spans="1:2" ht="16" hidden="1" customHeight="1" x14ac:dyDescent="0.2">
      <c r="A231" s="34">
        <v>197</v>
      </c>
      <c r="B231" s="37">
        <v>852401.77078314242</v>
      </c>
    </row>
    <row r="232" spans="1:2" ht="16" hidden="1" customHeight="1" x14ac:dyDescent="0.2">
      <c r="A232" s="34">
        <v>198</v>
      </c>
      <c r="B232" s="37">
        <v>710017.10728852963</v>
      </c>
    </row>
    <row r="233" spans="1:2" ht="16" hidden="1" customHeight="1" x14ac:dyDescent="0.2">
      <c r="A233" s="34">
        <v>199</v>
      </c>
      <c r="B233" s="37">
        <v>1250429.8037401882</v>
      </c>
    </row>
    <row r="234" spans="1:2" ht="16" hidden="1" customHeight="1" x14ac:dyDescent="0.2">
      <c r="A234" s="34">
        <v>200</v>
      </c>
      <c r="B234" s="37">
        <v>875675.27312131913</v>
      </c>
    </row>
    <row r="235" spans="1:2" ht="16" hidden="1" customHeight="1" x14ac:dyDescent="0.2">
      <c r="A235" s="34">
        <v>201</v>
      </c>
      <c r="B235" s="37">
        <v>977932.34341313585</v>
      </c>
    </row>
    <row r="236" spans="1:2" ht="16" hidden="1" customHeight="1" x14ac:dyDescent="0.2">
      <c r="A236" s="34">
        <v>202</v>
      </c>
      <c r="B236" s="37">
        <v>875095.87002259167</v>
      </c>
    </row>
    <row r="237" spans="1:2" ht="16" hidden="1" customHeight="1" x14ac:dyDescent="0.2">
      <c r="A237" s="34">
        <v>203</v>
      </c>
      <c r="B237" s="37">
        <v>674819.04018061096</v>
      </c>
    </row>
    <row r="238" spans="1:2" ht="16" hidden="1" customHeight="1" x14ac:dyDescent="0.2">
      <c r="A238" s="34">
        <v>204</v>
      </c>
      <c r="B238" s="37">
        <v>897948.86670869007</v>
      </c>
    </row>
    <row r="239" spans="1:2" ht="16" hidden="1" customHeight="1" x14ac:dyDescent="0.2">
      <c r="A239" s="34">
        <v>205</v>
      </c>
      <c r="B239" s="37">
        <v>817630.03456761152</v>
      </c>
    </row>
    <row r="240" spans="1:2" ht="16" hidden="1" customHeight="1" x14ac:dyDescent="0.2">
      <c r="A240" s="34">
        <v>206</v>
      </c>
      <c r="B240" s="37">
        <v>1007713.4440467012</v>
      </c>
    </row>
    <row r="241" spans="1:2" ht="16" hidden="1" customHeight="1" x14ac:dyDescent="0.2">
      <c r="A241" s="34">
        <v>207</v>
      </c>
      <c r="B241" s="37">
        <v>935941.61669461138</v>
      </c>
    </row>
    <row r="242" spans="1:2" ht="16" hidden="1" customHeight="1" x14ac:dyDescent="0.2">
      <c r="A242" s="34">
        <v>208</v>
      </c>
      <c r="B242" s="37">
        <v>1020609.2542196623</v>
      </c>
    </row>
    <row r="243" spans="1:2" ht="16" hidden="1" customHeight="1" x14ac:dyDescent="0.2">
      <c r="A243" s="34">
        <v>209</v>
      </c>
      <c r="B243" s="37">
        <v>716025.03675144073</v>
      </c>
    </row>
    <row r="244" spans="1:2" ht="16" hidden="1" customHeight="1" x14ac:dyDescent="0.2">
      <c r="A244" s="34">
        <v>210</v>
      </c>
      <c r="B244" s="37">
        <v>891657.7262031883</v>
      </c>
    </row>
    <row r="245" spans="1:2" ht="16" hidden="1" customHeight="1" x14ac:dyDescent="0.2">
      <c r="A245" s="34">
        <v>211</v>
      </c>
      <c r="B245" s="37">
        <v>838009.21158599434</v>
      </c>
    </row>
    <row r="246" spans="1:2" ht="16" hidden="1" customHeight="1" x14ac:dyDescent="0.2">
      <c r="A246" s="34">
        <v>212</v>
      </c>
      <c r="B246" s="37">
        <v>705727.61820444732</v>
      </c>
    </row>
    <row r="247" spans="1:2" ht="16" hidden="1" customHeight="1" x14ac:dyDescent="0.2">
      <c r="A247" s="34">
        <v>213</v>
      </c>
      <c r="B247" s="37">
        <v>658257.96904328139</v>
      </c>
    </row>
    <row r="248" spans="1:2" ht="16" hidden="1" customHeight="1" x14ac:dyDescent="0.2">
      <c r="A248" s="34">
        <v>214</v>
      </c>
      <c r="B248" s="37">
        <v>879158.07403322891</v>
      </c>
    </row>
    <row r="249" spans="1:2" ht="16" hidden="1" customHeight="1" x14ac:dyDescent="0.2">
      <c r="A249" s="34">
        <v>215</v>
      </c>
      <c r="B249" s="37">
        <v>877297.71316647553</v>
      </c>
    </row>
    <row r="250" spans="1:2" ht="16" hidden="1" customHeight="1" x14ac:dyDescent="0.2">
      <c r="A250" s="34">
        <v>216</v>
      </c>
      <c r="B250" s="37">
        <v>830061.11902422504</v>
      </c>
    </row>
    <row r="251" spans="1:2" ht="16" hidden="1" customHeight="1" x14ac:dyDescent="0.2">
      <c r="A251" s="34">
        <v>217</v>
      </c>
      <c r="B251" s="37">
        <v>850304.78684447042</v>
      </c>
    </row>
    <row r="252" spans="1:2" ht="16" hidden="1" customHeight="1" x14ac:dyDescent="0.2">
      <c r="A252" s="34">
        <v>218</v>
      </c>
      <c r="B252" s="37">
        <v>967140.89373098884</v>
      </c>
    </row>
    <row r="253" spans="1:2" ht="16" hidden="1" customHeight="1" x14ac:dyDescent="0.2">
      <c r="A253" s="34">
        <v>219</v>
      </c>
      <c r="B253" s="37">
        <v>1010134.6463806867</v>
      </c>
    </row>
    <row r="254" spans="1:2" ht="16" hidden="1" customHeight="1" x14ac:dyDescent="0.2">
      <c r="A254" s="34">
        <v>220</v>
      </c>
      <c r="B254" s="37">
        <v>920788.02766960987</v>
      </c>
    </row>
    <row r="255" spans="1:2" ht="16" hidden="1" customHeight="1" x14ac:dyDescent="0.2">
      <c r="A255" s="34">
        <v>221</v>
      </c>
      <c r="B255" s="37">
        <v>714263.35391874274</v>
      </c>
    </row>
    <row r="256" spans="1:2" ht="16" hidden="1" customHeight="1" x14ac:dyDescent="0.2">
      <c r="A256" s="34">
        <v>222</v>
      </c>
      <c r="B256" s="37">
        <v>959251.57189006498</v>
      </c>
    </row>
    <row r="257" spans="1:2" ht="16" hidden="1" customHeight="1" x14ac:dyDescent="0.2">
      <c r="A257" s="34">
        <v>223</v>
      </c>
      <c r="B257" s="37">
        <v>817891.85629469762</v>
      </c>
    </row>
    <row r="258" spans="1:2" ht="16" hidden="1" customHeight="1" x14ac:dyDescent="0.2">
      <c r="A258" s="34">
        <v>224</v>
      </c>
      <c r="B258" s="37">
        <v>843001.28422105883</v>
      </c>
    </row>
    <row r="259" spans="1:2" ht="16" hidden="1" customHeight="1" x14ac:dyDescent="0.2">
      <c r="A259" s="34">
        <v>225</v>
      </c>
      <c r="B259" s="37">
        <v>749118.13097803399</v>
      </c>
    </row>
    <row r="260" spans="1:2" ht="16" hidden="1" customHeight="1" x14ac:dyDescent="0.2">
      <c r="A260" s="34">
        <v>226</v>
      </c>
      <c r="B260" s="37">
        <v>692618.80653454515</v>
      </c>
    </row>
    <row r="261" spans="1:2" ht="16" hidden="1" customHeight="1" x14ac:dyDescent="0.2">
      <c r="A261" s="34">
        <v>227</v>
      </c>
      <c r="B261" s="37">
        <v>918283.53212307068</v>
      </c>
    </row>
    <row r="262" spans="1:2" ht="16" hidden="1" customHeight="1" x14ac:dyDescent="0.2">
      <c r="A262" s="34">
        <v>228</v>
      </c>
      <c r="B262" s="37">
        <v>847431.92829898291</v>
      </c>
    </row>
    <row r="263" spans="1:2" ht="16" hidden="1" customHeight="1" x14ac:dyDescent="0.2">
      <c r="A263" s="34">
        <v>229</v>
      </c>
      <c r="B263" s="37">
        <v>898458.32734659861</v>
      </c>
    </row>
    <row r="264" spans="1:2" ht="16" hidden="1" customHeight="1" x14ac:dyDescent="0.2">
      <c r="A264" s="34">
        <v>230</v>
      </c>
      <c r="B264" s="37">
        <v>891406.11515214189</v>
      </c>
    </row>
    <row r="265" spans="1:2" ht="16" hidden="1" customHeight="1" x14ac:dyDescent="0.2">
      <c r="A265" s="34">
        <v>231</v>
      </c>
      <c r="B265" s="37">
        <v>881746.71006692003</v>
      </c>
    </row>
    <row r="266" spans="1:2" ht="16" hidden="1" customHeight="1" x14ac:dyDescent="0.2">
      <c r="A266" s="34">
        <v>232</v>
      </c>
      <c r="B266" s="37">
        <v>1063568.2058057459</v>
      </c>
    </row>
    <row r="267" spans="1:2" ht="16" hidden="1" customHeight="1" x14ac:dyDescent="0.2">
      <c r="A267" s="34">
        <v>233</v>
      </c>
      <c r="B267" s="37">
        <v>896805.33708506764</v>
      </c>
    </row>
    <row r="268" spans="1:2" ht="16" hidden="1" customHeight="1" x14ac:dyDescent="0.2">
      <c r="A268" s="34">
        <v>234</v>
      </c>
      <c r="B268" s="37">
        <v>999072.46467739006</v>
      </c>
    </row>
    <row r="269" spans="1:2" ht="16" hidden="1" customHeight="1" x14ac:dyDescent="0.2">
      <c r="A269" s="34">
        <v>235</v>
      </c>
      <c r="B269" s="37">
        <v>984262.41851924278</v>
      </c>
    </row>
    <row r="270" spans="1:2" ht="16" hidden="1" customHeight="1" x14ac:dyDescent="0.2">
      <c r="A270" s="34">
        <v>236</v>
      </c>
      <c r="B270" s="37">
        <v>759523.43590429076</v>
      </c>
    </row>
    <row r="271" spans="1:2" ht="16" hidden="1" customHeight="1" x14ac:dyDescent="0.2">
      <c r="A271" s="34">
        <v>237</v>
      </c>
      <c r="B271" s="37">
        <v>798720.5025826213</v>
      </c>
    </row>
    <row r="272" spans="1:2" ht="16" hidden="1" customHeight="1" x14ac:dyDescent="0.2">
      <c r="A272" s="34">
        <v>238</v>
      </c>
      <c r="B272" s="37">
        <v>828370.00993157562</v>
      </c>
    </row>
    <row r="273" spans="1:2" ht="16" hidden="1" customHeight="1" x14ac:dyDescent="0.2">
      <c r="A273" s="34">
        <v>239</v>
      </c>
      <c r="B273" s="37">
        <v>808503.38005630486</v>
      </c>
    </row>
    <row r="274" spans="1:2" ht="16" hidden="1" customHeight="1" x14ac:dyDescent="0.2">
      <c r="A274" s="34">
        <v>240</v>
      </c>
      <c r="B274" s="37">
        <v>777771.0843575208</v>
      </c>
    </row>
    <row r="275" spans="1:2" ht="16" hidden="1" customHeight="1" x14ac:dyDescent="0.2">
      <c r="A275" s="34">
        <v>241</v>
      </c>
      <c r="B275" s="37">
        <v>1002558.099977399</v>
      </c>
    </row>
    <row r="276" spans="1:2" ht="16" hidden="1" customHeight="1" x14ac:dyDescent="0.2">
      <c r="A276" s="34">
        <v>242</v>
      </c>
      <c r="B276" s="37">
        <v>1042651.0377557024</v>
      </c>
    </row>
    <row r="277" spans="1:2" ht="16" hidden="1" customHeight="1" x14ac:dyDescent="0.2">
      <c r="A277" s="34">
        <v>243</v>
      </c>
      <c r="B277" s="37">
        <v>963263.36821321223</v>
      </c>
    </row>
    <row r="278" spans="1:2" ht="16" hidden="1" customHeight="1" x14ac:dyDescent="0.2">
      <c r="A278" s="34">
        <v>244</v>
      </c>
      <c r="B278" s="37">
        <v>755470.19788269734</v>
      </c>
    </row>
    <row r="279" spans="1:2" ht="16" hidden="1" customHeight="1" x14ac:dyDescent="0.2">
      <c r="A279" s="34">
        <v>245</v>
      </c>
      <c r="B279" s="37">
        <v>1050593.6704138599</v>
      </c>
    </row>
    <row r="280" spans="1:2" ht="16" hidden="1" customHeight="1" x14ac:dyDescent="0.2">
      <c r="A280" s="34">
        <v>246</v>
      </c>
      <c r="B280" s="37">
        <v>665540.86062628927</v>
      </c>
    </row>
    <row r="281" spans="1:2" ht="16" hidden="1" customHeight="1" x14ac:dyDescent="0.2">
      <c r="A281" s="34">
        <v>247</v>
      </c>
      <c r="B281" s="37">
        <v>940113.0097911848</v>
      </c>
    </row>
    <row r="282" spans="1:2" ht="16" hidden="1" customHeight="1" x14ac:dyDescent="0.2">
      <c r="A282" s="34">
        <v>248</v>
      </c>
      <c r="B282" s="37">
        <v>934322.26846203231</v>
      </c>
    </row>
    <row r="283" spans="1:2" ht="16" hidden="1" customHeight="1" x14ac:dyDescent="0.2">
      <c r="A283" s="34">
        <v>249</v>
      </c>
      <c r="B283" s="37">
        <v>1009378.8064966726</v>
      </c>
    </row>
    <row r="284" spans="1:2" ht="16" hidden="1" customHeight="1" x14ac:dyDescent="0.2">
      <c r="A284" s="34">
        <v>250</v>
      </c>
      <c r="B284" s="37">
        <v>794572.6951821621</v>
      </c>
    </row>
    <row r="285" spans="1:2" ht="16" hidden="1" customHeight="1" x14ac:dyDescent="0.2">
      <c r="A285" s="34">
        <v>251</v>
      </c>
      <c r="B285" s="37">
        <v>1089754.2888716306</v>
      </c>
    </row>
    <row r="286" spans="1:2" ht="16" hidden="1" customHeight="1" x14ac:dyDescent="0.2">
      <c r="A286" s="34">
        <v>252</v>
      </c>
      <c r="B286" s="37">
        <v>987176.70987401181</v>
      </c>
    </row>
    <row r="287" spans="1:2" ht="16" hidden="1" customHeight="1" x14ac:dyDescent="0.2">
      <c r="A287" s="34">
        <v>253</v>
      </c>
      <c r="B287" s="37">
        <v>1037438.6944180422</v>
      </c>
    </row>
    <row r="288" spans="1:2" ht="16" hidden="1" customHeight="1" x14ac:dyDescent="0.2">
      <c r="A288" s="34">
        <v>254</v>
      </c>
      <c r="B288" s="37">
        <v>917917.63899146789</v>
      </c>
    </row>
    <row r="289" spans="1:2" ht="16" hidden="1" customHeight="1" x14ac:dyDescent="0.2">
      <c r="A289" s="34">
        <v>255</v>
      </c>
      <c r="B289" s="37">
        <v>719047.04737670312</v>
      </c>
    </row>
    <row r="290" spans="1:2" ht="16" hidden="1" customHeight="1" x14ac:dyDescent="0.2">
      <c r="A290" s="34">
        <v>256</v>
      </c>
      <c r="B290" s="37">
        <v>1158021.4702364057</v>
      </c>
    </row>
    <row r="291" spans="1:2" ht="16" hidden="1" customHeight="1" x14ac:dyDescent="0.2">
      <c r="A291" s="34">
        <v>257</v>
      </c>
      <c r="B291" s="37">
        <v>1015162.5959166412</v>
      </c>
    </row>
    <row r="292" spans="1:2" ht="16" hidden="1" customHeight="1" x14ac:dyDescent="0.2">
      <c r="A292" s="34">
        <v>258</v>
      </c>
      <c r="B292" s="37">
        <v>1227465.4631835259</v>
      </c>
    </row>
    <row r="293" spans="1:2" ht="16" hidden="1" customHeight="1" x14ac:dyDescent="0.2">
      <c r="A293" s="34">
        <v>259</v>
      </c>
      <c r="B293" s="37">
        <v>734823.57558663352</v>
      </c>
    </row>
    <row r="294" spans="1:2" ht="16" hidden="1" customHeight="1" x14ac:dyDescent="0.2">
      <c r="A294" s="34">
        <v>260</v>
      </c>
      <c r="B294" s="37">
        <v>852408.82999796409</v>
      </c>
    </row>
    <row r="295" spans="1:2" ht="16" hidden="1" customHeight="1" x14ac:dyDescent="0.2">
      <c r="A295" s="34">
        <v>261</v>
      </c>
      <c r="B295" s="37">
        <v>951567.1568843741</v>
      </c>
    </row>
    <row r="296" spans="1:2" ht="16" hidden="1" customHeight="1" x14ac:dyDescent="0.2">
      <c r="A296" s="34">
        <v>262</v>
      </c>
      <c r="B296" s="37">
        <v>878515.28903453716</v>
      </c>
    </row>
    <row r="297" spans="1:2" ht="16" hidden="1" customHeight="1" x14ac:dyDescent="0.2">
      <c r="A297" s="34">
        <v>263</v>
      </c>
      <c r="B297" s="37">
        <v>823972.5075546311</v>
      </c>
    </row>
    <row r="298" spans="1:2" ht="16" hidden="1" customHeight="1" x14ac:dyDescent="0.2">
      <c r="A298" s="34">
        <v>264</v>
      </c>
      <c r="B298" s="37">
        <v>1014121.8274971</v>
      </c>
    </row>
    <row r="299" spans="1:2" ht="16" hidden="1" customHeight="1" x14ac:dyDescent="0.2">
      <c r="A299" s="34">
        <v>265</v>
      </c>
      <c r="B299" s="37">
        <v>616352.24805832224</v>
      </c>
    </row>
    <row r="300" spans="1:2" ht="16" hidden="1" customHeight="1" x14ac:dyDescent="0.2">
      <c r="A300" s="34">
        <v>266</v>
      </c>
      <c r="B300" s="37">
        <v>818045.9331131673</v>
      </c>
    </row>
    <row r="301" spans="1:2" ht="16" hidden="1" customHeight="1" x14ac:dyDescent="0.2">
      <c r="A301" s="34">
        <v>267</v>
      </c>
      <c r="B301" s="37">
        <v>863314.34675567318</v>
      </c>
    </row>
    <row r="302" spans="1:2" ht="16" hidden="1" customHeight="1" x14ac:dyDescent="0.2">
      <c r="A302" s="34">
        <v>268</v>
      </c>
      <c r="B302" s="37">
        <v>781695.73719679099</v>
      </c>
    </row>
    <row r="303" spans="1:2" ht="16" hidden="1" customHeight="1" x14ac:dyDescent="0.2">
      <c r="A303" s="34">
        <v>269</v>
      </c>
      <c r="B303" s="37">
        <v>847507.75812681974</v>
      </c>
    </row>
    <row r="304" spans="1:2" ht="16" hidden="1" customHeight="1" x14ac:dyDescent="0.2">
      <c r="A304" s="34">
        <v>270</v>
      </c>
      <c r="B304" s="37">
        <v>761138.58329071768</v>
      </c>
    </row>
    <row r="305" spans="1:2" ht="16" hidden="1" customHeight="1" x14ac:dyDescent="0.2">
      <c r="A305" s="34">
        <v>271</v>
      </c>
      <c r="B305" s="37">
        <v>852613.97250043659</v>
      </c>
    </row>
    <row r="306" spans="1:2" ht="16" hidden="1" customHeight="1" x14ac:dyDescent="0.2">
      <c r="A306" s="34">
        <v>272</v>
      </c>
      <c r="B306" s="37">
        <v>855238.88162294379</v>
      </c>
    </row>
    <row r="307" spans="1:2" ht="16" hidden="1" customHeight="1" x14ac:dyDescent="0.2">
      <c r="A307" s="34">
        <v>273</v>
      </c>
      <c r="B307" s="37">
        <v>1118495.3407554994</v>
      </c>
    </row>
    <row r="308" spans="1:2" ht="16" hidden="1" customHeight="1" x14ac:dyDescent="0.2">
      <c r="A308" s="34">
        <v>274</v>
      </c>
      <c r="B308" s="37">
        <v>881831.1599858111</v>
      </c>
    </row>
    <row r="309" spans="1:2" ht="16" hidden="1" customHeight="1" x14ac:dyDescent="0.2">
      <c r="A309" s="34">
        <v>275</v>
      </c>
      <c r="B309" s="37">
        <v>907962.21057350887</v>
      </c>
    </row>
    <row r="310" spans="1:2" ht="16" hidden="1" customHeight="1" x14ac:dyDescent="0.2">
      <c r="A310" s="34">
        <v>276</v>
      </c>
      <c r="B310" s="37">
        <v>958594.12851400662</v>
      </c>
    </row>
    <row r="311" spans="1:2" ht="16" hidden="1" customHeight="1" x14ac:dyDescent="0.2">
      <c r="A311" s="34">
        <v>277</v>
      </c>
      <c r="B311" s="37">
        <v>1086484.3318888554</v>
      </c>
    </row>
    <row r="312" spans="1:2" ht="16" hidden="1" customHeight="1" x14ac:dyDescent="0.2">
      <c r="A312" s="34">
        <v>278</v>
      </c>
      <c r="B312" s="37">
        <v>1006283.0750886821</v>
      </c>
    </row>
    <row r="313" spans="1:2" ht="16" hidden="1" customHeight="1" x14ac:dyDescent="0.2">
      <c r="A313" s="34">
        <v>279</v>
      </c>
      <c r="B313" s="37">
        <v>768691.51579473517</v>
      </c>
    </row>
    <row r="314" spans="1:2" ht="16" hidden="1" customHeight="1" x14ac:dyDescent="0.2">
      <c r="A314" s="34">
        <v>280</v>
      </c>
      <c r="B314" s="37">
        <v>1069374.9153512465</v>
      </c>
    </row>
    <row r="315" spans="1:2" ht="16" hidden="1" customHeight="1" x14ac:dyDescent="0.2">
      <c r="A315" s="34">
        <v>281</v>
      </c>
      <c r="B315" s="37">
        <v>837805.28584868915</v>
      </c>
    </row>
    <row r="316" spans="1:2" ht="16" hidden="1" customHeight="1" x14ac:dyDescent="0.2">
      <c r="A316" s="34">
        <v>282</v>
      </c>
      <c r="B316" s="37">
        <v>1002432.4468574103</v>
      </c>
    </row>
    <row r="317" spans="1:2" ht="16" hidden="1" customHeight="1" x14ac:dyDescent="0.2">
      <c r="A317" s="34">
        <v>283</v>
      </c>
      <c r="B317" s="37">
        <v>913405.60381451633</v>
      </c>
    </row>
    <row r="318" spans="1:2" ht="16" hidden="1" customHeight="1" x14ac:dyDescent="0.2">
      <c r="A318" s="34">
        <v>284</v>
      </c>
      <c r="B318" s="37">
        <v>957553.13490771595</v>
      </c>
    </row>
    <row r="319" spans="1:2" ht="16" hidden="1" customHeight="1" x14ac:dyDescent="0.2">
      <c r="A319" s="34">
        <v>285</v>
      </c>
      <c r="B319" s="37">
        <v>795171.46279263427</v>
      </c>
    </row>
    <row r="320" spans="1:2" ht="16" hidden="1" customHeight="1" x14ac:dyDescent="0.2">
      <c r="A320" s="34">
        <v>286</v>
      </c>
      <c r="B320" s="37">
        <v>864758.61083995504</v>
      </c>
    </row>
    <row r="321" spans="1:2" ht="16" hidden="1" customHeight="1" x14ac:dyDescent="0.2">
      <c r="A321" s="34">
        <v>287</v>
      </c>
      <c r="B321" s="37">
        <v>897021.14907399088</v>
      </c>
    </row>
    <row r="322" spans="1:2" ht="16" hidden="1" customHeight="1" x14ac:dyDescent="0.2">
      <c r="A322" s="34">
        <v>288</v>
      </c>
      <c r="B322" s="37">
        <v>977720.14260101924</v>
      </c>
    </row>
    <row r="323" spans="1:2" ht="16" hidden="1" customHeight="1" x14ac:dyDescent="0.2">
      <c r="A323" s="34">
        <v>289</v>
      </c>
      <c r="B323" s="37">
        <v>896463.01392722805</v>
      </c>
    </row>
    <row r="324" spans="1:2" ht="16" hidden="1" customHeight="1" x14ac:dyDescent="0.2">
      <c r="A324" s="34">
        <v>290</v>
      </c>
      <c r="B324" s="37">
        <v>761075.40582486824</v>
      </c>
    </row>
    <row r="325" spans="1:2" ht="16" hidden="1" customHeight="1" x14ac:dyDescent="0.2">
      <c r="A325" s="34">
        <v>291</v>
      </c>
      <c r="B325" s="37">
        <v>1066275.1015171444</v>
      </c>
    </row>
    <row r="326" spans="1:2" ht="16" hidden="1" customHeight="1" x14ac:dyDescent="0.2">
      <c r="A326" s="34">
        <v>292</v>
      </c>
      <c r="B326" s="37">
        <v>640358.11169570591</v>
      </c>
    </row>
    <row r="327" spans="1:2" ht="16" hidden="1" customHeight="1" x14ac:dyDescent="0.2">
      <c r="A327" s="34">
        <v>293</v>
      </c>
      <c r="B327" s="37">
        <v>775234.58192923118</v>
      </c>
    </row>
    <row r="328" spans="1:2" ht="16" hidden="1" customHeight="1" x14ac:dyDescent="0.2">
      <c r="A328" s="34">
        <v>294</v>
      </c>
      <c r="B328" s="37">
        <v>1174205.0684000328</v>
      </c>
    </row>
    <row r="329" spans="1:2" ht="16" hidden="1" customHeight="1" x14ac:dyDescent="0.2">
      <c r="A329" s="34">
        <v>295</v>
      </c>
      <c r="B329" s="37">
        <v>736479.68824008957</v>
      </c>
    </row>
    <row r="330" spans="1:2" ht="16" hidden="1" customHeight="1" x14ac:dyDescent="0.2">
      <c r="A330" s="34">
        <v>296</v>
      </c>
      <c r="B330" s="37">
        <v>978116.17306300043</v>
      </c>
    </row>
    <row r="331" spans="1:2" ht="16" hidden="1" customHeight="1" x14ac:dyDescent="0.2">
      <c r="A331" s="34">
        <v>297</v>
      </c>
      <c r="B331" s="37">
        <v>1085176.3628847913</v>
      </c>
    </row>
    <row r="332" spans="1:2" ht="16" hidden="1" customHeight="1" x14ac:dyDescent="0.2">
      <c r="A332" s="34">
        <v>298</v>
      </c>
      <c r="B332" s="37">
        <v>1116681.9051769485</v>
      </c>
    </row>
    <row r="333" spans="1:2" ht="16" hidden="1" customHeight="1" x14ac:dyDescent="0.2">
      <c r="A333" s="34">
        <v>299</v>
      </c>
      <c r="B333" s="37">
        <v>770970.80800981354</v>
      </c>
    </row>
    <row r="334" spans="1:2" ht="16" hidden="1" customHeight="1" x14ac:dyDescent="0.2">
      <c r="A334" s="34">
        <v>300</v>
      </c>
      <c r="B334" s="37">
        <v>685143.637453089</v>
      </c>
    </row>
    <row r="335" spans="1:2" ht="16" hidden="1" customHeight="1" x14ac:dyDescent="0.2">
      <c r="A335" s="34">
        <v>301</v>
      </c>
      <c r="B335" s="37">
        <v>875817.35525169421</v>
      </c>
    </row>
    <row r="336" spans="1:2" ht="16" hidden="1" customHeight="1" x14ac:dyDescent="0.2">
      <c r="A336" s="34">
        <v>302</v>
      </c>
      <c r="B336" s="37">
        <v>970027.4682642296</v>
      </c>
    </row>
    <row r="337" spans="1:2" ht="16" hidden="1" customHeight="1" x14ac:dyDescent="0.2">
      <c r="A337" s="34">
        <v>303</v>
      </c>
      <c r="B337" s="37">
        <v>869200.48480013385</v>
      </c>
    </row>
    <row r="338" spans="1:2" ht="16" hidden="1" customHeight="1" x14ac:dyDescent="0.2">
      <c r="A338" s="34">
        <v>304</v>
      </c>
      <c r="B338" s="37">
        <v>921856.24206608126</v>
      </c>
    </row>
    <row r="339" spans="1:2" ht="16" hidden="1" customHeight="1" x14ac:dyDescent="0.2">
      <c r="A339" s="34">
        <v>305</v>
      </c>
      <c r="B339" s="37">
        <v>897660.17820846662</v>
      </c>
    </row>
    <row r="340" spans="1:2" ht="16" hidden="1" customHeight="1" x14ac:dyDescent="0.2">
      <c r="A340" s="34">
        <v>306</v>
      </c>
      <c r="B340" s="37">
        <v>822023.86165664229</v>
      </c>
    </row>
    <row r="341" spans="1:2" ht="16" hidden="1" customHeight="1" x14ac:dyDescent="0.2">
      <c r="A341" s="34">
        <v>307</v>
      </c>
      <c r="B341" s="37">
        <v>790745.47259712976</v>
      </c>
    </row>
    <row r="342" spans="1:2" ht="16" hidden="1" customHeight="1" x14ac:dyDescent="0.2">
      <c r="A342" s="34">
        <v>308</v>
      </c>
      <c r="B342" s="37">
        <v>796940.41969794361</v>
      </c>
    </row>
    <row r="343" spans="1:2" ht="16" hidden="1" customHeight="1" x14ac:dyDescent="0.2">
      <c r="A343" s="34">
        <v>309</v>
      </c>
      <c r="B343" s="37">
        <v>817515.67037885054</v>
      </c>
    </row>
    <row r="344" spans="1:2" ht="16" hidden="1" customHeight="1" x14ac:dyDescent="0.2">
      <c r="A344" s="34">
        <v>310</v>
      </c>
      <c r="B344" s="37">
        <v>731976.98632463976</v>
      </c>
    </row>
    <row r="345" spans="1:2" ht="16" hidden="1" customHeight="1" x14ac:dyDescent="0.2">
      <c r="A345" s="34">
        <v>311</v>
      </c>
      <c r="B345" s="37">
        <v>1049725.6490360526</v>
      </c>
    </row>
    <row r="346" spans="1:2" ht="16" hidden="1" customHeight="1" x14ac:dyDescent="0.2">
      <c r="A346" s="34">
        <v>312</v>
      </c>
      <c r="B346" s="37">
        <v>1074433.1560281303</v>
      </c>
    </row>
    <row r="347" spans="1:2" ht="16" hidden="1" customHeight="1" x14ac:dyDescent="0.2">
      <c r="A347" s="34">
        <v>313</v>
      </c>
      <c r="B347" s="37">
        <v>1167643.6602951006</v>
      </c>
    </row>
    <row r="348" spans="1:2" ht="16" hidden="1" customHeight="1" x14ac:dyDescent="0.2">
      <c r="A348" s="34">
        <v>314</v>
      </c>
      <c r="B348" s="37">
        <v>831959.67534059717</v>
      </c>
    </row>
    <row r="349" spans="1:2" ht="16" hidden="1" customHeight="1" x14ac:dyDescent="0.2">
      <c r="A349" s="34">
        <v>315</v>
      </c>
      <c r="B349" s="37">
        <v>837467.47459526383</v>
      </c>
    </row>
    <row r="350" spans="1:2" ht="16" hidden="1" customHeight="1" x14ac:dyDescent="0.2">
      <c r="A350" s="34">
        <v>316</v>
      </c>
      <c r="B350" s="37">
        <v>849152.81338457949</v>
      </c>
    </row>
    <row r="351" spans="1:2" ht="16" hidden="1" customHeight="1" x14ac:dyDescent="0.2">
      <c r="A351" s="34">
        <v>317</v>
      </c>
      <c r="B351" s="37">
        <v>943083.11804922123</v>
      </c>
    </row>
    <row r="352" spans="1:2" ht="16" hidden="1" customHeight="1" x14ac:dyDescent="0.2">
      <c r="A352" s="34">
        <v>318</v>
      </c>
      <c r="B352" s="37">
        <v>757321.50662119908</v>
      </c>
    </row>
    <row r="353" spans="1:2" ht="16" hidden="1" customHeight="1" x14ac:dyDescent="0.2">
      <c r="A353" s="34">
        <v>319</v>
      </c>
      <c r="B353" s="37">
        <v>973550.01513968874</v>
      </c>
    </row>
    <row r="354" spans="1:2" ht="16" hidden="1" customHeight="1" x14ac:dyDescent="0.2">
      <c r="A354" s="34">
        <v>320</v>
      </c>
      <c r="B354" s="37">
        <v>889291.72123000165</v>
      </c>
    </row>
    <row r="355" spans="1:2" ht="16" hidden="1" customHeight="1" x14ac:dyDescent="0.2">
      <c r="A355" s="34">
        <v>321</v>
      </c>
      <c r="B355" s="37">
        <v>976101.86826603161</v>
      </c>
    </row>
    <row r="356" spans="1:2" ht="16" hidden="1" customHeight="1" x14ac:dyDescent="0.2">
      <c r="A356" s="34">
        <v>322</v>
      </c>
      <c r="B356" s="37">
        <v>1234932.8130452766</v>
      </c>
    </row>
    <row r="357" spans="1:2" ht="16" hidden="1" customHeight="1" x14ac:dyDescent="0.2">
      <c r="A357" s="34">
        <v>323</v>
      </c>
      <c r="B357" s="37">
        <v>1089743.6497069616</v>
      </c>
    </row>
    <row r="358" spans="1:2" ht="16" hidden="1" customHeight="1" x14ac:dyDescent="0.2">
      <c r="A358" s="34">
        <v>324</v>
      </c>
      <c r="B358" s="37">
        <v>904097.89448065893</v>
      </c>
    </row>
    <row r="359" spans="1:2" ht="16" hidden="1" customHeight="1" x14ac:dyDescent="0.2">
      <c r="A359" s="34">
        <v>325</v>
      </c>
      <c r="B359" s="37">
        <v>966988.49117086316</v>
      </c>
    </row>
    <row r="360" spans="1:2" ht="16" hidden="1" customHeight="1" x14ac:dyDescent="0.2">
      <c r="A360" s="34">
        <v>326</v>
      </c>
      <c r="B360" s="37">
        <v>1003367.5369512805</v>
      </c>
    </row>
    <row r="361" spans="1:2" ht="16" hidden="1" customHeight="1" x14ac:dyDescent="0.2">
      <c r="A361" s="34">
        <v>327</v>
      </c>
      <c r="B361" s="37">
        <v>630008.09894913458</v>
      </c>
    </row>
    <row r="362" spans="1:2" ht="16" hidden="1" customHeight="1" x14ac:dyDescent="0.2">
      <c r="A362" s="34">
        <v>328</v>
      </c>
      <c r="B362" s="37">
        <v>802820.77122973779</v>
      </c>
    </row>
    <row r="363" spans="1:2" ht="16" hidden="1" customHeight="1" x14ac:dyDescent="0.2">
      <c r="A363" s="34">
        <v>329</v>
      </c>
      <c r="B363" s="37">
        <v>941132.09192259761</v>
      </c>
    </row>
    <row r="364" spans="1:2" ht="16" hidden="1" customHeight="1" x14ac:dyDescent="0.2">
      <c r="A364" s="34">
        <v>330</v>
      </c>
      <c r="B364" s="37">
        <v>924376.18729309039</v>
      </c>
    </row>
    <row r="365" spans="1:2" ht="16" hidden="1" customHeight="1" x14ac:dyDescent="0.2">
      <c r="A365" s="34">
        <v>331</v>
      </c>
      <c r="B365" s="37">
        <v>1098581.7170725812</v>
      </c>
    </row>
    <row r="366" spans="1:2" ht="16" hidden="1" customHeight="1" x14ac:dyDescent="0.2">
      <c r="A366" s="34">
        <v>332</v>
      </c>
      <c r="B366" s="37">
        <v>763005.81623294426</v>
      </c>
    </row>
    <row r="367" spans="1:2" ht="16" hidden="1" customHeight="1" x14ac:dyDescent="0.2">
      <c r="A367" s="34">
        <v>333</v>
      </c>
      <c r="B367" s="37">
        <v>893982.82941041398</v>
      </c>
    </row>
    <row r="368" spans="1:2" ht="16" hidden="1" customHeight="1" x14ac:dyDescent="0.2">
      <c r="A368" s="34">
        <v>334</v>
      </c>
      <c r="B368" s="37">
        <v>952987.73778897419</v>
      </c>
    </row>
    <row r="369" spans="1:2" ht="16" hidden="1" customHeight="1" x14ac:dyDescent="0.2">
      <c r="A369" s="34">
        <v>335</v>
      </c>
      <c r="B369" s="37">
        <v>1090861.1749586859</v>
      </c>
    </row>
    <row r="370" spans="1:2" ht="16" hidden="1" customHeight="1" x14ac:dyDescent="0.2">
      <c r="A370" s="34">
        <v>336</v>
      </c>
      <c r="B370" s="37">
        <v>770997.85805446398</v>
      </c>
    </row>
    <row r="371" spans="1:2" ht="16" hidden="1" customHeight="1" x14ac:dyDescent="0.2">
      <c r="A371" s="34">
        <v>337</v>
      </c>
      <c r="B371" s="37">
        <v>941587.19465266739</v>
      </c>
    </row>
    <row r="372" spans="1:2" ht="16" hidden="1" customHeight="1" x14ac:dyDescent="0.2">
      <c r="A372" s="34">
        <v>338</v>
      </c>
      <c r="B372" s="37">
        <v>960629.69999504136</v>
      </c>
    </row>
    <row r="373" spans="1:2" ht="16" hidden="1" customHeight="1" x14ac:dyDescent="0.2">
      <c r="A373" s="34">
        <v>339</v>
      </c>
      <c r="B373" s="37">
        <v>1039262.9278966151</v>
      </c>
    </row>
    <row r="374" spans="1:2" ht="16" hidden="1" customHeight="1" x14ac:dyDescent="0.2">
      <c r="A374" s="34">
        <v>340</v>
      </c>
      <c r="B374" s="37">
        <v>853909.77655243187</v>
      </c>
    </row>
    <row r="375" spans="1:2" ht="16" hidden="1" customHeight="1" x14ac:dyDescent="0.2">
      <c r="A375" s="34">
        <v>341</v>
      </c>
      <c r="B375" s="37">
        <v>984406.36156428047</v>
      </c>
    </row>
    <row r="376" spans="1:2" ht="16" hidden="1" customHeight="1" x14ac:dyDescent="0.2">
      <c r="A376" s="34">
        <v>342</v>
      </c>
      <c r="B376" s="37">
        <v>948292.68245016527</v>
      </c>
    </row>
    <row r="377" spans="1:2" ht="16" hidden="1" customHeight="1" x14ac:dyDescent="0.2">
      <c r="A377" s="34">
        <v>343</v>
      </c>
      <c r="B377" s="37">
        <v>792143.21848746855</v>
      </c>
    </row>
    <row r="378" spans="1:2" ht="16" hidden="1" customHeight="1" x14ac:dyDescent="0.2">
      <c r="A378" s="34">
        <v>344</v>
      </c>
      <c r="B378" s="37">
        <v>895061.27525981469</v>
      </c>
    </row>
    <row r="379" spans="1:2" ht="16" hidden="1" customHeight="1" x14ac:dyDescent="0.2">
      <c r="A379" s="34">
        <v>345</v>
      </c>
      <c r="B379" s="37">
        <v>1054761.2084387038</v>
      </c>
    </row>
    <row r="380" spans="1:2" ht="16" hidden="1" customHeight="1" x14ac:dyDescent="0.2">
      <c r="A380" s="34">
        <v>346</v>
      </c>
      <c r="B380" s="37">
        <v>880388.86875389051</v>
      </c>
    </row>
    <row r="381" spans="1:2" ht="16" hidden="1" customHeight="1" x14ac:dyDescent="0.2">
      <c r="A381" s="34">
        <v>347</v>
      </c>
      <c r="B381" s="37">
        <v>1381465.6685387839</v>
      </c>
    </row>
    <row r="382" spans="1:2" ht="16" hidden="1" customHeight="1" x14ac:dyDescent="0.2">
      <c r="A382" s="34">
        <v>348</v>
      </c>
      <c r="B382" s="37">
        <v>781052.5105043872</v>
      </c>
    </row>
    <row r="383" spans="1:2" ht="16" hidden="1" customHeight="1" x14ac:dyDescent="0.2">
      <c r="A383" s="34">
        <v>349</v>
      </c>
      <c r="B383" s="37">
        <v>749447.97471492074</v>
      </c>
    </row>
    <row r="384" spans="1:2" ht="16" hidden="1" customHeight="1" x14ac:dyDescent="0.2">
      <c r="A384" s="34">
        <v>350</v>
      </c>
      <c r="B384" s="37">
        <v>839053.99189554329</v>
      </c>
    </row>
    <row r="385" spans="1:2" ht="16" hidden="1" customHeight="1" x14ac:dyDescent="0.2">
      <c r="A385" s="34">
        <v>351</v>
      </c>
      <c r="B385" s="37">
        <v>792134.28811246448</v>
      </c>
    </row>
    <row r="386" spans="1:2" ht="16" hidden="1" customHeight="1" x14ac:dyDescent="0.2">
      <c r="A386" s="34">
        <v>352</v>
      </c>
      <c r="B386" s="37">
        <v>896792.94975058606</v>
      </c>
    </row>
    <row r="387" spans="1:2" ht="16" hidden="1" customHeight="1" x14ac:dyDescent="0.2">
      <c r="A387" s="34">
        <v>353</v>
      </c>
      <c r="B387" s="37">
        <v>856832.73110440443</v>
      </c>
    </row>
    <row r="388" spans="1:2" ht="16" hidden="1" customHeight="1" x14ac:dyDescent="0.2">
      <c r="A388" s="34">
        <v>354</v>
      </c>
      <c r="B388" s="37">
        <v>684011.21177986008</v>
      </c>
    </row>
    <row r="389" spans="1:2" ht="16" hidden="1" customHeight="1" x14ac:dyDescent="0.2">
      <c r="A389" s="34">
        <v>355</v>
      </c>
      <c r="B389" s="37">
        <v>714679.00818231027</v>
      </c>
    </row>
    <row r="390" spans="1:2" ht="16" hidden="1" customHeight="1" x14ac:dyDescent="0.2">
      <c r="A390" s="34">
        <v>356</v>
      </c>
      <c r="B390" s="37">
        <v>844980.78642544523</v>
      </c>
    </row>
    <row r="391" spans="1:2" ht="16" hidden="1" customHeight="1" x14ac:dyDescent="0.2">
      <c r="A391" s="34">
        <v>357</v>
      </c>
      <c r="B391" s="37">
        <v>895615.34855335741</v>
      </c>
    </row>
    <row r="392" spans="1:2" ht="16" hidden="1" customHeight="1" x14ac:dyDescent="0.2">
      <c r="A392" s="34">
        <v>358</v>
      </c>
      <c r="B392" s="37">
        <v>785294.61274099885</v>
      </c>
    </row>
    <row r="393" spans="1:2" ht="16" hidden="1" customHeight="1" x14ac:dyDescent="0.2">
      <c r="A393" s="34">
        <v>359</v>
      </c>
      <c r="B393" s="37">
        <v>1163499.25965025</v>
      </c>
    </row>
    <row r="394" spans="1:2" ht="16" hidden="1" customHeight="1" x14ac:dyDescent="0.2">
      <c r="A394" s="34">
        <v>360</v>
      </c>
      <c r="B394" s="37">
        <v>754165.75026138977</v>
      </c>
    </row>
    <row r="395" spans="1:2" ht="16" hidden="1" customHeight="1" x14ac:dyDescent="0.2">
      <c r="A395" s="34">
        <v>361</v>
      </c>
      <c r="B395" s="37">
        <v>816728.82540272945</v>
      </c>
    </row>
    <row r="396" spans="1:2" ht="16" hidden="1" customHeight="1" x14ac:dyDescent="0.2">
      <c r="A396" s="34">
        <v>362</v>
      </c>
      <c r="B396" s="37">
        <v>720914.90281066846</v>
      </c>
    </row>
    <row r="397" spans="1:2" ht="16" hidden="1" customHeight="1" x14ac:dyDescent="0.2">
      <c r="A397" s="34">
        <v>363</v>
      </c>
      <c r="B397" s="37">
        <v>1015703.3024398399</v>
      </c>
    </row>
    <row r="398" spans="1:2" ht="16" hidden="1" customHeight="1" x14ac:dyDescent="0.2">
      <c r="A398" s="34">
        <v>364</v>
      </c>
      <c r="B398" s="37">
        <v>1166139.4009047104</v>
      </c>
    </row>
    <row r="399" spans="1:2" ht="16" hidden="1" customHeight="1" x14ac:dyDescent="0.2">
      <c r="A399" s="34">
        <v>365</v>
      </c>
      <c r="B399" s="37">
        <v>812047.41216024186</v>
      </c>
    </row>
    <row r="400" spans="1:2" ht="16" hidden="1" customHeight="1" x14ac:dyDescent="0.2">
      <c r="A400" s="34">
        <v>366</v>
      </c>
      <c r="B400" s="37">
        <v>1074407.9248793358</v>
      </c>
    </row>
    <row r="401" spans="1:2" ht="16" hidden="1" customHeight="1" x14ac:dyDescent="0.2">
      <c r="A401" s="34">
        <v>367</v>
      </c>
      <c r="B401" s="37">
        <v>624464.54051690805</v>
      </c>
    </row>
    <row r="402" spans="1:2" ht="16" hidden="1" customHeight="1" x14ac:dyDescent="0.2">
      <c r="A402" s="34">
        <v>368</v>
      </c>
      <c r="B402" s="37">
        <v>1022300.3384657898</v>
      </c>
    </row>
    <row r="403" spans="1:2" ht="16" hidden="1" customHeight="1" x14ac:dyDescent="0.2">
      <c r="A403" s="34">
        <v>369</v>
      </c>
      <c r="B403" s="37">
        <v>828294.71397808532</v>
      </c>
    </row>
    <row r="404" spans="1:2" ht="16" hidden="1" customHeight="1" x14ac:dyDescent="0.2">
      <c r="A404" s="34">
        <v>370</v>
      </c>
      <c r="B404" s="37">
        <v>875190.40770396078</v>
      </c>
    </row>
    <row r="405" spans="1:2" ht="16" hidden="1" customHeight="1" x14ac:dyDescent="0.2">
      <c r="A405" s="34">
        <v>371</v>
      </c>
      <c r="B405" s="37">
        <v>819725.25752220559</v>
      </c>
    </row>
    <row r="406" spans="1:2" ht="16" hidden="1" customHeight="1" x14ac:dyDescent="0.2">
      <c r="A406" s="34">
        <v>372</v>
      </c>
      <c r="B406" s="37">
        <v>532950.22535823064</v>
      </c>
    </row>
    <row r="407" spans="1:2" ht="16" hidden="1" customHeight="1" x14ac:dyDescent="0.2">
      <c r="A407" s="34">
        <v>373</v>
      </c>
      <c r="B407" s="37">
        <v>1227134.1968262023</v>
      </c>
    </row>
    <row r="408" spans="1:2" ht="16" hidden="1" customHeight="1" x14ac:dyDescent="0.2">
      <c r="A408" s="34">
        <v>374</v>
      </c>
      <c r="B408" s="37">
        <v>662696.15945008001</v>
      </c>
    </row>
    <row r="409" spans="1:2" ht="16" hidden="1" customHeight="1" x14ac:dyDescent="0.2">
      <c r="A409" s="34">
        <v>375</v>
      </c>
      <c r="B409" s="37">
        <v>764588.60344407952</v>
      </c>
    </row>
    <row r="410" spans="1:2" ht="16" hidden="1" customHeight="1" x14ac:dyDescent="0.2">
      <c r="A410" s="34">
        <v>376</v>
      </c>
      <c r="B410" s="37">
        <v>868502.59692522848</v>
      </c>
    </row>
    <row r="411" spans="1:2" ht="16" hidden="1" customHeight="1" x14ac:dyDescent="0.2">
      <c r="A411" s="34">
        <v>377</v>
      </c>
      <c r="B411" s="37">
        <v>778449.70138819981</v>
      </c>
    </row>
    <row r="412" spans="1:2" ht="16" hidden="1" customHeight="1" x14ac:dyDescent="0.2">
      <c r="A412" s="34">
        <v>378</v>
      </c>
      <c r="B412" s="37">
        <v>915403.63802615635</v>
      </c>
    </row>
    <row r="413" spans="1:2" ht="16" hidden="1" customHeight="1" x14ac:dyDescent="0.2">
      <c r="A413" s="34">
        <v>379</v>
      </c>
      <c r="B413" s="37">
        <v>948427.61016820266</v>
      </c>
    </row>
    <row r="414" spans="1:2" ht="16" hidden="1" customHeight="1" x14ac:dyDescent="0.2">
      <c r="A414" s="34">
        <v>380</v>
      </c>
      <c r="B414" s="37">
        <v>930564.64730564377</v>
      </c>
    </row>
    <row r="415" spans="1:2" ht="16" hidden="1" customHeight="1" x14ac:dyDescent="0.2">
      <c r="A415" s="34">
        <v>381</v>
      </c>
      <c r="B415" s="37">
        <v>938390.50622845895</v>
      </c>
    </row>
    <row r="416" spans="1:2" ht="16" hidden="1" customHeight="1" x14ac:dyDescent="0.2">
      <c r="A416" s="34">
        <v>382</v>
      </c>
      <c r="B416" s="37">
        <v>942964.7832223241</v>
      </c>
    </row>
    <row r="417" spans="1:2" ht="16" hidden="1" customHeight="1" x14ac:dyDescent="0.2">
      <c r="A417" s="34">
        <v>383</v>
      </c>
      <c r="B417" s="37">
        <v>689880.95708339557</v>
      </c>
    </row>
    <row r="418" spans="1:2" ht="16" hidden="1" customHeight="1" x14ac:dyDescent="0.2">
      <c r="A418" s="34">
        <v>384</v>
      </c>
      <c r="B418" s="37">
        <v>761021.67143333936</v>
      </c>
    </row>
    <row r="419" spans="1:2" ht="16" hidden="1" customHeight="1" x14ac:dyDescent="0.2">
      <c r="A419" s="34">
        <v>385</v>
      </c>
      <c r="B419" s="37">
        <v>884434.24134504492</v>
      </c>
    </row>
    <row r="420" spans="1:2" ht="16" hidden="1" customHeight="1" x14ac:dyDescent="0.2">
      <c r="A420" s="34">
        <v>386</v>
      </c>
      <c r="B420" s="37">
        <v>1367791.7777567734</v>
      </c>
    </row>
    <row r="421" spans="1:2" ht="16" hidden="1" customHeight="1" x14ac:dyDescent="0.2">
      <c r="A421" s="34">
        <v>387</v>
      </c>
      <c r="B421" s="37">
        <v>803817.75020712824</v>
      </c>
    </row>
    <row r="422" spans="1:2" ht="16" hidden="1" customHeight="1" x14ac:dyDescent="0.2">
      <c r="A422" s="34">
        <v>388</v>
      </c>
      <c r="B422" s="37">
        <v>713125.84677466517</v>
      </c>
    </row>
    <row r="423" spans="1:2" ht="16" hidden="1" customHeight="1" x14ac:dyDescent="0.2">
      <c r="A423" s="34">
        <v>389</v>
      </c>
      <c r="B423" s="37">
        <v>755796.91265897744</v>
      </c>
    </row>
    <row r="424" spans="1:2" ht="16" hidden="1" customHeight="1" x14ac:dyDescent="0.2">
      <c r="A424" s="34">
        <v>390</v>
      </c>
      <c r="B424" s="37">
        <v>815852.05223978916</v>
      </c>
    </row>
    <row r="425" spans="1:2" ht="16" hidden="1" customHeight="1" x14ac:dyDescent="0.2">
      <c r="A425" s="34">
        <v>391</v>
      </c>
      <c r="B425" s="37">
        <v>882341.25691120839</v>
      </c>
    </row>
    <row r="426" spans="1:2" ht="16" hidden="1" customHeight="1" x14ac:dyDescent="0.2">
      <c r="A426" s="34">
        <v>392</v>
      </c>
      <c r="B426" s="37">
        <v>823375.88945169281</v>
      </c>
    </row>
    <row r="427" spans="1:2" ht="16" hidden="1" customHeight="1" x14ac:dyDescent="0.2">
      <c r="A427" s="34">
        <v>393</v>
      </c>
      <c r="B427" s="37">
        <v>900843.80478482984</v>
      </c>
    </row>
    <row r="428" spans="1:2" ht="16" hidden="1" customHeight="1" x14ac:dyDescent="0.2">
      <c r="A428" s="34">
        <v>394</v>
      </c>
      <c r="B428" s="37">
        <v>895040.30681062664</v>
      </c>
    </row>
    <row r="429" spans="1:2" ht="16" hidden="1" customHeight="1" x14ac:dyDescent="0.2">
      <c r="A429" s="34">
        <v>395</v>
      </c>
      <c r="B429" s="37">
        <v>887444.20363219711</v>
      </c>
    </row>
    <row r="430" spans="1:2" ht="16" hidden="1" customHeight="1" x14ac:dyDescent="0.2">
      <c r="A430" s="34">
        <v>396</v>
      </c>
      <c r="B430" s="37">
        <v>922593.09818135877</v>
      </c>
    </row>
    <row r="431" spans="1:2" ht="16" hidden="1" customHeight="1" x14ac:dyDescent="0.2">
      <c r="A431" s="34">
        <v>397</v>
      </c>
      <c r="B431" s="37">
        <v>759011.20529897301</v>
      </c>
    </row>
    <row r="432" spans="1:2" ht="16" hidden="1" customHeight="1" x14ac:dyDescent="0.2">
      <c r="A432" s="34">
        <v>398</v>
      </c>
      <c r="B432" s="37">
        <v>967226.88859118253</v>
      </c>
    </row>
    <row r="433" spans="1:2" ht="16" hidden="1" customHeight="1" x14ac:dyDescent="0.2">
      <c r="A433" s="34">
        <v>399</v>
      </c>
      <c r="B433" s="37">
        <v>749621.89073004248</v>
      </c>
    </row>
    <row r="434" spans="1:2" ht="16" hidden="1" customHeight="1" x14ac:dyDescent="0.2">
      <c r="A434" s="34">
        <v>400</v>
      </c>
      <c r="B434" s="37">
        <v>904265.54055613268</v>
      </c>
    </row>
    <row r="435" spans="1:2" ht="16" hidden="1" customHeight="1" x14ac:dyDescent="0.2">
      <c r="A435" s="34">
        <v>401</v>
      </c>
      <c r="B435" s="37">
        <v>989825.64318228432</v>
      </c>
    </row>
    <row r="436" spans="1:2" ht="16" hidden="1" customHeight="1" x14ac:dyDescent="0.2">
      <c r="A436" s="34">
        <v>402</v>
      </c>
      <c r="B436" s="37">
        <v>621170.5275464385</v>
      </c>
    </row>
    <row r="437" spans="1:2" ht="16" hidden="1" customHeight="1" x14ac:dyDescent="0.2">
      <c r="A437" s="34">
        <v>403</v>
      </c>
      <c r="B437" s="37">
        <v>739723.61410492018</v>
      </c>
    </row>
    <row r="438" spans="1:2" ht="16" hidden="1" customHeight="1" x14ac:dyDescent="0.2">
      <c r="A438" s="34">
        <v>404</v>
      </c>
      <c r="B438" s="37">
        <v>737905.57687165902</v>
      </c>
    </row>
    <row r="439" spans="1:2" ht="16" hidden="1" customHeight="1" x14ac:dyDescent="0.2">
      <c r="A439" s="34">
        <v>405</v>
      </c>
      <c r="B439" s="37">
        <v>791012.3141393488</v>
      </c>
    </row>
    <row r="440" spans="1:2" ht="16" hidden="1" customHeight="1" x14ac:dyDescent="0.2">
      <c r="A440" s="34">
        <v>406</v>
      </c>
      <c r="B440" s="37">
        <v>988789.32968923682</v>
      </c>
    </row>
    <row r="441" spans="1:2" ht="16" hidden="1" customHeight="1" x14ac:dyDescent="0.2">
      <c r="A441" s="34">
        <v>407</v>
      </c>
      <c r="B441" s="37">
        <v>833317.92861986975</v>
      </c>
    </row>
    <row r="442" spans="1:2" ht="16" hidden="1" customHeight="1" x14ac:dyDescent="0.2">
      <c r="A442" s="34">
        <v>408</v>
      </c>
      <c r="B442" s="37">
        <v>901682.17063452024</v>
      </c>
    </row>
    <row r="443" spans="1:2" ht="16" hidden="1" customHeight="1" x14ac:dyDescent="0.2">
      <c r="A443" s="34">
        <v>409</v>
      </c>
      <c r="B443" s="37">
        <v>852906.37363293173</v>
      </c>
    </row>
    <row r="444" spans="1:2" ht="16" hidden="1" customHeight="1" x14ac:dyDescent="0.2">
      <c r="A444" s="34">
        <v>410</v>
      </c>
      <c r="B444" s="37">
        <v>879455.05735925678</v>
      </c>
    </row>
    <row r="445" spans="1:2" ht="16" hidden="1" customHeight="1" x14ac:dyDescent="0.2">
      <c r="A445" s="34">
        <v>411</v>
      </c>
      <c r="B445" s="37">
        <v>770475.92297793762</v>
      </c>
    </row>
    <row r="446" spans="1:2" ht="16" hidden="1" customHeight="1" x14ac:dyDescent="0.2">
      <c r="A446" s="34">
        <v>412</v>
      </c>
      <c r="B446" s="37">
        <v>757594.25134703913</v>
      </c>
    </row>
    <row r="447" spans="1:2" ht="16" hidden="1" customHeight="1" x14ac:dyDescent="0.2">
      <c r="A447" s="34">
        <v>413</v>
      </c>
      <c r="B447" s="37">
        <v>837497.02905482147</v>
      </c>
    </row>
    <row r="448" spans="1:2" ht="16" hidden="1" customHeight="1" x14ac:dyDescent="0.2">
      <c r="A448" s="34">
        <v>414</v>
      </c>
      <c r="B448" s="37">
        <v>1038486.9708380996</v>
      </c>
    </row>
    <row r="449" spans="1:2" ht="16" hidden="1" customHeight="1" x14ac:dyDescent="0.2">
      <c r="A449" s="34">
        <v>415</v>
      </c>
      <c r="B449" s="37">
        <v>746747.95721009898</v>
      </c>
    </row>
    <row r="450" spans="1:2" ht="16" hidden="1" customHeight="1" x14ac:dyDescent="0.2">
      <c r="A450" s="34">
        <v>416</v>
      </c>
      <c r="B450" s="37">
        <v>854591.23514168023</v>
      </c>
    </row>
    <row r="451" spans="1:2" ht="16" hidden="1" customHeight="1" x14ac:dyDescent="0.2">
      <c r="A451" s="34">
        <v>417</v>
      </c>
      <c r="B451" s="37">
        <v>916133.01509685989</v>
      </c>
    </row>
    <row r="452" spans="1:2" ht="16" hidden="1" customHeight="1" x14ac:dyDescent="0.2">
      <c r="A452" s="34">
        <v>418</v>
      </c>
      <c r="B452" s="37">
        <v>680922.22815639467</v>
      </c>
    </row>
    <row r="453" spans="1:2" ht="16" hidden="1" customHeight="1" x14ac:dyDescent="0.2">
      <c r="A453" s="34">
        <v>419</v>
      </c>
      <c r="B453" s="37">
        <v>974604.37132953445</v>
      </c>
    </row>
    <row r="454" spans="1:2" ht="16" hidden="1" customHeight="1" x14ac:dyDescent="0.2">
      <c r="A454" s="34">
        <v>420</v>
      </c>
      <c r="B454" s="37">
        <v>879462.91896812513</v>
      </c>
    </row>
    <row r="455" spans="1:2" ht="16" hidden="1" customHeight="1" x14ac:dyDescent="0.2">
      <c r="A455" s="34">
        <v>421</v>
      </c>
      <c r="B455" s="37">
        <v>944006.92841169215</v>
      </c>
    </row>
    <row r="456" spans="1:2" ht="16" hidden="1" customHeight="1" x14ac:dyDescent="0.2">
      <c r="A456" s="34">
        <v>422</v>
      </c>
      <c r="B456" s="37">
        <v>1025447.3788350875</v>
      </c>
    </row>
    <row r="457" spans="1:2" ht="16" hidden="1" customHeight="1" x14ac:dyDescent="0.2">
      <c r="A457" s="34">
        <v>423</v>
      </c>
      <c r="B457" s="37">
        <v>1006452.120520109</v>
      </c>
    </row>
    <row r="458" spans="1:2" ht="16" hidden="1" customHeight="1" x14ac:dyDescent="0.2">
      <c r="A458" s="34">
        <v>424</v>
      </c>
      <c r="B458" s="37">
        <v>808633.72055181023</v>
      </c>
    </row>
    <row r="459" spans="1:2" ht="16" hidden="1" customHeight="1" x14ac:dyDescent="0.2">
      <c r="A459" s="34">
        <v>425</v>
      </c>
      <c r="B459" s="37">
        <v>789893.90699165664</v>
      </c>
    </row>
    <row r="460" spans="1:2" ht="16" hidden="1" customHeight="1" x14ac:dyDescent="0.2">
      <c r="A460" s="34">
        <v>426</v>
      </c>
      <c r="B460" s="37">
        <v>951661.10516844585</v>
      </c>
    </row>
    <row r="461" spans="1:2" ht="16" hidden="1" customHeight="1" x14ac:dyDescent="0.2">
      <c r="A461" s="34">
        <v>427</v>
      </c>
      <c r="B461" s="37">
        <v>797649.99316913798</v>
      </c>
    </row>
    <row r="462" spans="1:2" ht="16" hidden="1" customHeight="1" x14ac:dyDescent="0.2">
      <c r="A462" s="34">
        <v>428</v>
      </c>
      <c r="B462" s="37">
        <v>1004280.3324788522</v>
      </c>
    </row>
    <row r="463" spans="1:2" ht="16" hidden="1" customHeight="1" x14ac:dyDescent="0.2">
      <c r="A463" s="34">
        <v>429</v>
      </c>
      <c r="B463" s="37">
        <v>984819.0545991651</v>
      </c>
    </row>
    <row r="464" spans="1:2" ht="16" hidden="1" customHeight="1" x14ac:dyDescent="0.2">
      <c r="A464" s="34">
        <v>430</v>
      </c>
      <c r="B464" s="37">
        <v>798561.21991610399</v>
      </c>
    </row>
    <row r="465" spans="1:2" ht="16" hidden="1" customHeight="1" x14ac:dyDescent="0.2">
      <c r="A465" s="34">
        <v>431</v>
      </c>
      <c r="B465" s="37">
        <v>980297.10393276298</v>
      </c>
    </row>
    <row r="466" spans="1:2" ht="16" hidden="1" customHeight="1" x14ac:dyDescent="0.2">
      <c r="A466" s="34">
        <v>432</v>
      </c>
      <c r="B466" s="37">
        <v>627171.70927553356</v>
      </c>
    </row>
    <row r="467" spans="1:2" ht="16" hidden="1" customHeight="1" x14ac:dyDescent="0.2">
      <c r="A467" s="34">
        <v>433</v>
      </c>
      <c r="B467" s="37">
        <v>968520.53139861661</v>
      </c>
    </row>
    <row r="468" spans="1:2" ht="16" hidden="1" customHeight="1" x14ac:dyDescent="0.2">
      <c r="A468" s="34">
        <v>434</v>
      </c>
      <c r="B468" s="37">
        <v>949876.57193173189</v>
      </c>
    </row>
    <row r="469" spans="1:2" ht="16" hidden="1" customHeight="1" x14ac:dyDescent="0.2">
      <c r="A469" s="34">
        <v>435</v>
      </c>
      <c r="B469" s="37">
        <v>724406.50393256359</v>
      </c>
    </row>
    <row r="470" spans="1:2" ht="16" hidden="1" customHeight="1" x14ac:dyDescent="0.2">
      <c r="A470" s="34">
        <v>436</v>
      </c>
      <c r="B470" s="37">
        <v>988017.08729640918</v>
      </c>
    </row>
    <row r="471" spans="1:2" ht="16" hidden="1" customHeight="1" x14ac:dyDescent="0.2">
      <c r="A471" s="34">
        <v>437</v>
      </c>
      <c r="B471" s="37">
        <v>834842.28247393784</v>
      </c>
    </row>
    <row r="472" spans="1:2" ht="16" hidden="1" customHeight="1" x14ac:dyDescent="0.2">
      <c r="A472" s="34">
        <v>438</v>
      </c>
      <c r="B472" s="37">
        <v>1014720.4098048229</v>
      </c>
    </row>
    <row r="473" spans="1:2" ht="16" hidden="1" customHeight="1" x14ac:dyDescent="0.2">
      <c r="A473" s="34">
        <v>439</v>
      </c>
      <c r="B473" s="37">
        <v>1101240.1702275455</v>
      </c>
    </row>
    <row r="474" spans="1:2" ht="16" hidden="1" customHeight="1" x14ac:dyDescent="0.2">
      <c r="A474" s="34">
        <v>440</v>
      </c>
      <c r="B474" s="37">
        <v>906546.03355784959</v>
      </c>
    </row>
    <row r="475" spans="1:2" ht="16" hidden="1" customHeight="1" x14ac:dyDescent="0.2">
      <c r="A475" s="34">
        <v>441</v>
      </c>
      <c r="B475" s="37">
        <v>763459.4402472605</v>
      </c>
    </row>
    <row r="476" spans="1:2" ht="16" hidden="1" customHeight="1" x14ac:dyDescent="0.2">
      <c r="A476" s="34">
        <v>442</v>
      </c>
      <c r="B476" s="37">
        <v>952873.94300662901</v>
      </c>
    </row>
    <row r="477" spans="1:2" ht="16" hidden="1" customHeight="1" x14ac:dyDescent="0.2">
      <c r="A477" s="34">
        <v>443</v>
      </c>
      <c r="B477" s="37">
        <v>767341.99744479102</v>
      </c>
    </row>
    <row r="478" spans="1:2" ht="16" hidden="1" customHeight="1" x14ac:dyDescent="0.2">
      <c r="A478" s="34">
        <v>444</v>
      </c>
      <c r="B478" s="37">
        <v>890324.87895106501</v>
      </c>
    </row>
    <row r="479" spans="1:2" ht="16" hidden="1" customHeight="1" x14ac:dyDescent="0.2">
      <c r="A479" s="34">
        <v>445</v>
      </c>
      <c r="B479" s="37">
        <v>997156.37164268456</v>
      </c>
    </row>
    <row r="480" spans="1:2" ht="16" hidden="1" customHeight="1" x14ac:dyDescent="0.2">
      <c r="A480" s="34">
        <v>446</v>
      </c>
      <c r="B480" s="37">
        <v>850840.50904982653</v>
      </c>
    </row>
    <row r="481" spans="1:2" ht="16" hidden="1" customHeight="1" x14ac:dyDescent="0.2">
      <c r="A481" s="34">
        <v>447</v>
      </c>
      <c r="B481" s="37">
        <v>1134777.0697029154</v>
      </c>
    </row>
    <row r="482" spans="1:2" ht="16" hidden="1" customHeight="1" x14ac:dyDescent="0.2">
      <c r="A482" s="34">
        <v>448</v>
      </c>
      <c r="B482" s="37">
        <v>996919.67305111187</v>
      </c>
    </row>
    <row r="483" spans="1:2" ht="16" hidden="1" customHeight="1" x14ac:dyDescent="0.2">
      <c r="A483" s="34">
        <v>449</v>
      </c>
      <c r="B483" s="37">
        <v>825184.0209529635</v>
      </c>
    </row>
    <row r="484" spans="1:2" ht="16" hidden="1" customHeight="1" x14ac:dyDescent="0.2">
      <c r="A484" s="34">
        <v>450</v>
      </c>
      <c r="B484" s="37">
        <v>1040513.8730848511</v>
      </c>
    </row>
    <row r="485" spans="1:2" ht="16" hidden="1" customHeight="1" x14ac:dyDescent="0.2">
      <c r="A485" s="34">
        <v>451</v>
      </c>
      <c r="B485" s="37">
        <v>1126805.9667021858</v>
      </c>
    </row>
    <row r="486" spans="1:2" ht="16" hidden="1" customHeight="1" x14ac:dyDescent="0.2">
      <c r="A486" s="34">
        <v>452</v>
      </c>
      <c r="B486" s="37">
        <v>993442.35547989525</v>
      </c>
    </row>
    <row r="487" spans="1:2" ht="16" hidden="1" customHeight="1" x14ac:dyDescent="0.2">
      <c r="A487" s="34">
        <v>453</v>
      </c>
      <c r="B487" s="37">
        <v>818557.85845848545</v>
      </c>
    </row>
    <row r="488" spans="1:2" ht="16" hidden="1" customHeight="1" x14ac:dyDescent="0.2">
      <c r="A488" s="34">
        <v>454</v>
      </c>
      <c r="B488" s="37">
        <v>949597.1841837134</v>
      </c>
    </row>
    <row r="489" spans="1:2" ht="16" hidden="1" customHeight="1" x14ac:dyDescent="0.2">
      <c r="A489" s="34">
        <v>455</v>
      </c>
      <c r="B489" s="37">
        <v>857311.37381382298</v>
      </c>
    </row>
    <row r="490" spans="1:2" ht="16" hidden="1" customHeight="1" x14ac:dyDescent="0.2">
      <c r="A490" s="34">
        <v>456</v>
      </c>
      <c r="B490" s="37">
        <v>997525.40305538953</v>
      </c>
    </row>
    <row r="491" spans="1:2" ht="16" hidden="1" customHeight="1" x14ac:dyDescent="0.2">
      <c r="A491" s="34">
        <v>457</v>
      </c>
      <c r="B491" s="37">
        <v>959496.00423734228</v>
      </c>
    </row>
    <row r="492" spans="1:2" ht="16" hidden="1" customHeight="1" x14ac:dyDescent="0.2">
      <c r="A492" s="34">
        <v>458</v>
      </c>
      <c r="B492" s="37">
        <v>671392.51926704159</v>
      </c>
    </row>
    <row r="493" spans="1:2" ht="16" hidden="1" customHeight="1" x14ac:dyDescent="0.2">
      <c r="A493" s="34">
        <v>459</v>
      </c>
      <c r="B493" s="37">
        <v>854769.05251392839</v>
      </c>
    </row>
    <row r="494" spans="1:2" ht="16" hidden="1" customHeight="1" x14ac:dyDescent="0.2">
      <c r="A494" s="34">
        <v>460</v>
      </c>
      <c r="B494" s="37">
        <v>767607.03773264529</v>
      </c>
    </row>
    <row r="495" spans="1:2" ht="16" hidden="1" customHeight="1" x14ac:dyDescent="0.2">
      <c r="A495" s="34">
        <v>461</v>
      </c>
      <c r="B495" s="37">
        <v>1019706.4892239732</v>
      </c>
    </row>
    <row r="496" spans="1:2" ht="16" hidden="1" customHeight="1" x14ac:dyDescent="0.2">
      <c r="A496" s="34">
        <v>462</v>
      </c>
      <c r="B496" s="37">
        <v>773097.37363215024</v>
      </c>
    </row>
    <row r="497" spans="1:2" ht="16" hidden="1" customHeight="1" x14ac:dyDescent="0.2">
      <c r="A497" s="34">
        <v>463</v>
      </c>
      <c r="B497" s="37">
        <v>905270.5280104198</v>
      </c>
    </row>
    <row r="498" spans="1:2" ht="16" hidden="1" customHeight="1" x14ac:dyDescent="0.2">
      <c r="A498" s="34">
        <v>464</v>
      </c>
      <c r="B498" s="37">
        <v>709351.26238379616</v>
      </c>
    </row>
    <row r="499" spans="1:2" ht="16" hidden="1" customHeight="1" x14ac:dyDescent="0.2">
      <c r="A499" s="34">
        <v>465</v>
      </c>
      <c r="B499" s="37">
        <v>620177.74865694041</v>
      </c>
    </row>
    <row r="500" spans="1:2" ht="16" hidden="1" customHeight="1" x14ac:dyDescent="0.2">
      <c r="A500" s="34">
        <v>466</v>
      </c>
      <c r="B500" s="37">
        <v>911797.79564183636</v>
      </c>
    </row>
    <row r="501" spans="1:2" ht="16" hidden="1" customHeight="1" x14ac:dyDescent="0.2">
      <c r="A501" s="34">
        <v>467</v>
      </c>
      <c r="B501" s="37">
        <v>858512.79440703662</v>
      </c>
    </row>
    <row r="502" spans="1:2" ht="16" hidden="1" customHeight="1" x14ac:dyDescent="0.2">
      <c r="A502" s="34">
        <v>468</v>
      </c>
      <c r="B502" s="37">
        <v>779701.63425303844</v>
      </c>
    </row>
    <row r="503" spans="1:2" ht="16" hidden="1" customHeight="1" x14ac:dyDescent="0.2">
      <c r="A503" s="34">
        <v>469</v>
      </c>
      <c r="B503" s="37">
        <v>718024.82281994552</v>
      </c>
    </row>
    <row r="504" spans="1:2" ht="16" hidden="1" customHeight="1" x14ac:dyDescent="0.2">
      <c r="A504" s="34">
        <v>470</v>
      </c>
      <c r="B504" s="37">
        <v>813049.71839315479</v>
      </c>
    </row>
    <row r="505" spans="1:2" ht="16" hidden="1" customHeight="1" x14ac:dyDescent="0.2">
      <c r="A505" s="34">
        <v>471</v>
      </c>
      <c r="B505" s="37">
        <v>755625.4130302408</v>
      </c>
    </row>
    <row r="506" spans="1:2" ht="16" hidden="1" customHeight="1" x14ac:dyDescent="0.2">
      <c r="A506" s="34">
        <v>472</v>
      </c>
      <c r="B506" s="37">
        <v>1005671.162294201</v>
      </c>
    </row>
    <row r="507" spans="1:2" ht="16" hidden="1" customHeight="1" x14ac:dyDescent="0.2">
      <c r="A507" s="34">
        <v>473</v>
      </c>
      <c r="B507" s="37">
        <v>1125290.1507723462</v>
      </c>
    </row>
    <row r="508" spans="1:2" ht="16" hidden="1" customHeight="1" x14ac:dyDescent="0.2">
      <c r="A508" s="34">
        <v>474</v>
      </c>
      <c r="B508" s="37">
        <v>1113066.1805243713</v>
      </c>
    </row>
    <row r="509" spans="1:2" ht="16" hidden="1" customHeight="1" x14ac:dyDescent="0.2">
      <c r="A509" s="34">
        <v>475</v>
      </c>
      <c r="B509" s="37">
        <v>747005.26298298826</v>
      </c>
    </row>
    <row r="510" spans="1:2" ht="16" hidden="1" customHeight="1" x14ac:dyDescent="0.2">
      <c r="A510" s="34">
        <v>476</v>
      </c>
      <c r="B510" s="37">
        <v>1118847.7063177414</v>
      </c>
    </row>
    <row r="511" spans="1:2" ht="16" hidden="1" customHeight="1" x14ac:dyDescent="0.2">
      <c r="A511" s="34">
        <v>477</v>
      </c>
      <c r="B511" s="37">
        <v>895581.28649364575</v>
      </c>
    </row>
    <row r="512" spans="1:2" ht="16" hidden="1" customHeight="1" x14ac:dyDescent="0.2">
      <c r="A512" s="34">
        <v>478</v>
      </c>
      <c r="B512" s="37">
        <v>749531.10081991169</v>
      </c>
    </row>
    <row r="513" spans="1:2" ht="16" hidden="1" customHeight="1" x14ac:dyDescent="0.2">
      <c r="A513" s="34">
        <v>479</v>
      </c>
      <c r="B513" s="37">
        <v>727576.65952763415</v>
      </c>
    </row>
    <row r="514" spans="1:2" ht="16" hidden="1" customHeight="1" x14ac:dyDescent="0.2">
      <c r="A514" s="34">
        <v>480</v>
      </c>
      <c r="B514" s="37">
        <v>986171.42750297615</v>
      </c>
    </row>
    <row r="515" spans="1:2" ht="16" hidden="1" customHeight="1" x14ac:dyDescent="0.2">
      <c r="A515" s="34">
        <v>481</v>
      </c>
      <c r="B515" s="37">
        <v>880069.03279946675</v>
      </c>
    </row>
    <row r="516" spans="1:2" ht="16" hidden="1" customHeight="1" x14ac:dyDescent="0.2">
      <c r="A516" s="34">
        <v>482</v>
      </c>
      <c r="B516" s="37">
        <v>679530.21517102723</v>
      </c>
    </row>
    <row r="517" spans="1:2" ht="16" hidden="1" customHeight="1" x14ac:dyDescent="0.2">
      <c r="A517" s="34">
        <v>483</v>
      </c>
      <c r="B517" s="37">
        <v>843427.27154477034</v>
      </c>
    </row>
    <row r="518" spans="1:2" ht="16" hidden="1" customHeight="1" x14ac:dyDescent="0.2">
      <c r="A518" s="34">
        <v>484</v>
      </c>
      <c r="B518" s="37">
        <v>1066110.1035348515</v>
      </c>
    </row>
    <row r="519" spans="1:2" ht="16" hidden="1" customHeight="1" x14ac:dyDescent="0.2">
      <c r="A519" s="34">
        <v>485</v>
      </c>
      <c r="B519" s="37">
        <v>715112.95786356158</v>
      </c>
    </row>
    <row r="520" spans="1:2" ht="16" hidden="1" customHeight="1" x14ac:dyDescent="0.2">
      <c r="A520" s="34">
        <v>486</v>
      </c>
      <c r="B520" s="37">
        <v>854587.93151545769</v>
      </c>
    </row>
    <row r="521" spans="1:2" ht="16" hidden="1" customHeight="1" x14ac:dyDescent="0.2">
      <c r="A521" s="34">
        <v>487</v>
      </c>
      <c r="B521" s="37">
        <v>715997.34111999965</v>
      </c>
    </row>
    <row r="522" spans="1:2" ht="16" hidden="1" customHeight="1" x14ac:dyDescent="0.2">
      <c r="A522" s="34">
        <v>488</v>
      </c>
      <c r="B522" s="37">
        <v>757130.07253348897</v>
      </c>
    </row>
    <row r="523" spans="1:2" ht="16" hidden="1" customHeight="1" x14ac:dyDescent="0.2">
      <c r="A523" s="34">
        <v>489</v>
      </c>
      <c r="B523" s="37">
        <v>789629.83763977094</v>
      </c>
    </row>
    <row r="524" spans="1:2" ht="16" hidden="1" customHeight="1" x14ac:dyDescent="0.2">
      <c r="A524" s="34">
        <v>490</v>
      </c>
      <c r="B524" s="37">
        <v>1115815.9698172128</v>
      </c>
    </row>
    <row r="525" spans="1:2" ht="16" hidden="1" customHeight="1" x14ac:dyDescent="0.2">
      <c r="A525" s="34">
        <v>491</v>
      </c>
      <c r="B525" s="37">
        <v>790659.53743064508</v>
      </c>
    </row>
    <row r="526" spans="1:2" ht="16" hidden="1" customHeight="1" x14ac:dyDescent="0.2">
      <c r="A526" s="34">
        <v>492</v>
      </c>
      <c r="B526" s="37">
        <v>977748.70822574105</v>
      </c>
    </row>
    <row r="527" spans="1:2" ht="16" hidden="1" customHeight="1" x14ac:dyDescent="0.2">
      <c r="A527" s="34">
        <v>493</v>
      </c>
      <c r="B527" s="37">
        <v>843697.36347048113</v>
      </c>
    </row>
    <row r="528" spans="1:2" ht="16" hidden="1" customHeight="1" x14ac:dyDescent="0.2">
      <c r="A528" s="34">
        <v>494</v>
      </c>
      <c r="B528" s="37">
        <v>914445.15382261248</v>
      </c>
    </row>
    <row r="529" spans="1:2" ht="16" hidden="1" customHeight="1" x14ac:dyDescent="0.2">
      <c r="A529" s="34">
        <v>495</v>
      </c>
      <c r="B529" s="37">
        <v>858999.17409560794</v>
      </c>
    </row>
    <row r="530" spans="1:2" ht="16" hidden="1" customHeight="1" x14ac:dyDescent="0.2">
      <c r="A530" s="34">
        <v>496</v>
      </c>
      <c r="B530" s="37">
        <v>728450.3798346261</v>
      </c>
    </row>
    <row r="531" spans="1:2" ht="16" hidden="1" customHeight="1" x14ac:dyDescent="0.2">
      <c r="A531" s="34">
        <v>497</v>
      </c>
      <c r="B531" s="37">
        <v>919252.07264050492</v>
      </c>
    </row>
    <row r="532" spans="1:2" ht="16" hidden="1" customHeight="1" x14ac:dyDescent="0.2">
      <c r="A532" s="34">
        <v>498</v>
      </c>
      <c r="B532" s="37">
        <v>968901.54779800063</v>
      </c>
    </row>
    <row r="533" spans="1:2" ht="16" hidden="1" customHeight="1" x14ac:dyDescent="0.2">
      <c r="A533" s="34">
        <v>499</v>
      </c>
      <c r="B533" s="37">
        <v>1349676.5423052583</v>
      </c>
    </row>
    <row r="534" spans="1:2" ht="16" hidden="1" customHeight="1" x14ac:dyDescent="0.2">
      <c r="A534" s="34">
        <v>500</v>
      </c>
      <c r="B534" s="37">
        <v>727472.94928947138</v>
      </c>
    </row>
    <row r="535" spans="1:2" ht="16" hidden="1" customHeight="1" x14ac:dyDescent="0.2">
      <c r="A535" s="34">
        <v>501</v>
      </c>
      <c r="B535" s="37">
        <v>815938.30746988102</v>
      </c>
    </row>
    <row r="536" spans="1:2" ht="16" hidden="1" customHeight="1" x14ac:dyDescent="0.2">
      <c r="A536" s="34">
        <v>502</v>
      </c>
      <c r="B536" s="37">
        <v>851672.63261684007</v>
      </c>
    </row>
    <row r="537" spans="1:2" ht="16" hidden="1" customHeight="1" x14ac:dyDescent="0.2">
      <c r="A537" s="34">
        <v>503</v>
      </c>
      <c r="B537" s="37">
        <v>869765.67231348995</v>
      </c>
    </row>
    <row r="538" spans="1:2" ht="16" hidden="1" customHeight="1" x14ac:dyDescent="0.2">
      <c r="A538" s="34">
        <v>504</v>
      </c>
      <c r="B538" s="37">
        <v>999091.26778173388</v>
      </c>
    </row>
    <row r="539" spans="1:2" ht="16" hidden="1" customHeight="1" x14ac:dyDescent="0.2">
      <c r="A539" s="34">
        <v>505</v>
      </c>
      <c r="B539" s="37">
        <v>903417.91806789115</v>
      </c>
    </row>
    <row r="540" spans="1:2" ht="16" hidden="1" customHeight="1" x14ac:dyDescent="0.2">
      <c r="A540" s="34">
        <v>506</v>
      </c>
      <c r="B540" s="37">
        <v>1106699.8900877878</v>
      </c>
    </row>
    <row r="541" spans="1:2" ht="16" hidden="1" customHeight="1" x14ac:dyDescent="0.2">
      <c r="A541" s="34">
        <v>507</v>
      </c>
      <c r="B541" s="37">
        <v>928195.73397050682</v>
      </c>
    </row>
    <row r="542" spans="1:2" ht="16" hidden="1" customHeight="1" x14ac:dyDescent="0.2">
      <c r="A542" s="34">
        <v>508</v>
      </c>
      <c r="B542" s="37">
        <v>839708.66527413623</v>
      </c>
    </row>
    <row r="543" spans="1:2" ht="16" hidden="1" customHeight="1" x14ac:dyDescent="0.2">
      <c r="A543" s="34">
        <v>509</v>
      </c>
      <c r="B543" s="37">
        <v>810194.46255453513</v>
      </c>
    </row>
    <row r="544" spans="1:2" ht="16" hidden="1" customHeight="1" x14ac:dyDescent="0.2">
      <c r="A544" s="34">
        <v>510</v>
      </c>
      <c r="B544" s="37">
        <v>558168.81260383304</v>
      </c>
    </row>
    <row r="545" spans="1:2" ht="16" hidden="1" customHeight="1" x14ac:dyDescent="0.2">
      <c r="A545" s="34">
        <v>511</v>
      </c>
      <c r="B545" s="37">
        <v>520471.59006587305</v>
      </c>
    </row>
    <row r="546" spans="1:2" ht="16" hidden="1" customHeight="1" x14ac:dyDescent="0.2">
      <c r="A546" s="34">
        <v>512</v>
      </c>
      <c r="B546" s="37">
        <v>1017688.5396492112</v>
      </c>
    </row>
    <row r="547" spans="1:2" ht="16" hidden="1" customHeight="1" x14ac:dyDescent="0.2">
      <c r="A547" s="34">
        <v>513</v>
      </c>
      <c r="B547" s="37">
        <v>767668.9567043297</v>
      </c>
    </row>
    <row r="548" spans="1:2" ht="16" hidden="1" customHeight="1" x14ac:dyDescent="0.2">
      <c r="A548" s="34">
        <v>514</v>
      </c>
      <c r="B548" s="37">
        <v>850478.9461127168</v>
      </c>
    </row>
    <row r="549" spans="1:2" ht="16" hidden="1" customHeight="1" x14ac:dyDescent="0.2">
      <c r="A549" s="34">
        <v>515</v>
      </c>
      <c r="B549" s="37">
        <v>1063635.4249819927</v>
      </c>
    </row>
    <row r="550" spans="1:2" ht="16" hidden="1" customHeight="1" x14ac:dyDescent="0.2">
      <c r="A550" s="34">
        <v>516</v>
      </c>
      <c r="B550" s="37">
        <v>822593.89462435665</v>
      </c>
    </row>
    <row r="551" spans="1:2" ht="16" hidden="1" customHeight="1" x14ac:dyDescent="0.2">
      <c r="A551" s="34">
        <v>517</v>
      </c>
      <c r="B551" s="37">
        <v>1055089.6127921073</v>
      </c>
    </row>
    <row r="552" spans="1:2" ht="16" hidden="1" customHeight="1" x14ac:dyDescent="0.2">
      <c r="A552" s="34">
        <v>518</v>
      </c>
      <c r="B552" s="37">
        <v>814384.99606990046</v>
      </c>
    </row>
    <row r="553" spans="1:2" ht="16" hidden="1" customHeight="1" x14ac:dyDescent="0.2">
      <c r="A553" s="34">
        <v>519</v>
      </c>
      <c r="B553" s="37">
        <v>858406.08945370675</v>
      </c>
    </row>
    <row r="554" spans="1:2" ht="16" hidden="1" customHeight="1" x14ac:dyDescent="0.2">
      <c r="A554" s="34">
        <v>520</v>
      </c>
      <c r="B554" s="37">
        <v>807648.10237932077</v>
      </c>
    </row>
    <row r="555" spans="1:2" ht="16" hidden="1" customHeight="1" x14ac:dyDescent="0.2">
      <c r="A555" s="34">
        <v>521</v>
      </c>
      <c r="B555" s="37">
        <v>769211.90699448483</v>
      </c>
    </row>
    <row r="556" spans="1:2" ht="16" hidden="1" customHeight="1" x14ac:dyDescent="0.2">
      <c r="A556" s="34">
        <v>522</v>
      </c>
      <c r="B556" s="37">
        <v>978751.78770389513</v>
      </c>
    </row>
    <row r="557" spans="1:2" ht="16" hidden="1" customHeight="1" x14ac:dyDescent="0.2">
      <c r="A557" s="34">
        <v>523</v>
      </c>
      <c r="B557" s="37">
        <v>882972.61538692878</v>
      </c>
    </row>
    <row r="558" spans="1:2" ht="16" hidden="1" customHeight="1" x14ac:dyDescent="0.2">
      <c r="A558" s="34">
        <v>524</v>
      </c>
      <c r="B558" s="37">
        <v>933033.54960200808</v>
      </c>
    </row>
    <row r="559" spans="1:2" ht="16" hidden="1" customHeight="1" x14ac:dyDescent="0.2">
      <c r="A559" s="34">
        <v>525</v>
      </c>
      <c r="B559" s="37">
        <v>814380.63173136138</v>
      </c>
    </row>
    <row r="560" spans="1:2" ht="16" hidden="1" customHeight="1" x14ac:dyDescent="0.2">
      <c r="A560" s="34">
        <v>526</v>
      </c>
      <c r="B560" s="37">
        <v>942229.17636978556</v>
      </c>
    </row>
    <row r="561" spans="1:2" ht="16" hidden="1" customHeight="1" x14ac:dyDescent="0.2">
      <c r="A561" s="34">
        <v>527</v>
      </c>
      <c r="B561" s="37">
        <v>880094.5567341398</v>
      </c>
    </row>
    <row r="562" spans="1:2" ht="16" hidden="1" customHeight="1" x14ac:dyDescent="0.2">
      <c r="A562" s="34">
        <v>528</v>
      </c>
      <c r="B562" s="37">
        <v>1081420.2814898503</v>
      </c>
    </row>
    <row r="563" spans="1:2" ht="16" hidden="1" customHeight="1" x14ac:dyDescent="0.2">
      <c r="A563" s="34">
        <v>529</v>
      </c>
      <c r="B563" s="37">
        <v>659310.13765597914</v>
      </c>
    </row>
    <row r="564" spans="1:2" ht="16" hidden="1" customHeight="1" x14ac:dyDescent="0.2">
      <c r="A564" s="34">
        <v>530</v>
      </c>
      <c r="B564" s="37">
        <v>786629.29590143322</v>
      </c>
    </row>
    <row r="565" spans="1:2" ht="16" hidden="1" customHeight="1" x14ac:dyDescent="0.2">
      <c r="A565" s="34">
        <v>531</v>
      </c>
      <c r="B565" s="37">
        <v>773974.03986059106</v>
      </c>
    </row>
    <row r="566" spans="1:2" ht="16" hidden="1" customHeight="1" x14ac:dyDescent="0.2">
      <c r="A566" s="34">
        <v>532</v>
      </c>
      <c r="B566" s="37">
        <v>665929.16090958868</v>
      </c>
    </row>
    <row r="567" spans="1:2" ht="16" hidden="1" customHeight="1" x14ac:dyDescent="0.2">
      <c r="A567" s="34">
        <v>533</v>
      </c>
      <c r="B567" s="37">
        <v>760669.44194910349</v>
      </c>
    </row>
    <row r="568" spans="1:2" ht="16" hidden="1" customHeight="1" x14ac:dyDescent="0.2">
      <c r="A568" s="34">
        <v>534</v>
      </c>
      <c r="B568" s="37">
        <v>724949.51753185026</v>
      </c>
    </row>
    <row r="569" spans="1:2" ht="16" hidden="1" customHeight="1" x14ac:dyDescent="0.2">
      <c r="A569" s="34">
        <v>535</v>
      </c>
      <c r="B569" s="37">
        <v>929464.42101625237</v>
      </c>
    </row>
    <row r="570" spans="1:2" ht="16" hidden="1" customHeight="1" x14ac:dyDescent="0.2">
      <c r="A570" s="34">
        <v>536</v>
      </c>
      <c r="B570" s="37">
        <v>1117956.7996715263</v>
      </c>
    </row>
    <row r="571" spans="1:2" ht="16" hidden="1" customHeight="1" x14ac:dyDescent="0.2">
      <c r="A571" s="34">
        <v>537</v>
      </c>
      <c r="B571" s="37">
        <v>829595.09241297876</v>
      </c>
    </row>
    <row r="572" spans="1:2" ht="16" hidden="1" customHeight="1" x14ac:dyDescent="0.2">
      <c r="A572" s="34">
        <v>538</v>
      </c>
      <c r="B572" s="37">
        <v>983895.72457047936</v>
      </c>
    </row>
    <row r="573" spans="1:2" ht="16" hidden="1" customHeight="1" x14ac:dyDescent="0.2">
      <c r="A573" s="34">
        <v>539</v>
      </c>
      <c r="B573" s="37">
        <v>869702.3178800079</v>
      </c>
    </row>
    <row r="574" spans="1:2" ht="16" hidden="1" customHeight="1" x14ac:dyDescent="0.2">
      <c r="A574" s="34">
        <v>540</v>
      </c>
      <c r="B574" s="37">
        <v>967991.68811246438</v>
      </c>
    </row>
    <row r="575" spans="1:2" ht="16" hidden="1" customHeight="1" x14ac:dyDescent="0.2">
      <c r="A575" s="34">
        <v>541</v>
      </c>
      <c r="B575" s="37">
        <v>706461.22207818797</v>
      </c>
    </row>
    <row r="576" spans="1:2" ht="16" hidden="1" customHeight="1" x14ac:dyDescent="0.2">
      <c r="A576" s="34">
        <v>542</v>
      </c>
      <c r="B576" s="37">
        <v>921926.06665874715</v>
      </c>
    </row>
    <row r="577" spans="1:2" ht="16" hidden="1" customHeight="1" x14ac:dyDescent="0.2">
      <c r="A577" s="34">
        <v>543</v>
      </c>
      <c r="B577" s="37">
        <v>714050.12665323541</v>
      </c>
    </row>
    <row r="578" spans="1:2" ht="16" hidden="1" customHeight="1" x14ac:dyDescent="0.2">
      <c r="A578" s="34">
        <v>544</v>
      </c>
      <c r="B578" s="37">
        <v>682042.94653921016</v>
      </c>
    </row>
    <row r="579" spans="1:2" ht="16" hidden="1" customHeight="1" x14ac:dyDescent="0.2">
      <c r="A579" s="34">
        <v>545</v>
      </c>
      <c r="B579" s="37">
        <v>934189.58968382073</v>
      </c>
    </row>
    <row r="580" spans="1:2" ht="16" hidden="1" customHeight="1" x14ac:dyDescent="0.2">
      <c r="A580" s="34">
        <v>546</v>
      </c>
      <c r="B580" s="37">
        <v>964929.55377535173</v>
      </c>
    </row>
    <row r="581" spans="1:2" ht="16" hidden="1" customHeight="1" x14ac:dyDescent="0.2">
      <c r="A581" s="34">
        <v>547</v>
      </c>
      <c r="B581" s="37">
        <v>842064.38533992111</v>
      </c>
    </row>
    <row r="582" spans="1:2" ht="16" hidden="1" customHeight="1" x14ac:dyDescent="0.2">
      <c r="A582" s="34">
        <v>548</v>
      </c>
      <c r="B582" s="37">
        <v>1205291.1748949641</v>
      </c>
    </row>
    <row r="583" spans="1:2" ht="16" hidden="1" customHeight="1" x14ac:dyDescent="0.2">
      <c r="A583" s="34">
        <v>549</v>
      </c>
      <c r="B583" s="37">
        <v>910015.79852810304</v>
      </c>
    </row>
    <row r="584" spans="1:2" ht="16" hidden="1" customHeight="1" x14ac:dyDescent="0.2">
      <c r="A584" s="34">
        <v>550</v>
      </c>
      <c r="B584" s="37">
        <v>929622.91155077959</v>
      </c>
    </row>
    <row r="585" spans="1:2" ht="16" hidden="1" customHeight="1" x14ac:dyDescent="0.2">
      <c r="A585" s="34">
        <v>551</v>
      </c>
      <c r="B585" s="37">
        <v>639885.46295372956</v>
      </c>
    </row>
    <row r="586" spans="1:2" ht="16" hidden="1" customHeight="1" x14ac:dyDescent="0.2">
      <c r="A586" s="34">
        <v>552</v>
      </c>
      <c r="B586" s="37">
        <v>814774.37144259969</v>
      </c>
    </row>
    <row r="587" spans="1:2" ht="16" hidden="1" customHeight="1" x14ac:dyDescent="0.2">
      <c r="A587" s="34">
        <v>553</v>
      </c>
      <c r="B587" s="37">
        <v>593021.21298661607</v>
      </c>
    </row>
    <row r="588" spans="1:2" ht="16" hidden="1" customHeight="1" x14ac:dyDescent="0.2">
      <c r="A588" s="34">
        <v>554</v>
      </c>
      <c r="B588" s="37">
        <v>865332.42433003744</v>
      </c>
    </row>
    <row r="589" spans="1:2" ht="16" hidden="1" customHeight="1" x14ac:dyDescent="0.2">
      <c r="A589" s="34">
        <v>555</v>
      </c>
      <c r="B589" s="37">
        <v>802829.94831893756</v>
      </c>
    </row>
    <row r="590" spans="1:2" ht="16" hidden="1" customHeight="1" x14ac:dyDescent="0.2">
      <c r="A590" s="34">
        <v>556</v>
      </c>
      <c r="B590" s="37">
        <v>698605.57728208345</v>
      </c>
    </row>
    <row r="591" spans="1:2" ht="16" hidden="1" customHeight="1" x14ac:dyDescent="0.2">
      <c r="A591" s="34">
        <v>557</v>
      </c>
      <c r="B591" s="37">
        <v>695834.05978116021</v>
      </c>
    </row>
    <row r="592" spans="1:2" ht="16" hidden="1" customHeight="1" x14ac:dyDescent="0.2">
      <c r="A592" s="34">
        <v>558</v>
      </c>
      <c r="B592" s="37">
        <v>748382.48038834205</v>
      </c>
    </row>
    <row r="593" spans="1:2" ht="16" hidden="1" customHeight="1" x14ac:dyDescent="0.2">
      <c r="A593" s="34">
        <v>559</v>
      </c>
      <c r="B593" s="37">
        <v>936357.19646752451</v>
      </c>
    </row>
    <row r="594" spans="1:2" ht="16" hidden="1" customHeight="1" x14ac:dyDescent="0.2">
      <c r="A594" s="34">
        <v>560</v>
      </c>
      <c r="B594" s="37">
        <v>832203.03456149565</v>
      </c>
    </row>
    <row r="595" spans="1:2" ht="16" hidden="1" customHeight="1" x14ac:dyDescent="0.2">
      <c r="A595" s="34">
        <v>561</v>
      </c>
      <c r="B595" s="37">
        <v>891036.13022713468</v>
      </c>
    </row>
    <row r="596" spans="1:2" ht="16" hidden="1" customHeight="1" x14ac:dyDescent="0.2">
      <c r="A596" s="34">
        <v>562</v>
      </c>
      <c r="B596" s="37">
        <v>955653.21261845692</v>
      </c>
    </row>
    <row r="597" spans="1:2" ht="16" hidden="1" customHeight="1" x14ac:dyDescent="0.2">
      <c r="A597" s="34">
        <v>563</v>
      </c>
      <c r="B597" s="37">
        <v>943705.93541034067</v>
      </c>
    </row>
    <row r="598" spans="1:2" ht="16" hidden="1" customHeight="1" x14ac:dyDescent="0.2">
      <c r="A598" s="34">
        <v>564</v>
      </c>
      <c r="B598" s="37">
        <v>862085.53675138939</v>
      </c>
    </row>
    <row r="599" spans="1:2" ht="16" hidden="1" customHeight="1" x14ac:dyDescent="0.2">
      <c r="A599" s="34">
        <v>565</v>
      </c>
      <c r="B599" s="37">
        <v>652859.61839988537</v>
      </c>
    </row>
    <row r="600" spans="1:2" ht="16" hidden="1" customHeight="1" x14ac:dyDescent="0.2">
      <c r="A600" s="34">
        <v>566</v>
      </c>
      <c r="B600" s="37">
        <v>746986.12607344554</v>
      </c>
    </row>
    <row r="601" spans="1:2" ht="16" hidden="1" customHeight="1" x14ac:dyDescent="0.2">
      <c r="A601" s="34">
        <v>567</v>
      </c>
      <c r="B601" s="37">
        <v>943854.59463317588</v>
      </c>
    </row>
    <row r="602" spans="1:2" ht="16" hidden="1" customHeight="1" x14ac:dyDescent="0.2">
      <c r="A602" s="34">
        <v>568</v>
      </c>
      <c r="B602" s="37">
        <v>764023.37800897472</v>
      </c>
    </row>
    <row r="603" spans="1:2" ht="16" hidden="1" customHeight="1" x14ac:dyDescent="0.2">
      <c r="A603" s="34">
        <v>569</v>
      </c>
      <c r="B603" s="37">
        <v>812736.77459736459</v>
      </c>
    </row>
    <row r="604" spans="1:2" ht="16" hidden="1" customHeight="1" x14ac:dyDescent="0.2">
      <c r="A604" s="34">
        <v>570</v>
      </c>
      <c r="B604" s="37">
        <v>1098503.1566205714</v>
      </c>
    </row>
    <row r="605" spans="1:2" ht="16" hidden="1" customHeight="1" x14ac:dyDescent="0.2">
      <c r="A605" s="34">
        <v>571</v>
      </c>
      <c r="B605" s="37">
        <v>724772.71110587299</v>
      </c>
    </row>
    <row r="606" spans="1:2" ht="16" hidden="1" customHeight="1" x14ac:dyDescent="0.2">
      <c r="A606" s="34">
        <v>572</v>
      </c>
      <c r="B606" s="37">
        <v>720393.56669860799</v>
      </c>
    </row>
    <row r="607" spans="1:2" ht="16" hidden="1" customHeight="1" x14ac:dyDescent="0.2">
      <c r="A607" s="34">
        <v>573</v>
      </c>
      <c r="B607" s="37">
        <v>890299.90705628856</v>
      </c>
    </row>
    <row r="608" spans="1:2" ht="16" hidden="1" customHeight="1" x14ac:dyDescent="0.2">
      <c r="A608" s="34">
        <v>574</v>
      </c>
      <c r="B608" s="37">
        <v>924205.29896542034</v>
      </c>
    </row>
    <row r="609" spans="1:2" ht="16" hidden="1" customHeight="1" x14ac:dyDescent="0.2">
      <c r="A609" s="34">
        <v>575</v>
      </c>
      <c r="B609" s="37">
        <v>1076209.2858265371</v>
      </c>
    </row>
    <row r="610" spans="1:2" ht="16" hidden="1" customHeight="1" x14ac:dyDescent="0.2">
      <c r="A610" s="34">
        <v>576</v>
      </c>
      <c r="B610" s="37">
        <v>1038750.5185877901</v>
      </c>
    </row>
    <row r="611" spans="1:2" ht="16" hidden="1" customHeight="1" x14ac:dyDescent="0.2">
      <c r="A611" s="34">
        <v>577</v>
      </c>
      <c r="B611" s="37">
        <v>807339.48291563324</v>
      </c>
    </row>
    <row r="612" spans="1:2" ht="16" hidden="1" customHeight="1" x14ac:dyDescent="0.2">
      <c r="A612" s="34">
        <v>578</v>
      </c>
      <c r="B612" s="37">
        <v>815433.49265235988</v>
      </c>
    </row>
    <row r="613" spans="1:2" ht="16" hidden="1" customHeight="1" x14ac:dyDescent="0.2">
      <c r="A613" s="34">
        <v>579</v>
      </c>
      <c r="B613" s="37">
        <v>1014507.7296303705</v>
      </c>
    </row>
    <row r="614" spans="1:2" ht="16" hidden="1" customHeight="1" x14ac:dyDescent="0.2">
      <c r="A614" s="34">
        <v>580</v>
      </c>
      <c r="B614" s="37">
        <v>1020303.326709857</v>
      </c>
    </row>
    <row r="615" spans="1:2" ht="16" hidden="1" customHeight="1" x14ac:dyDescent="0.2">
      <c r="A615" s="34">
        <v>581</v>
      </c>
      <c r="B615" s="37">
        <v>889567.72745425126</v>
      </c>
    </row>
    <row r="616" spans="1:2" ht="16" hidden="1" customHeight="1" x14ac:dyDescent="0.2">
      <c r="A616" s="34">
        <v>582</v>
      </c>
      <c r="B616" s="37">
        <v>1147125.4197385027</v>
      </c>
    </row>
    <row r="617" spans="1:2" ht="16" hidden="1" customHeight="1" x14ac:dyDescent="0.2">
      <c r="A617" s="34">
        <v>583</v>
      </c>
      <c r="B617" s="37">
        <v>781959.86904978333</v>
      </c>
    </row>
    <row r="618" spans="1:2" ht="16" hidden="1" customHeight="1" x14ac:dyDescent="0.2">
      <c r="A618" s="34">
        <v>584</v>
      </c>
      <c r="B618" s="37">
        <v>1053189.6919496804</v>
      </c>
    </row>
    <row r="619" spans="1:2" ht="16" hidden="1" customHeight="1" x14ac:dyDescent="0.2">
      <c r="A619" s="34">
        <v>585</v>
      </c>
      <c r="B619" s="37">
        <v>788600.47313522687</v>
      </c>
    </row>
    <row r="620" spans="1:2" ht="16" hidden="1" customHeight="1" x14ac:dyDescent="0.2">
      <c r="A620" s="34">
        <v>586</v>
      </c>
      <c r="B620" s="37">
        <v>1011838.3009506888</v>
      </c>
    </row>
    <row r="621" spans="1:2" ht="16" hidden="1" customHeight="1" x14ac:dyDescent="0.2">
      <c r="A621" s="34">
        <v>587</v>
      </c>
      <c r="B621" s="37">
        <v>1046004.0594516076</v>
      </c>
    </row>
    <row r="622" spans="1:2" ht="16" hidden="1" customHeight="1" x14ac:dyDescent="0.2">
      <c r="A622" s="34">
        <v>588</v>
      </c>
      <c r="B622" s="37">
        <v>828357.86456681159</v>
      </c>
    </row>
    <row r="623" spans="1:2" ht="16" hidden="1" customHeight="1" x14ac:dyDescent="0.2">
      <c r="A623" s="34">
        <v>589</v>
      </c>
      <c r="B623" s="37">
        <v>960531.95242591738</v>
      </c>
    </row>
    <row r="624" spans="1:2" ht="16" hidden="1" customHeight="1" x14ac:dyDescent="0.2">
      <c r="A624" s="34">
        <v>590</v>
      </c>
      <c r="B624" s="37">
        <v>799659.74045664445</v>
      </c>
    </row>
    <row r="625" spans="1:2" ht="16" hidden="1" customHeight="1" x14ac:dyDescent="0.2">
      <c r="A625" s="34">
        <v>591</v>
      </c>
      <c r="B625" s="37">
        <v>765274.20921723114</v>
      </c>
    </row>
    <row r="626" spans="1:2" ht="16" hidden="1" customHeight="1" x14ac:dyDescent="0.2">
      <c r="A626" s="34">
        <v>592</v>
      </c>
      <c r="B626" s="37">
        <v>932482.05866797944</v>
      </c>
    </row>
    <row r="627" spans="1:2" ht="16" hidden="1" customHeight="1" x14ac:dyDescent="0.2">
      <c r="A627" s="34">
        <v>593</v>
      </c>
      <c r="B627" s="37">
        <v>1102525.1147185832</v>
      </c>
    </row>
    <row r="628" spans="1:2" ht="16" hidden="1" customHeight="1" x14ac:dyDescent="0.2">
      <c r="A628" s="34">
        <v>594</v>
      </c>
      <c r="B628" s="37">
        <v>789254.57166304195</v>
      </c>
    </row>
    <row r="629" spans="1:2" ht="16" hidden="1" customHeight="1" x14ac:dyDescent="0.2">
      <c r="A629" s="34">
        <v>595</v>
      </c>
      <c r="B629" s="37">
        <v>882500.21754949598</v>
      </c>
    </row>
    <row r="630" spans="1:2" ht="16" hidden="1" customHeight="1" x14ac:dyDescent="0.2">
      <c r="A630" s="34">
        <v>596</v>
      </c>
      <c r="B630" s="37">
        <v>1131926.3815716768</v>
      </c>
    </row>
    <row r="631" spans="1:2" ht="16" hidden="1" customHeight="1" x14ac:dyDescent="0.2">
      <c r="A631" s="34">
        <v>597</v>
      </c>
      <c r="B631" s="37">
        <v>672374.82554007194</v>
      </c>
    </row>
    <row r="632" spans="1:2" ht="16" hidden="1" customHeight="1" x14ac:dyDescent="0.2">
      <c r="A632" s="34">
        <v>598</v>
      </c>
      <c r="B632" s="37">
        <v>1149061.0199395297</v>
      </c>
    </row>
    <row r="633" spans="1:2" ht="16" hidden="1" customHeight="1" x14ac:dyDescent="0.2">
      <c r="A633" s="34">
        <v>599</v>
      </c>
      <c r="B633" s="37">
        <v>827883.37821461738</v>
      </c>
    </row>
    <row r="634" spans="1:2" ht="16" hidden="1" customHeight="1" x14ac:dyDescent="0.2">
      <c r="A634" s="34">
        <v>600</v>
      </c>
      <c r="B634" s="37">
        <v>950924.82249249623</v>
      </c>
    </row>
    <row r="635" spans="1:2" ht="16" hidden="1" customHeight="1" x14ac:dyDescent="0.2">
      <c r="A635" s="34">
        <v>601</v>
      </c>
      <c r="B635" s="37">
        <v>830210.58845307468</v>
      </c>
    </row>
    <row r="636" spans="1:2" ht="16" hidden="1" customHeight="1" x14ac:dyDescent="0.2">
      <c r="A636" s="34">
        <v>602</v>
      </c>
      <c r="B636" s="37">
        <v>745565.30316091923</v>
      </c>
    </row>
    <row r="637" spans="1:2" ht="16" hidden="1" customHeight="1" x14ac:dyDescent="0.2">
      <c r="A637" s="34">
        <v>603</v>
      </c>
      <c r="B637" s="37">
        <v>651042.09603014146</v>
      </c>
    </row>
    <row r="638" spans="1:2" ht="16" hidden="1" customHeight="1" x14ac:dyDescent="0.2">
      <c r="A638" s="34">
        <v>604</v>
      </c>
      <c r="B638" s="37">
        <v>1205419.2373714249</v>
      </c>
    </row>
    <row r="639" spans="1:2" ht="16" hidden="1" customHeight="1" x14ac:dyDescent="0.2">
      <c r="A639" s="34">
        <v>605</v>
      </c>
      <c r="B639" s="37">
        <v>779593.4442689959</v>
      </c>
    </row>
    <row r="640" spans="1:2" ht="16" hidden="1" customHeight="1" x14ac:dyDescent="0.2">
      <c r="A640" s="34">
        <v>606</v>
      </c>
      <c r="B640" s="37">
        <v>777282.04602413659</v>
      </c>
    </row>
    <row r="641" spans="1:2" ht="16" hidden="1" customHeight="1" x14ac:dyDescent="0.2">
      <c r="A641" s="34">
        <v>607</v>
      </c>
      <c r="B641" s="37">
        <v>643465.85275891237</v>
      </c>
    </row>
    <row r="642" spans="1:2" ht="16" hidden="1" customHeight="1" x14ac:dyDescent="0.2">
      <c r="A642" s="34">
        <v>608</v>
      </c>
      <c r="B642" s="37">
        <v>1125776.1726008381</v>
      </c>
    </row>
    <row r="643" spans="1:2" ht="16" hidden="1" customHeight="1" x14ac:dyDescent="0.2">
      <c r="A643" s="34">
        <v>609</v>
      </c>
      <c r="B643" s="37">
        <v>738556.04668864282</v>
      </c>
    </row>
    <row r="644" spans="1:2" ht="16" hidden="1" customHeight="1" x14ac:dyDescent="0.2">
      <c r="A644" s="34">
        <v>610</v>
      </c>
      <c r="B644" s="37">
        <v>827324.54033634998</v>
      </c>
    </row>
    <row r="645" spans="1:2" ht="16" hidden="1" customHeight="1" x14ac:dyDescent="0.2">
      <c r="A645" s="34">
        <v>611</v>
      </c>
      <c r="B645" s="37">
        <v>1098183.1644585216</v>
      </c>
    </row>
    <row r="646" spans="1:2" ht="16" hidden="1" customHeight="1" x14ac:dyDescent="0.2">
      <c r="A646" s="34">
        <v>612</v>
      </c>
      <c r="B646" s="37">
        <v>784883.73101891624</v>
      </c>
    </row>
    <row r="647" spans="1:2" ht="16" hidden="1" customHeight="1" x14ac:dyDescent="0.2">
      <c r="A647" s="34">
        <v>613</v>
      </c>
      <c r="B647" s="37">
        <v>863402.6233518942</v>
      </c>
    </row>
    <row r="648" spans="1:2" ht="16" hidden="1" customHeight="1" x14ac:dyDescent="0.2">
      <c r="A648" s="34">
        <v>614</v>
      </c>
      <c r="B648" s="37">
        <v>750319.61119751097</v>
      </c>
    </row>
    <row r="649" spans="1:2" ht="16" hidden="1" customHeight="1" x14ac:dyDescent="0.2">
      <c r="A649" s="34">
        <v>615</v>
      </c>
      <c r="B649" s="37">
        <v>901460.39163357404</v>
      </c>
    </row>
    <row r="650" spans="1:2" ht="16" hidden="1" customHeight="1" x14ac:dyDescent="0.2">
      <c r="A650" s="34">
        <v>616</v>
      </c>
      <c r="B650" s="37">
        <v>852170.63740929554</v>
      </c>
    </row>
    <row r="651" spans="1:2" ht="16" hidden="1" customHeight="1" x14ac:dyDescent="0.2">
      <c r="A651" s="34">
        <v>617</v>
      </c>
      <c r="B651" s="37">
        <v>878518.60086508305</v>
      </c>
    </row>
    <row r="652" spans="1:2" ht="16" hidden="1" customHeight="1" x14ac:dyDescent="0.2">
      <c r="A652" s="34">
        <v>618</v>
      </c>
      <c r="B652" s="37">
        <v>1132227.6772367335</v>
      </c>
    </row>
    <row r="653" spans="1:2" ht="16" hidden="1" customHeight="1" x14ac:dyDescent="0.2">
      <c r="A653" s="34">
        <v>619</v>
      </c>
      <c r="B653" s="37">
        <v>971234.03930979792</v>
      </c>
    </row>
    <row r="654" spans="1:2" ht="16" hidden="1" customHeight="1" x14ac:dyDescent="0.2">
      <c r="A654" s="34">
        <v>620</v>
      </c>
      <c r="B654" s="37">
        <v>1013705.1009433488</v>
      </c>
    </row>
    <row r="655" spans="1:2" ht="16" hidden="1" customHeight="1" x14ac:dyDescent="0.2">
      <c r="A655" s="34">
        <v>621</v>
      </c>
      <c r="B655" s="37">
        <v>880771.7699580281</v>
      </c>
    </row>
    <row r="656" spans="1:2" ht="16" hidden="1" customHeight="1" x14ac:dyDescent="0.2">
      <c r="A656" s="34">
        <v>622</v>
      </c>
      <c r="B656" s="37">
        <v>851339.37573123118</v>
      </c>
    </row>
    <row r="657" spans="1:2" ht="16" hidden="1" customHeight="1" x14ac:dyDescent="0.2">
      <c r="A657" s="34">
        <v>623</v>
      </c>
      <c r="B657" s="37">
        <v>994127.68451014021</v>
      </c>
    </row>
    <row r="658" spans="1:2" ht="16" hidden="1" customHeight="1" x14ac:dyDescent="0.2">
      <c r="A658" s="34">
        <v>624</v>
      </c>
      <c r="B658" s="37">
        <v>1198978.5557908176</v>
      </c>
    </row>
    <row r="659" spans="1:2" ht="16" hidden="1" customHeight="1" x14ac:dyDescent="0.2">
      <c r="A659" s="34">
        <v>625</v>
      </c>
      <c r="B659" s="37">
        <v>776178.47399988608</v>
      </c>
    </row>
    <row r="660" spans="1:2" ht="16" hidden="1" customHeight="1" x14ac:dyDescent="0.2">
      <c r="A660" s="34">
        <v>626</v>
      </c>
      <c r="B660" s="37">
        <v>877105.53582772485</v>
      </c>
    </row>
    <row r="661" spans="1:2" ht="16" hidden="1" customHeight="1" x14ac:dyDescent="0.2">
      <c r="A661" s="34">
        <v>627</v>
      </c>
      <c r="B661" s="37">
        <v>894490.24068424699</v>
      </c>
    </row>
    <row r="662" spans="1:2" ht="16" hidden="1" customHeight="1" x14ac:dyDescent="0.2">
      <c r="A662" s="34">
        <v>628</v>
      </c>
      <c r="B662" s="37">
        <v>717523.28708540543</v>
      </c>
    </row>
    <row r="663" spans="1:2" ht="16" hidden="1" customHeight="1" x14ac:dyDescent="0.2">
      <c r="A663" s="34">
        <v>629</v>
      </c>
      <c r="B663" s="37">
        <v>923716.77062311536</v>
      </c>
    </row>
    <row r="664" spans="1:2" ht="16" hidden="1" customHeight="1" x14ac:dyDescent="0.2">
      <c r="A664" s="34">
        <v>630</v>
      </c>
      <c r="B664" s="37">
        <v>950243.92797854659</v>
      </c>
    </row>
    <row r="665" spans="1:2" ht="16" hidden="1" customHeight="1" x14ac:dyDescent="0.2">
      <c r="A665" s="34">
        <v>631</v>
      </c>
      <c r="B665" s="37">
        <v>940985.78536460327</v>
      </c>
    </row>
    <row r="666" spans="1:2" ht="16" hidden="1" customHeight="1" x14ac:dyDescent="0.2">
      <c r="A666" s="34">
        <v>632</v>
      </c>
      <c r="B666" s="37">
        <v>734217.73081026576</v>
      </c>
    </row>
    <row r="667" spans="1:2" ht="16" hidden="1" customHeight="1" x14ac:dyDescent="0.2">
      <c r="A667" s="34">
        <v>633</v>
      </c>
      <c r="B667" s="37">
        <v>719670.24763285252</v>
      </c>
    </row>
    <row r="668" spans="1:2" ht="16" hidden="1" customHeight="1" x14ac:dyDescent="0.2">
      <c r="A668" s="34">
        <v>634</v>
      </c>
      <c r="B668" s="37">
        <v>825177.55327051005</v>
      </c>
    </row>
    <row r="669" spans="1:2" ht="16" hidden="1" customHeight="1" x14ac:dyDescent="0.2">
      <c r="A669" s="34">
        <v>635</v>
      </c>
      <c r="B669" s="37">
        <v>841526.98963449942</v>
      </c>
    </row>
    <row r="670" spans="1:2" ht="16" hidden="1" customHeight="1" x14ac:dyDescent="0.2">
      <c r="A670" s="34">
        <v>636</v>
      </c>
      <c r="B670" s="37">
        <v>1054003.918770009</v>
      </c>
    </row>
    <row r="671" spans="1:2" ht="16" hidden="1" customHeight="1" x14ac:dyDescent="0.2">
      <c r="A671" s="34">
        <v>637</v>
      </c>
      <c r="B671" s="37">
        <v>793925.96029386751</v>
      </c>
    </row>
    <row r="672" spans="1:2" ht="16" hidden="1" customHeight="1" x14ac:dyDescent="0.2">
      <c r="A672" s="34">
        <v>638</v>
      </c>
      <c r="B672" s="37">
        <v>766232.87853067229</v>
      </c>
    </row>
    <row r="673" spans="1:2" ht="16" hidden="1" customHeight="1" x14ac:dyDescent="0.2">
      <c r="A673" s="34">
        <v>639</v>
      </c>
      <c r="B673" s="37">
        <v>1165059.0857625366</v>
      </c>
    </row>
    <row r="674" spans="1:2" ht="16" hidden="1" customHeight="1" x14ac:dyDescent="0.2">
      <c r="A674" s="34">
        <v>640</v>
      </c>
      <c r="B674" s="37">
        <v>823223.9903462769</v>
      </c>
    </row>
    <row r="675" spans="1:2" ht="16" hidden="1" customHeight="1" x14ac:dyDescent="0.2">
      <c r="A675" s="34">
        <v>641</v>
      </c>
      <c r="B675" s="37">
        <v>1127706.0491002079</v>
      </c>
    </row>
    <row r="676" spans="1:2" ht="16" hidden="1" customHeight="1" x14ac:dyDescent="0.2">
      <c r="A676" s="34">
        <v>642</v>
      </c>
      <c r="B676" s="37">
        <v>846324.94242492411</v>
      </c>
    </row>
    <row r="677" spans="1:2" ht="16" hidden="1" customHeight="1" x14ac:dyDescent="0.2">
      <c r="A677" s="34">
        <v>643</v>
      </c>
      <c r="B677" s="37">
        <v>861240.29814049345</v>
      </c>
    </row>
    <row r="678" spans="1:2" ht="16" hidden="1" customHeight="1" x14ac:dyDescent="0.2">
      <c r="A678" s="34">
        <v>644</v>
      </c>
      <c r="B678" s="37">
        <v>879957.62383113918</v>
      </c>
    </row>
    <row r="679" spans="1:2" ht="16" hidden="1" customHeight="1" x14ac:dyDescent="0.2">
      <c r="A679" s="34">
        <v>645</v>
      </c>
      <c r="B679" s="37">
        <v>723119.15052690532</v>
      </c>
    </row>
    <row r="680" spans="1:2" ht="16" hidden="1" customHeight="1" x14ac:dyDescent="0.2">
      <c r="A680" s="34">
        <v>646</v>
      </c>
      <c r="B680" s="37">
        <v>1105930.8868432168</v>
      </c>
    </row>
    <row r="681" spans="1:2" ht="16" hidden="1" customHeight="1" x14ac:dyDescent="0.2">
      <c r="A681" s="34">
        <v>647</v>
      </c>
      <c r="B681" s="37">
        <v>720654.65934571903</v>
      </c>
    </row>
    <row r="682" spans="1:2" ht="16" hidden="1" customHeight="1" x14ac:dyDescent="0.2">
      <c r="A682" s="34">
        <v>648</v>
      </c>
      <c r="B682" s="37">
        <v>947146.93897915399</v>
      </c>
    </row>
    <row r="683" spans="1:2" ht="16" hidden="1" customHeight="1" x14ac:dyDescent="0.2">
      <c r="A683" s="34">
        <v>649</v>
      </c>
      <c r="B683" s="37">
        <v>1021367.2521337975</v>
      </c>
    </row>
    <row r="684" spans="1:2" ht="16" hidden="1" customHeight="1" x14ac:dyDescent="0.2">
      <c r="A684" s="34">
        <v>650</v>
      </c>
      <c r="B684" s="37">
        <v>1102727.0551544442</v>
      </c>
    </row>
    <row r="685" spans="1:2" ht="16" hidden="1" customHeight="1" x14ac:dyDescent="0.2">
      <c r="A685" s="34">
        <v>651</v>
      </c>
      <c r="B685" s="37">
        <v>708878.08462979191</v>
      </c>
    </row>
    <row r="686" spans="1:2" ht="16" hidden="1" customHeight="1" x14ac:dyDescent="0.2">
      <c r="A686" s="34">
        <v>652</v>
      </c>
      <c r="B686" s="37">
        <v>797062.85039525281</v>
      </c>
    </row>
    <row r="687" spans="1:2" ht="16" hidden="1" customHeight="1" x14ac:dyDescent="0.2">
      <c r="A687" s="34">
        <v>653</v>
      </c>
      <c r="B687" s="37">
        <v>693239.59967553406</v>
      </c>
    </row>
    <row r="688" spans="1:2" ht="16" hidden="1" customHeight="1" x14ac:dyDescent="0.2">
      <c r="A688" s="34">
        <v>654</v>
      </c>
      <c r="B688" s="37">
        <v>893028.04483393545</v>
      </c>
    </row>
    <row r="689" spans="1:2" ht="16" hidden="1" customHeight="1" x14ac:dyDescent="0.2">
      <c r="A689" s="34">
        <v>655</v>
      </c>
      <c r="B689" s="37">
        <v>980630.98483320535</v>
      </c>
    </row>
    <row r="690" spans="1:2" ht="16" hidden="1" customHeight="1" x14ac:dyDescent="0.2">
      <c r="A690" s="34">
        <v>656</v>
      </c>
      <c r="B690" s="37">
        <v>1018815.3376117018</v>
      </c>
    </row>
    <row r="691" spans="1:2" ht="16" hidden="1" customHeight="1" x14ac:dyDescent="0.2">
      <c r="A691" s="34">
        <v>657</v>
      </c>
      <c r="B691" s="37">
        <v>1155546.4929194818</v>
      </c>
    </row>
    <row r="692" spans="1:2" ht="16" hidden="1" customHeight="1" x14ac:dyDescent="0.2">
      <c r="A692" s="34">
        <v>658</v>
      </c>
      <c r="B692" s="37">
        <v>753060.44920645235</v>
      </c>
    </row>
    <row r="693" spans="1:2" ht="16" hidden="1" customHeight="1" x14ac:dyDescent="0.2">
      <c r="A693" s="34">
        <v>659</v>
      </c>
      <c r="B693" s="37">
        <v>1238633.2488098145</v>
      </c>
    </row>
    <row r="694" spans="1:2" ht="16" hidden="1" customHeight="1" x14ac:dyDescent="0.2">
      <c r="A694" s="34">
        <v>660</v>
      </c>
      <c r="B694" s="37">
        <v>916188.1102582945</v>
      </c>
    </row>
    <row r="695" spans="1:2" ht="16" hidden="1" customHeight="1" x14ac:dyDescent="0.2">
      <c r="A695" s="34">
        <v>661</v>
      </c>
      <c r="B695" s="37">
        <v>736637.66078702942</v>
      </c>
    </row>
    <row r="696" spans="1:2" ht="16" hidden="1" customHeight="1" x14ac:dyDescent="0.2">
      <c r="A696" s="34">
        <v>662</v>
      </c>
      <c r="B696" s="37">
        <v>657665.3181538987</v>
      </c>
    </row>
    <row r="697" spans="1:2" ht="16" hidden="1" customHeight="1" x14ac:dyDescent="0.2">
      <c r="A697" s="34">
        <v>663</v>
      </c>
      <c r="B697" s="37">
        <v>910461.81831577932</v>
      </c>
    </row>
    <row r="698" spans="1:2" ht="16" hidden="1" customHeight="1" x14ac:dyDescent="0.2">
      <c r="A698" s="34">
        <v>664</v>
      </c>
      <c r="B698" s="37">
        <v>713920.93246852548</v>
      </c>
    </row>
    <row r="699" spans="1:2" ht="16" hidden="1" customHeight="1" x14ac:dyDescent="0.2">
      <c r="A699" s="34">
        <v>665</v>
      </c>
      <c r="B699" s="37">
        <v>952393.09435431776</v>
      </c>
    </row>
    <row r="700" spans="1:2" ht="16" hidden="1" customHeight="1" x14ac:dyDescent="0.2">
      <c r="A700" s="34">
        <v>666</v>
      </c>
      <c r="B700" s="37">
        <v>907473.66902178177</v>
      </c>
    </row>
    <row r="701" spans="1:2" ht="16" hidden="1" customHeight="1" x14ac:dyDescent="0.2">
      <c r="A701" s="34">
        <v>667</v>
      </c>
      <c r="B701" s="37">
        <v>919029.06513211655</v>
      </c>
    </row>
    <row r="702" spans="1:2" ht="16" hidden="1" customHeight="1" x14ac:dyDescent="0.2">
      <c r="A702" s="34">
        <v>668</v>
      </c>
      <c r="B702" s="37">
        <v>753638.33806960238</v>
      </c>
    </row>
    <row r="703" spans="1:2" ht="16" hidden="1" customHeight="1" x14ac:dyDescent="0.2">
      <c r="A703" s="34">
        <v>669</v>
      </c>
      <c r="B703" s="37">
        <v>1047220.1806093724</v>
      </c>
    </row>
    <row r="704" spans="1:2" ht="16" hidden="1" customHeight="1" x14ac:dyDescent="0.2">
      <c r="A704" s="34">
        <v>670</v>
      </c>
      <c r="B704" s="37">
        <v>937366.77694441238</v>
      </c>
    </row>
    <row r="705" spans="1:2" ht="16" hidden="1" customHeight="1" x14ac:dyDescent="0.2">
      <c r="A705" s="34">
        <v>671</v>
      </c>
      <c r="B705" s="37">
        <v>738636.69140014052</v>
      </c>
    </row>
    <row r="706" spans="1:2" ht="16" hidden="1" customHeight="1" x14ac:dyDescent="0.2">
      <c r="A706" s="34">
        <v>672</v>
      </c>
      <c r="B706" s="37">
        <v>915293.66414422879</v>
      </c>
    </row>
    <row r="707" spans="1:2" ht="16" hidden="1" customHeight="1" x14ac:dyDescent="0.2">
      <c r="A707" s="34">
        <v>673</v>
      </c>
      <c r="B707" s="37">
        <v>790492.04719088413</v>
      </c>
    </row>
    <row r="708" spans="1:2" ht="16" hidden="1" customHeight="1" x14ac:dyDescent="0.2">
      <c r="A708" s="34">
        <v>674</v>
      </c>
      <c r="B708" s="37">
        <v>832080.95763214375</v>
      </c>
    </row>
    <row r="709" spans="1:2" ht="16" hidden="1" customHeight="1" x14ac:dyDescent="0.2">
      <c r="A709" s="34">
        <v>675</v>
      </c>
      <c r="B709" s="37">
        <v>742585.15367084555</v>
      </c>
    </row>
    <row r="710" spans="1:2" ht="16" hidden="1" customHeight="1" x14ac:dyDescent="0.2">
      <c r="A710" s="34">
        <v>676</v>
      </c>
      <c r="B710" s="37">
        <v>919869.48479207535</v>
      </c>
    </row>
    <row r="711" spans="1:2" ht="16" hidden="1" customHeight="1" x14ac:dyDescent="0.2">
      <c r="A711" s="34">
        <v>677</v>
      </c>
      <c r="B711" s="37">
        <v>768342.53289370006</v>
      </c>
    </row>
    <row r="712" spans="1:2" ht="16" hidden="1" customHeight="1" x14ac:dyDescent="0.2">
      <c r="A712" s="34">
        <v>678</v>
      </c>
      <c r="B712" s="37">
        <v>1079862.8144940066</v>
      </c>
    </row>
    <row r="713" spans="1:2" ht="16" hidden="1" customHeight="1" x14ac:dyDescent="0.2">
      <c r="A713" s="34">
        <v>679</v>
      </c>
      <c r="B713" s="37">
        <v>989114.90013315005</v>
      </c>
    </row>
    <row r="714" spans="1:2" ht="16" hidden="1" customHeight="1" x14ac:dyDescent="0.2">
      <c r="A714" s="34">
        <v>680</v>
      </c>
      <c r="B714" s="37">
        <v>935159.51708060759</v>
      </c>
    </row>
    <row r="715" spans="1:2" ht="16" hidden="1" customHeight="1" x14ac:dyDescent="0.2">
      <c r="A715" s="34">
        <v>681</v>
      </c>
      <c r="B715" s="37">
        <v>1068639.6404892025</v>
      </c>
    </row>
    <row r="716" spans="1:2" ht="16" hidden="1" customHeight="1" x14ac:dyDescent="0.2">
      <c r="A716" s="34">
        <v>682</v>
      </c>
      <c r="B716" s="37">
        <v>907290.13963185449</v>
      </c>
    </row>
    <row r="717" spans="1:2" ht="16" hidden="1" customHeight="1" x14ac:dyDescent="0.2">
      <c r="A717" s="34">
        <v>683</v>
      </c>
      <c r="B717" s="37">
        <v>1103213.7088004104</v>
      </c>
    </row>
    <row r="718" spans="1:2" ht="16" hidden="1" customHeight="1" x14ac:dyDescent="0.2">
      <c r="A718" s="34">
        <v>684</v>
      </c>
      <c r="B718" s="37">
        <v>713962.79519740993</v>
      </c>
    </row>
    <row r="719" spans="1:2" ht="16" hidden="1" customHeight="1" x14ac:dyDescent="0.2">
      <c r="A719" s="34">
        <v>685</v>
      </c>
      <c r="B719" s="37">
        <v>611925.37565040484</v>
      </c>
    </row>
    <row r="720" spans="1:2" ht="16" hidden="1" customHeight="1" x14ac:dyDescent="0.2">
      <c r="A720" s="34">
        <v>686</v>
      </c>
      <c r="B720" s="37">
        <v>1072813.7032142775</v>
      </c>
    </row>
    <row r="721" spans="1:2" ht="16" hidden="1" customHeight="1" x14ac:dyDescent="0.2">
      <c r="A721" s="34">
        <v>687</v>
      </c>
      <c r="B721" s="37">
        <v>1015094.7329625622</v>
      </c>
    </row>
    <row r="722" spans="1:2" ht="16" hidden="1" customHeight="1" x14ac:dyDescent="0.2">
      <c r="A722" s="34">
        <v>688</v>
      </c>
      <c r="B722" s="37">
        <v>905864.61466428638</v>
      </c>
    </row>
    <row r="723" spans="1:2" ht="16" hidden="1" customHeight="1" x14ac:dyDescent="0.2">
      <c r="A723" s="34">
        <v>689</v>
      </c>
      <c r="B723" s="37">
        <v>899418.64513088809</v>
      </c>
    </row>
    <row r="724" spans="1:2" ht="16" hidden="1" customHeight="1" x14ac:dyDescent="0.2">
      <c r="A724" s="34">
        <v>690</v>
      </c>
      <c r="B724" s="37">
        <v>859290.96497823216</v>
      </c>
    </row>
    <row r="725" spans="1:2" ht="16" hidden="1" customHeight="1" x14ac:dyDescent="0.2">
      <c r="A725" s="34">
        <v>691</v>
      </c>
      <c r="B725" s="37">
        <v>1074967.8626265919</v>
      </c>
    </row>
    <row r="726" spans="1:2" ht="16" hidden="1" customHeight="1" x14ac:dyDescent="0.2">
      <c r="A726" s="34">
        <v>692</v>
      </c>
      <c r="B726" s="37">
        <v>1036569.3600528484</v>
      </c>
    </row>
    <row r="727" spans="1:2" ht="16" hidden="1" customHeight="1" x14ac:dyDescent="0.2">
      <c r="A727" s="34">
        <v>693</v>
      </c>
      <c r="B727" s="37">
        <v>637681.21502819716</v>
      </c>
    </row>
    <row r="728" spans="1:2" ht="16" hidden="1" customHeight="1" x14ac:dyDescent="0.2">
      <c r="A728" s="34">
        <v>694</v>
      </c>
      <c r="B728" s="37">
        <v>1184157.65447701</v>
      </c>
    </row>
    <row r="729" spans="1:2" ht="16" hidden="1" customHeight="1" x14ac:dyDescent="0.2">
      <c r="A729" s="34">
        <v>695</v>
      </c>
      <c r="B729" s="37">
        <v>954791.21012946684</v>
      </c>
    </row>
    <row r="730" spans="1:2" ht="16" hidden="1" customHeight="1" x14ac:dyDescent="0.2">
      <c r="A730" s="34">
        <v>696</v>
      </c>
      <c r="B730" s="37">
        <v>778641.20771355077</v>
      </c>
    </row>
    <row r="731" spans="1:2" ht="16" hidden="1" customHeight="1" x14ac:dyDescent="0.2">
      <c r="A731" s="34">
        <v>697</v>
      </c>
      <c r="B731" s="37">
        <v>687682.83312634123</v>
      </c>
    </row>
    <row r="732" spans="1:2" ht="16" hidden="1" customHeight="1" x14ac:dyDescent="0.2">
      <c r="A732" s="34">
        <v>698</v>
      </c>
      <c r="B732" s="37">
        <v>1138549.1335189082</v>
      </c>
    </row>
    <row r="733" spans="1:2" ht="16" hidden="1" customHeight="1" x14ac:dyDescent="0.2">
      <c r="A733" s="34">
        <v>699</v>
      </c>
      <c r="B733" s="37">
        <v>823870.8532962699</v>
      </c>
    </row>
    <row r="734" spans="1:2" ht="16" hidden="1" customHeight="1" x14ac:dyDescent="0.2">
      <c r="A734" s="34">
        <v>700</v>
      </c>
      <c r="B734" s="37">
        <v>903705.74530704285</v>
      </c>
    </row>
    <row r="735" spans="1:2" ht="16" hidden="1" customHeight="1" x14ac:dyDescent="0.2">
      <c r="A735" s="34">
        <v>701</v>
      </c>
      <c r="B735" s="37">
        <v>802332.48324964358</v>
      </c>
    </row>
    <row r="736" spans="1:2" ht="16" hidden="1" customHeight="1" x14ac:dyDescent="0.2">
      <c r="A736" s="34">
        <v>702</v>
      </c>
      <c r="B736" s="37">
        <v>1090452.0173120077</v>
      </c>
    </row>
    <row r="737" spans="1:2" ht="16" hidden="1" customHeight="1" x14ac:dyDescent="0.2">
      <c r="A737" s="34">
        <v>703</v>
      </c>
      <c r="B737" s="37">
        <v>1026249.5264561992</v>
      </c>
    </row>
    <row r="738" spans="1:2" ht="16" hidden="1" customHeight="1" x14ac:dyDescent="0.2">
      <c r="A738" s="34">
        <v>704</v>
      </c>
      <c r="B738" s="37">
        <v>964448.01168816222</v>
      </c>
    </row>
    <row r="739" spans="1:2" ht="16" hidden="1" customHeight="1" x14ac:dyDescent="0.2">
      <c r="A739" s="34">
        <v>705</v>
      </c>
      <c r="B739" s="37">
        <v>746501.89377014071</v>
      </c>
    </row>
    <row r="740" spans="1:2" ht="16" hidden="1" customHeight="1" x14ac:dyDescent="0.2">
      <c r="A740" s="34">
        <v>706</v>
      </c>
      <c r="B740" s="37">
        <v>787302.84608697915</v>
      </c>
    </row>
    <row r="741" spans="1:2" ht="16" hidden="1" customHeight="1" x14ac:dyDescent="0.2">
      <c r="A741" s="34">
        <v>707</v>
      </c>
      <c r="B741" s="37">
        <v>691374.15486167418</v>
      </c>
    </row>
    <row r="742" spans="1:2" ht="16" hidden="1" customHeight="1" x14ac:dyDescent="0.2">
      <c r="A742" s="34">
        <v>708</v>
      </c>
      <c r="B742" s="37">
        <v>1117152.1674209093</v>
      </c>
    </row>
    <row r="743" spans="1:2" ht="16" hidden="1" customHeight="1" x14ac:dyDescent="0.2">
      <c r="A743" s="34">
        <v>709</v>
      </c>
      <c r="B743" s="37">
        <v>978437.86489399429</v>
      </c>
    </row>
    <row r="744" spans="1:2" ht="16" hidden="1" customHeight="1" x14ac:dyDescent="0.2">
      <c r="A744" s="34">
        <v>710</v>
      </c>
      <c r="B744" s="37">
        <v>971340.39658660116</v>
      </c>
    </row>
    <row r="745" spans="1:2" ht="16" hidden="1" customHeight="1" x14ac:dyDescent="0.2">
      <c r="A745" s="34">
        <v>711</v>
      </c>
      <c r="B745" s="37">
        <v>893141.28185583185</v>
      </c>
    </row>
    <row r="746" spans="1:2" ht="16" hidden="1" customHeight="1" x14ac:dyDescent="0.2">
      <c r="A746" s="34">
        <v>712</v>
      </c>
      <c r="B746" s="37">
        <v>892275.97467685048</v>
      </c>
    </row>
    <row r="747" spans="1:2" ht="16" hidden="1" customHeight="1" x14ac:dyDescent="0.2">
      <c r="A747" s="34">
        <v>713</v>
      </c>
      <c r="B747" s="37">
        <v>1144622.3375558634</v>
      </c>
    </row>
    <row r="748" spans="1:2" ht="16" hidden="1" customHeight="1" x14ac:dyDescent="0.2">
      <c r="A748" s="34">
        <v>714</v>
      </c>
      <c r="B748" s="37">
        <v>873403.16810402123</v>
      </c>
    </row>
    <row r="749" spans="1:2" ht="16" hidden="1" customHeight="1" x14ac:dyDescent="0.2">
      <c r="A749" s="34">
        <v>715</v>
      </c>
      <c r="B749" s="37">
        <v>799411.44954483467</v>
      </c>
    </row>
    <row r="750" spans="1:2" ht="16" hidden="1" customHeight="1" x14ac:dyDescent="0.2">
      <c r="A750" s="34">
        <v>716</v>
      </c>
      <c r="B750" s="37">
        <v>1007302.2168121331</v>
      </c>
    </row>
    <row r="751" spans="1:2" ht="16" hidden="1" customHeight="1" x14ac:dyDescent="0.2">
      <c r="A751" s="34">
        <v>717</v>
      </c>
      <c r="B751" s="37">
        <v>793844.45017679443</v>
      </c>
    </row>
    <row r="752" spans="1:2" ht="16" hidden="1" customHeight="1" x14ac:dyDescent="0.2">
      <c r="A752" s="34">
        <v>718</v>
      </c>
      <c r="B752" s="37">
        <v>991245.67911060806</v>
      </c>
    </row>
    <row r="753" spans="1:2" ht="16" hidden="1" customHeight="1" x14ac:dyDescent="0.2">
      <c r="A753" s="34">
        <v>719</v>
      </c>
      <c r="B753" s="37">
        <v>928222.16538683116</v>
      </c>
    </row>
    <row r="754" spans="1:2" ht="16" hidden="1" customHeight="1" x14ac:dyDescent="0.2">
      <c r="A754" s="34">
        <v>720</v>
      </c>
      <c r="B754" s="37">
        <v>834438.20601994451</v>
      </c>
    </row>
    <row r="755" spans="1:2" ht="16" hidden="1" customHeight="1" x14ac:dyDescent="0.2">
      <c r="A755" s="34">
        <v>721</v>
      </c>
      <c r="B755" s="37">
        <v>1027710.6959036129</v>
      </c>
    </row>
    <row r="756" spans="1:2" ht="16" hidden="1" customHeight="1" x14ac:dyDescent="0.2">
      <c r="A756" s="34">
        <v>722</v>
      </c>
      <c r="B756" s="37">
        <v>651668.41280970129</v>
      </c>
    </row>
    <row r="757" spans="1:2" ht="16" hidden="1" customHeight="1" x14ac:dyDescent="0.2">
      <c r="A757" s="34">
        <v>723</v>
      </c>
      <c r="B757" s="37">
        <v>826810.91429967445</v>
      </c>
    </row>
    <row r="758" spans="1:2" ht="16" hidden="1" customHeight="1" x14ac:dyDescent="0.2">
      <c r="A758" s="34">
        <v>724</v>
      </c>
      <c r="B758" s="37">
        <v>843532.12351793563</v>
      </c>
    </row>
    <row r="759" spans="1:2" ht="16" hidden="1" customHeight="1" x14ac:dyDescent="0.2">
      <c r="A759" s="34">
        <v>725</v>
      </c>
      <c r="B759" s="37">
        <v>843798.76548360614</v>
      </c>
    </row>
    <row r="760" spans="1:2" ht="16" hidden="1" customHeight="1" x14ac:dyDescent="0.2">
      <c r="A760" s="34">
        <v>726</v>
      </c>
      <c r="B760" s="37">
        <v>789233.81955015077</v>
      </c>
    </row>
    <row r="761" spans="1:2" ht="16" hidden="1" customHeight="1" x14ac:dyDescent="0.2">
      <c r="A761" s="34">
        <v>727</v>
      </c>
      <c r="B761" s="37">
        <v>879973.33527697041</v>
      </c>
    </row>
    <row r="762" spans="1:2" ht="16" hidden="1" customHeight="1" x14ac:dyDescent="0.2">
      <c r="A762" s="34">
        <v>728</v>
      </c>
      <c r="B762" s="37">
        <v>915003.60605968093</v>
      </c>
    </row>
    <row r="763" spans="1:2" ht="16" hidden="1" customHeight="1" x14ac:dyDescent="0.2">
      <c r="A763" s="34">
        <v>729</v>
      </c>
      <c r="B763" s="37">
        <v>1032229.3758106579</v>
      </c>
    </row>
    <row r="764" spans="1:2" ht="16" hidden="1" customHeight="1" x14ac:dyDescent="0.2">
      <c r="A764" s="34">
        <v>730</v>
      </c>
      <c r="B764" s="37">
        <v>926566.87373404799</v>
      </c>
    </row>
    <row r="765" spans="1:2" ht="16" hidden="1" customHeight="1" x14ac:dyDescent="0.2">
      <c r="A765" s="34">
        <v>731</v>
      </c>
      <c r="B765" s="37">
        <v>871237.06215491868</v>
      </c>
    </row>
    <row r="766" spans="1:2" ht="16" hidden="1" customHeight="1" x14ac:dyDescent="0.2">
      <c r="A766" s="34">
        <v>732</v>
      </c>
      <c r="B766" s="37">
        <v>1136769.0669714808</v>
      </c>
    </row>
    <row r="767" spans="1:2" ht="16" hidden="1" customHeight="1" x14ac:dyDescent="0.2">
      <c r="A767" s="34">
        <v>733</v>
      </c>
      <c r="B767" s="37">
        <v>874450.4999543844</v>
      </c>
    </row>
    <row r="768" spans="1:2" ht="16" hidden="1" customHeight="1" x14ac:dyDescent="0.2">
      <c r="A768" s="34">
        <v>734</v>
      </c>
      <c r="B768" s="37">
        <v>806928.94695006148</v>
      </c>
    </row>
    <row r="769" spans="1:2" ht="16" hidden="1" customHeight="1" x14ac:dyDescent="0.2">
      <c r="A769" s="34">
        <v>735</v>
      </c>
      <c r="B769" s="37">
        <v>1154913.5174565054</v>
      </c>
    </row>
    <row r="770" spans="1:2" ht="16" hidden="1" customHeight="1" x14ac:dyDescent="0.2">
      <c r="A770" s="34">
        <v>736</v>
      </c>
      <c r="B770" s="37">
        <v>832272.78862539621</v>
      </c>
    </row>
    <row r="771" spans="1:2" ht="16" hidden="1" customHeight="1" x14ac:dyDescent="0.2">
      <c r="A771" s="34">
        <v>737</v>
      </c>
      <c r="B771" s="37">
        <v>853695.83571187651</v>
      </c>
    </row>
    <row r="772" spans="1:2" ht="16" hidden="1" customHeight="1" x14ac:dyDescent="0.2">
      <c r="A772" s="34">
        <v>738</v>
      </c>
      <c r="B772" s="37">
        <v>699590.34073762281</v>
      </c>
    </row>
    <row r="773" spans="1:2" ht="16" hidden="1" customHeight="1" x14ac:dyDescent="0.2">
      <c r="A773" s="34">
        <v>739</v>
      </c>
      <c r="B773" s="37">
        <v>786200.18463147804</v>
      </c>
    </row>
    <row r="774" spans="1:2" ht="16" hidden="1" customHeight="1" x14ac:dyDescent="0.2">
      <c r="A774" s="34">
        <v>740</v>
      </c>
      <c r="B774" s="37">
        <v>948350.72205592657</v>
      </c>
    </row>
    <row r="775" spans="1:2" ht="16" hidden="1" customHeight="1" x14ac:dyDescent="0.2">
      <c r="A775" s="34">
        <v>741</v>
      </c>
      <c r="B775" s="37">
        <v>822745.51934699435</v>
      </c>
    </row>
    <row r="776" spans="1:2" ht="16" hidden="1" customHeight="1" x14ac:dyDescent="0.2">
      <c r="A776" s="34">
        <v>742</v>
      </c>
      <c r="B776" s="37">
        <v>914679.48612362111</v>
      </c>
    </row>
    <row r="777" spans="1:2" ht="16" hidden="1" customHeight="1" x14ac:dyDescent="0.2">
      <c r="A777" s="34">
        <v>743</v>
      </c>
      <c r="B777" s="37">
        <v>977065.2295192848</v>
      </c>
    </row>
    <row r="778" spans="1:2" ht="16" hidden="1" customHeight="1" x14ac:dyDescent="0.2">
      <c r="A778" s="34">
        <v>744</v>
      </c>
      <c r="B778" s="37">
        <v>819166.85359287576</v>
      </c>
    </row>
    <row r="779" spans="1:2" ht="16" hidden="1" customHeight="1" x14ac:dyDescent="0.2">
      <c r="A779" s="34">
        <v>745</v>
      </c>
      <c r="B779" s="37">
        <v>831952.85675455967</v>
      </c>
    </row>
    <row r="780" spans="1:2" ht="16" hidden="1" customHeight="1" x14ac:dyDescent="0.2">
      <c r="A780" s="34">
        <v>746</v>
      </c>
      <c r="B780" s="37">
        <v>649445.99108787731</v>
      </c>
    </row>
    <row r="781" spans="1:2" ht="16" hidden="1" customHeight="1" x14ac:dyDescent="0.2">
      <c r="A781" s="34">
        <v>747</v>
      </c>
      <c r="B781" s="37">
        <v>740695.83157203661</v>
      </c>
    </row>
    <row r="782" spans="1:2" ht="16" hidden="1" customHeight="1" x14ac:dyDescent="0.2">
      <c r="A782" s="34">
        <v>748</v>
      </c>
      <c r="B782" s="37">
        <v>872489.86000381585</v>
      </c>
    </row>
    <row r="783" spans="1:2" ht="16" hidden="1" customHeight="1" x14ac:dyDescent="0.2">
      <c r="A783" s="34">
        <v>749</v>
      </c>
      <c r="B783" s="37">
        <v>974708.4937389273</v>
      </c>
    </row>
    <row r="784" spans="1:2" ht="16" hidden="1" customHeight="1" x14ac:dyDescent="0.2">
      <c r="A784" s="34">
        <v>750</v>
      </c>
      <c r="B784" s="37">
        <v>641704.98805769801</v>
      </c>
    </row>
    <row r="785" spans="1:2" ht="16" hidden="1" customHeight="1" x14ac:dyDescent="0.2">
      <c r="A785" s="34">
        <v>751</v>
      </c>
      <c r="B785" s="37">
        <v>794973.84811962664</v>
      </c>
    </row>
    <row r="786" spans="1:2" ht="16" hidden="1" customHeight="1" x14ac:dyDescent="0.2">
      <c r="A786" s="34">
        <v>752</v>
      </c>
      <c r="B786" s="37">
        <v>771315.43079557351</v>
      </c>
    </row>
    <row r="787" spans="1:2" ht="16" hidden="1" customHeight="1" x14ac:dyDescent="0.2">
      <c r="A787" s="34">
        <v>753</v>
      </c>
      <c r="B787" s="37">
        <v>984222.19306013745</v>
      </c>
    </row>
    <row r="788" spans="1:2" ht="16" hidden="1" customHeight="1" x14ac:dyDescent="0.2">
      <c r="A788" s="34">
        <v>754</v>
      </c>
      <c r="B788" s="37">
        <v>744146.40485999442</v>
      </c>
    </row>
    <row r="789" spans="1:2" ht="16" hidden="1" customHeight="1" x14ac:dyDescent="0.2">
      <c r="A789" s="34">
        <v>755</v>
      </c>
      <c r="B789" s="37">
        <v>1006932.1947188928</v>
      </c>
    </row>
    <row r="790" spans="1:2" ht="16" hidden="1" customHeight="1" x14ac:dyDescent="0.2">
      <c r="A790" s="34">
        <v>756</v>
      </c>
      <c r="B790" s="37">
        <v>798778.80581922538</v>
      </c>
    </row>
    <row r="791" spans="1:2" ht="16" hidden="1" customHeight="1" x14ac:dyDescent="0.2">
      <c r="A791" s="34">
        <v>757</v>
      </c>
      <c r="B791" s="37">
        <v>909147.79826566367</v>
      </c>
    </row>
    <row r="792" spans="1:2" ht="16" hidden="1" customHeight="1" x14ac:dyDescent="0.2">
      <c r="A792" s="34">
        <v>758</v>
      </c>
      <c r="B792" s="37">
        <v>965876.23470125161</v>
      </c>
    </row>
    <row r="793" spans="1:2" ht="16" hidden="1" customHeight="1" x14ac:dyDescent="0.2">
      <c r="A793" s="34">
        <v>759</v>
      </c>
      <c r="B793" s="37">
        <v>1123347.970320113</v>
      </c>
    </row>
    <row r="794" spans="1:2" ht="16" hidden="1" customHeight="1" x14ac:dyDescent="0.2">
      <c r="A794" s="34">
        <v>760</v>
      </c>
      <c r="B794" s="37">
        <v>686040.17351238953</v>
      </c>
    </row>
    <row r="795" spans="1:2" ht="16" hidden="1" customHeight="1" x14ac:dyDescent="0.2">
      <c r="A795" s="34">
        <v>761</v>
      </c>
      <c r="B795" s="37">
        <v>766413.27581063181</v>
      </c>
    </row>
    <row r="796" spans="1:2" ht="16" hidden="1" customHeight="1" x14ac:dyDescent="0.2">
      <c r="A796" s="34">
        <v>762</v>
      </c>
      <c r="B796" s="37">
        <v>774952.6580656413</v>
      </c>
    </row>
    <row r="797" spans="1:2" ht="16" hidden="1" customHeight="1" x14ac:dyDescent="0.2">
      <c r="A797" s="34">
        <v>763</v>
      </c>
      <c r="B797" s="37">
        <v>1097533.1758013559</v>
      </c>
    </row>
    <row r="798" spans="1:2" ht="16" hidden="1" customHeight="1" x14ac:dyDescent="0.2">
      <c r="A798" s="34">
        <v>764</v>
      </c>
      <c r="B798" s="37">
        <v>916650.50280960021</v>
      </c>
    </row>
    <row r="799" spans="1:2" ht="16" hidden="1" customHeight="1" x14ac:dyDescent="0.2">
      <c r="A799" s="34">
        <v>765</v>
      </c>
      <c r="B799" s="37">
        <v>1183494.4912049957</v>
      </c>
    </row>
    <row r="800" spans="1:2" ht="16" hidden="1" customHeight="1" x14ac:dyDescent="0.2">
      <c r="A800" s="34">
        <v>766</v>
      </c>
      <c r="B800" s="37">
        <v>798124.25783529424</v>
      </c>
    </row>
    <row r="801" spans="1:2" ht="16" hidden="1" customHeight="1" x14ac:dyDescent="0.2">
      <c r="A801" s="34">
        <v>767</v>
      </c>
      <c r="B801" s="37">
        <v>978774.85981489636</v>
      </c>
    </row>
    <row r="802" spans="1:2" ht="16" hidden="1" customHeight="1" x14ac:dyDescent="0.2">
      <c r="A802" s="34">
        <v>768</v>
      </c>
      <c r="B802" s="37">
        <v>1050648.1678902197</v>
      </c>
    </row>
    <row r="803" spans="1:2" ht="16" hidden="1" customHeight="1" x14ac:dyDescent="0.2">
      <c r="A803" s="34">
        <v>769</v>
      </c>
      <c r="B803" s="37">
        <v>998840.25536446739</v>
      </c>
    </row>
    <row r="804" spans="1:2" ht="16" hidden="1" customHeight="1" x14ac:dyDescent="0.2">
      <c r="A804" s="34">
        <v>770</v>
      </c>
      <c r="B804" s="37">
        <v>839938.43164927908</v>
      </c>
    </row>
    <row r="805" spans="1:2" ht="16" hidden="1" customHeight="1" x14ac:dyDescent="0.2">
      <c r="A805" s="34">
        <v>771</v>
      </c>
      <c r="B805" s="37">
        <v>665009.52563344559</v>
      </c>
    </row>
    <row r="806" spans="1:2" ht="16" hidden="1" customHeight="1" x14ac:dyDescent="0.2">
      <c r="A806" s="34">
        <v>772</v>
      </c>
      <c r="B806" s="37">
        <v>1025224.9208931501</v>
      </c>
    </row>
    <row r="807" spans="1:2" ht="16" hidden="1" customHeight="1" x14ac:dyDescent="0.2">
      <c r="A807" s="34">
        <v>773</v>
      </c>
      <c r="B807" s="37">
        <v>729786.53019348742</v>
      </c>
    </row>
    <row r="808" spans="1:2" ht="16" hidden="1" customHeight="1" x14ac:dyDescent="0.2">
      <c r="A808" s="34">
        <v>774</v>
      </c>
      <c r="B808" s="37">
        <v>1051945.8187725022</v>
      </c>
    </row>
    <row r="809" spans="1:2" ht="16" hidden="1" customHeight="1" x14ac:dyDescent="0.2">
      <c r="A809" s="34">
        <v>775</v>
      </c>
      <c r="B809" s="37">
        <v>749496.56526630092</v>
      </c>
    </row>
    <row r="810" spans="1:2" ht="16" hidden="1" customHeight="1" x14ac:dyDescent="0.2">
      <c r="A810" s="34">
        <v>776</v>
      </c>
      <c r="B810" s="37">
        <v>851357.44919872249</v>
      </c>
    </row>
    <row r="811" spans="1:2" ht="16" hidden="1" customHeight="1" x14ac:dyDescent="0.2">
      <c r="A811" s="34">
        <v>777</v>
      </c>
      <c r="B811" s="37">
        <v>963675.33949978417</v>
      </c>
    </row>
    <row r="812" spans="1:2" ht="16" hidden="1" customHeight="1" x14ac:dyDescent="0.2">
      <c r="A812" s="34">
        <v>778</v>
      </c>
      <c r="B812" s="37">
        <v>918371.27753489604</v>
      </c>
    </row>
    <row r="813" spans="1:2" ht="16" hidden="1" customHeight="1" x14ac:dyDescent="0.2">
      <c r="A813" s="34">
        <v>779</v>
      </c>
      <c r="B813" s="37">
        <v>815791.62380597205</v>
      </c>
    </row>
    <row r="814" spans="1:2" ht="16" hidden="1" customHeight="1" x14ac:dyDescent="0.2">
      <c r="A814" s="34">
        <v>780</v>
      </c>
      <c r="B814" s="37">
        <v>1081016.1314308331</v>
      </c>
    </row>
    <row r="815" spans="1:2" ht="16" hidden="1" customHeight="1" x14ac:dyDescent="0.2">
      <c r="A815" s="34">
        <v>781</v>
      </c>
      <c r="B815" s="37">
        <v>840013.89981562248</v>
      </c>
    </row>
    <row r="816" spans="1:2" ht="16" hidden="1" customHeight="1" x14ac:dyDescent="0.2">
      <c r="A816" s="34">
        <v>782</v>
      </c>
      <c r="B816" s="37">
        <v>949057.95244972722</v>
      </c>
    </row>
    <row r="817" spans="1:2" ht="16" hidden="1" customHeight="1" x14ac:dyDescent="0.2">
      <c r="A817" s="34">
        <v>783</v>
      </c>
      <c r="B817" s="37">
        <v>914940.59049049439</v>
      </c>
    </row>
    <row r="818" spans="1:2" ht="16" hidden="1" customHeight="1" x14ac:dyDescent="0.2">
      <c r="A818" s="34">
        <v>784</v>
      </c>
      <c r="B818" s="37">
        <v>671801.85746145644</v>
      </c>
    </row>
    <row r="819" spans="1:2" ht="16" hidden="1" customHeight="1" x14ac:dyDescent="0.2">
      <c r="A819" s="34">
        <v>785</v>
      </c>
      <c r="B819" s="37">
        <v>929063.85773158981</v>
      </c>
    </row>
    <row r="820" spans="1:2" ht="16" hidden="1" customHeight="1" x14ac:dyDescent="0.2">
      <c r="A820" s="34">
        <v>786</v>
      </c>
      <c r="B820" s="37">
        <v>811982.21287227422</v>
      </c>
    </row>
    <row r="821" spans="1:2" ht="16" hidden="1" customHeight="1" x14ac:dyDescent="0.2">
      <c r="A821" s="34">
        <v>787</v>
      </c>
      <c r="B821" s="37">
        <v>770612.83726772445</v>
      </c>
    </row>
    <row r="822" spans="1:2" ht="16" hidden="1" customHeight="1" x14ac:dyDescent="0.2">
      <c r="A822" s="34">
        <v>788</v>
      </c>
      <c r="B822" s="37">
        <v>792147.41773377103</v>
      </c>
    </row>
    <row r="823" spans="1:2" ht="16" hidden="1" customHeight="1" x14ac:dyDescent="0.2">
      <c r="A823" s="34">
        <v>789</v>
      </c>
      <c r="B823" s="37">
        <v>585149.2221179608</v>
      </c>
    </row>
    <row r="824" spans="1:2" ht="16" hidden="1" customHeight="1" x14ac:dyDescent="0.2">
      <c r="A824" s="34">
        <v>790</v>
      </c>
      <c r="B824" s="37">
        <v>880849.70175153459</v>
      </c>
    </row>
    <row r="825" spans="1:2" ht="16" hidden="1" customHeight="1" x14ac:dyDescent="0.2">
      <c r="A825" s="34">
        <v>791</v>
      </c>
      <c r="B825" s="37">
        <v>838031.6247768742</v>
      </c>
    </row>
    <row r="826" spans="1:2" ht="16" hidden="1" customHeight="1" x14ac:dyDescent="0.2">
      <c r="A826" s="34">
        <v>792</v>
      </c>
      <c r="B826" s="37">
        <v>939043.88081315253</v>
      </c>
    </row>
    <row r="827" spans="1:2" ht="16" hidden="1" customHeight="1" x14ac:dyDescent="0.2">
      <c r="A827" s="34">
        <v>793</v>
      </c>
      <c r="B827" s="37">
        <v>665093.87986606313</v>
      </c>
    </row>
    <row r="828" spans="1:2" ht="16" hidden="1" customHeight="1" x14ac:dyDescent="0.2">
      <c r="A828" s="34">
        <v>794</v>
      </c>
      <c r="B828" s="37">
        <v>986911.31835529965</v>
      </c>
    </row>
    <row r="829" spans="1:2" ht="16" hidden="1" customHeight="1" x14ac:dyDescent="0.2">
      <c r="A829" s="34">
        <v>795</v>
      </c>
      <c r="B829" s="37">
        <v>1186069.4059177509</v>
      </c>
    </row>
    <row r="830" spans="1:2" ht="16" hidden="1" customHeight="1" x14ac:dyDescent="0.2">
      <c r="A830" s="34">
        <v>796</v>
      </c>
      <c r="B830" s="37">
        <v>960958.23351122939</v>
      </c>
    </row>
    <row r="831" spans="1:2" ht="16" hidden="1" customHeight="1" x14ac:dyDescent="0.2">
      <c r="A831" s="34">
        <v>797</v>
      </c>
      <c r="B831" s="37">
        <v>1099138.3095623385</v>
      </c>
    </row>
    <row r="832" spans="1:2" ht="16" hidden="1" customHeight="1" x14ac:dyDescent="0.2">
      <c r="A832" s="34">
        <v>798</v>
      </c>
      <c r="B832" s="37">
        <v>981531.00906512525</v>
      </c>
    </row>
    <row r="833" spans="1:2" ht="16" hidden="1" customHeight="1" x14ac:dyDescent="0.2">
      <c r="A833" s="34">
        <v>799</v>
      </c>
      <c r="B833" s="37">
        <v>1118786.3182874224</v>
      </c>
    </row>
    <row r="834" spans="1:2" ht="16" hidden="1" customHeight="1" x14ac:dyDescent="0.2">
      <c r="A834" s="34">
        <v>800</v>
      </c>
      <c r="B834" s="37">
        <v>786224.49666873249</v>
      </c>
    </row>
    <row r="835" spans="1:2" ht="16" hidden="1" customHeight="1" x14ac:dyDescent="0.2">
      <c r="A835" s="34">
        <v>801</v>
      </c>
      <c r="B835" s="37">
        <v>670166.37333975616</v>
      </c>
    </row>
    <row r="836" spans="1:2" ht="16" hidden="1" customHeight="1" x14ac:dyDescent="0.2">
      <c r="A836" s="34">
        <v>802</v>
      </c>
      <c r="B836" s="37">
        <v>852168.35153420083</v>
      </c>
    </row>
    <row r="837" spans="1:2" ht="16" hidden="1" customHeight="1" x14ac:dyDescent="0.2">
      <c r="A837" s="34">
        <v>803</v>
      </c>
      <c r="B837" s="37">
        <v>997253.00629946729</v>
      </c>
    </row>
    <row r="838" spans="1:2" ht="16" hidden="1" customHeight="1" x14ac:dyDescent="0.2">
      <c r="A838" s="34">
        <v>804</v>
      </c>
      <c r="B838" s="37">
        <v>732160.99207778345</v>
      </c>
    </row>
    <row r="839" spans="1:2" ht="16" hidden="1" customHeight="1" x14ac:dyDescent="0.2">
      <c r="A839" s="34">
        <v>805</v>
      </c>
      <c r="B839" s="37">
        <v>866128.01807137392</v>
      </c>
    </row>
    <row r="840" spans="1:2" ht="16" hidden="1" customHeight="1" x14ac:dyDescent="0.2">
      <c r="A840" s="34">
        <v>806</v>
      </c>
      <c r="B840" s="37">
        <v>972301.14568178717</v>
      </c>
    </row>
    <row r="841" spans="1:2" ht="16" hidden="1" customHeight="1" x14ac:dyDescent="0.2">
      <c r="A841" s="34">
        <v>807</v>
      </c>
      <c r="B841" s="37">
        <v>1007920.5013649331</v>
      </c>
    </row>
    <row r="842" spans="1:2" ht="16" hidden="1" customHeight="1" x14ac:dyDescent="0.2">
      <c r="A842" s="34">
        <v>808</v>
      </c>
      <c r="B842" s="37">
        <v>899854.31343304459</v>
      </c>
    </row>
    <row r="843" spans="1:2" ht="16" hidden="1" customHeight="1" x14ac:dyDescent="0.2">
      <c r="A843" s="34">
        <v>809</v>
      </c>
      <c r="B843" s="37">
        <v>818556.73502232519</v>
      </c>
    </row>
    <row r="844" spans="1:2" ht="16" hidden="1" customHeight="1" x14ac:dyDescent="0.2">
      <c r="A844" s="34">
        <v>810</v>
      </c>
      <c r="B844" s="37">
        <v>988642.25557440193</v>
      </c>
    </row>
    <row r="845" spans="1:2" ht="16" hidden="1" customHeight="1" x14ac:dyDescent="0.2">
      <c r="A845" s="34">
        <v>811</v>
      </c>
      <c r="B845" s="37">
        <v>1004709.2965765153</v>
      </c>
    </row>
    <row r="846" spans="1:2" ht="16" hidden="1" customHeight="1" x14ac:dyDescent="0.2">
      <c r="A846" s="34">
        <v>812</v>
      </c>
      <c r="B846" s="37">
        <v>895332.88794749649</v>
      </c>
    </row>
    <row r="847" spans="1:2" ht="16" hidden="1" customHeight="1" x14ac:dyDescent="0.2">
      <c r="A847" s="34">
        <v>813</v>
      </c>
      <c r="B847" s="37">
        <v>788949.30460586341</v>
      </c>
    </row>
    <row r="848" spans="1:2" ht="16" hidden="1" customHeight="1" x14ac:dyDescent="0.2">
      <c r="A848" s="34">
        <v>814</v>
      </c>
      <c r="B848" s="37">
        <v>976846.84011688246</v>
      </c>
    </row>
    <row r="849" spans="1:2" ht="16" hidden="1" customHeight="1" x14ac:dyDescent="0.2">
      <c r="A849" s="34">
        <v>815</v>
      </c>
      <c r="B849" s="37">
        <v>1110515.5366791841</v>
      </c>
    </row>
    <row r="850" spans="1:2" ht="16" hidden="1" customHeight="1" x14ac:dyDescent="0.2">
      <c r="A850" s="34">
        <v>816</v>
      </c>
      <c r="B850" s="37">
        <v>747038.71755279426</v>
      </c>
    </row>
    <row r="851" spans="1:2" ht="16" hidden="1" customHeight="1" x14ac:dyDescent="0.2">
      <c r="A851" s="34">
        <v>817</v>
      </c>
      <c r="B851" s="37">
        <v>1059599.0827680994</v>
      </c>
    </row>
    <row r="852" spans="1:2" ht="16" hidden="1" customHeight="1" x14ac:dyDescent="0.2">
      <c r="A852" s="34">
        <v>818</v>
      </c>
      <c r="B852" s="37">
        <v>975169.17730965302</v>
      </c>
    </row>
    <row r="853" spans="1:2" ht="16" hidden="1" customHeight="1" x14ac:dyDescent="0.2">
      <c r="A853" s="34">
        <v>819</v>
      </c>
      <c r="B853" s="37">
        <v>954210.44872975955</v>
      </c>
    </row>
    <row r="854" spans="1:2" ht="16" hidden="1" customHeight="1" x14ac:dyDescent="0.2">
      <c r="A854" s="34">
        <v>820</v>
      </c>
      <c r="B854" s="37">
        <v>619448.5061592299</v>
      </c>
    </row>
    <row r="855" spans="1:2" ht="16" hidden="1" customHeight="1" x14ac:dyDescent="0.2">
      <c r="A855" s="34">
        <v>821</v>
      </c>
      <c r="B855" s="37">
        <v>659597.40224125667</v>
      </c>
    </row>
    <row r="856" spans="1:2" ht="16" hidden="1" customHeight="1" x14ac:dyDescent="0.2">
      <c r="A856" s="34">
        <v>822</v>
      </c>
      <c r="B856" s="37">
        <v>1026696.1925650194</v>
      </c>
    </row>
    <row r="857" spans="1:2" ht="16" hidden="1" customHeight="1" x14ac:dyDescent="0.2">
      <c r="A857" s="34">
        <v>823</v>
      </c>
      <c r="B857" s="37">
        <v>869228.14901169983</v>
      </c>
    </row>
    <row r="858" spans="1:2" ht="16" hidden="1" customHeight="1" x14ac:dyDescent="0.2">
      <c r="A858" s="34">
        <v>824</v>
      </c>
      <c r="B858" s="37">
        <v>783159.76915892784</v>
      </c>
    </row>
    <row r="859" spans="1:2" ht="16" hidden="1" customHeight="1" x14ac:dyDescent="0.2">
      <c r="A859" s="34">
        <v>825</v>
      </c>
      <c r="B859" s="37">
        <v>817456.98020744906</v>
      </c>
    </row>
    <row r="860" spans="1:2" ht="16" hidden="1" customHeight="1" x14ac:dyDescent="0.2">
      <c r="A860" s="34">
        <v>826</v>
      </c>
      <c r="B860" s="37">
        <v>734979.40912130743</v>
      </c>
    </row>
    <row r="861" spans="1:2" ht="16" hidden="1" customHeight="1" x14ac:dyDescent="0.2">
      <c r="A861" s="34">
        <v>827</v>
      </c>
      <c r="B861" s="37">
        <v>744598.68988506461</v>
      </c>
    </row>
    <row r="862" spans="1:2" ht="16" hidden="1" customHeight="1" x14ac:dyDescent="0.2">
      <c r="A862" s="34">
        <v>828</v>
      </c>
      <c r="B862" s="37">
        <v>748963.62460557697</v>
      </c>
    </row>
    <row r="863" spans="1:2" ht="16" hidden="1" customHeight="1" x14ac:dyDescent="0.2">
      <c r="A863" s="34">
        <v>829</v>
      </c>
      <c r="B863" s="37">
        <v>589354.7687377343</v>
      </c>
    </row>
    <row r="864" spans="1:2" ht="16" hidden="1" customHeight="1" x14ac:dyDescent="0.2">
      <c r="A864" s="34">
        <v>830</v>
      </c>
      <c r="B864" s="37">
        <v>980406.64826053171</v>
      </c>
    </row>
    <row r="865" spans="1:2" ht="16" hidden="1" customHeight="1" x14ac:dyDescent="0.2">
      <c r="A865" s="34">
        <v>831</v>
      </c>
      <c r="B865" s="37">
        <v>749011.51397378044</v>
      </c>
    </row>
    <row r="866" spans="1:2" ht="16" hidden="1" customHeight="1" x14ac:dyDescent="0.2">
      <c r="A866" s="34">
        <v>832</v>
      </c>
      <c r="B866" s="37">
        <v>829504.32015289553</v>
      </c>
    </row>
    <row r="867" spans="1:2" ht="16" hidden="1" customHeight="1" x14ac:dyDescent="0.2">
      <c r="A867" s="34">
        <v>833</v>
      </c>
      <c r="B867" s="37">
        <v>858480.60567929887</v>
      </c>
    </row>
    <row r="868" spans="1:2" ht="16" hidden="1" customHeight="1" x14ac:dyDescent="0.2">
      <c r="A868" s="34">
        <v>834</v>
      </c>
      <c r="B868" s="37">
        <v>1220133.3109627471</v>
      </c>
    </row>
    <row r="869" spans="1:2" ht="16" hidden="1" customHeight="1" x14ac:dyDescent="0.2">
      <c r="A869" s="34">
        <v>835</v>
      </c>
      <c r="B869" s="37">
        <v>751086.7602237683</v>
      </c>
    </row>
    <row r="870" spans="1:2" ht="16" hidden="1" customHeight="1" x14ac:dyDescent="0.2">
      <c r="A870" s="34">
        <v>836</v>
      </c>
      <c r="B870" s="37">
        <v>791865.77765213558</v>
      </c>
    </row>
    <row r="871" spans="1:2" ht="16" hidden="1" customHeight="1" x14ac:dyDescent="0.2">
      <c r="A871" s="34">
        <v>837</v>
      </c>
      <c r="B871" s="37">
        <v>731816.44258702465</v>
      </c>
    </row>
    <row r="872" spans="1:2" ht="16" hidden="1" customHeight="1" x14ac:dyDescent="0.2">
      <c r="A872" s="34">
        <v>838</v>
      </c>
      <c r="B872" s="37">
        <v>859627.35434371454</v>
      </c>
    </row>
    <row r="873" spans="1:2" ht="16" hidden="1" customHeight="1" x14ac:dyDescent="0.2">
      <c r="A873" s="34">
        <v>839</v>
      </c>
      <c r="B873" s="37">
        <v>956393.63714165438</v>
      </c>
    </row>
    <row r="874" spans="1:2" ht="16" hidden="1" customHeight="1" x14ac:dyDescent="0.2">
      <c r="A874" s="34">
        <v>840</v>
      </c>
      <c r="B874" s="37">
        <v>823294.01967618847</v>
      </c>
    </row>
    <row r="875" spans="1:2" ht="16" hidden="1" customHeight="1" x14ac:dyDescent="0.2">
      <c r="A875" s="34">
        <v>841</v>
      </c>
      <c r="B875" s="37">
        <v>754633.98864110326</v>
      </c>
    </row>
    <row r="876" spans="1:2" ht="16" hidden="1" customHeight="1" x14ac:dyDescent="0.2">
      <c r="A876" s="34">
        <v>842</v>
      </c>
      <c r="B876" s="37">
        <v>772766.65850397409</v>
      </c>
    </row>
    <row r="877" spans="1:2" ht="16" hidden="1" customHeight="1" x14ac:dyDescent="0.2">
      <c r="A877" s="34">
        <v>843</v>
      </c>
      <c r="B877" s="37">
        <v>1023114.7149605204</v>
      </c>
    </row>
    <row r="878" spans="1:2" ht="16" hidden="1" customHeight="1" x14ac:dyDescent="0.2">
      <c r="A878" s="34">
        <v>844</v>
      </c>
      <c r="B878" s="37">
        <v>931408.53794032696</v>
      </c>
    </row>
    <row r="879" spans="1:2" ht="16" hidden="1" customHeight="1" x14ac:dyDescent="0.2">
      <c r="A879" s="34">
        <v>845</v>
      </c>
      <c r="B879" s="37">
        <v>976247.42709149385</v>
      </c>
    </row>
    <row r="880" spans="1:2" ht="16" hidden="1" customHeight="1" x14ac:dyDescent="0.2">
      <c r="A880" s="34">
        <v>846</v>
      </c>
      <c r="B880" s="37">
        <v>816339.39250121394</v>
      </c>
    </row>
    <row r="881" spans="1:2" ht="16" hidden="1" customHeight="1" x14ac:dyDescent="0.2">
      <c r="A881" s="34">
        <v>847</v>
      </c>
      <c r="B881" s="37">
        <v>825922.97149354673</v>
      </c>
    </row>
    <row r="882" spans="1:2" ht="16" hidden="1" customHeight="1" x14ac:dyDescent="0.2">
      <c r="A882" s="34">
        <v>848</v>
      </c>
      <c r="B882" s="37">
        <v>844963.43810057861</v>
      </c>
    </row>
    <row r="883" spans="1:2" ht="16" hidden="1" customHeight="1" x14ac:dyDescent="0.2">
      <c r="A883" s="34">
        <v>849</v>
      </c>
      <c r="B883" s="37">
        <v>1070749.9113848438</v>
      </c>
    </row>
    <row r="884" spans="1:2" ht="16" hidden="1" customHeight="1" x14ac:dyDescent="0.2">
      <c r="A884" s="34">
        <v>850</v>
      </c>
      <c r="B884" s="37">
        <v>843042.28657153354</v>
      </c>
    </row>
    <row r="885" spans="1:2" ht="16" hidden="1" customHeight="1" x14ac:dyDescent="0.2">
      <c r="A885" s="34">
        <v>851</v>
      </c>
      <c r="B885" s="37">
        <v>851364.60581458185</v>
      </c>
    </row>
    <row r="886" spans="1:2" ht="16" hidden="1" customHeight="1" x14ac:dyDescent="0.2">
      <c r="A886" s="34">
        <v>852</v>
      </c>
      <c r="B886" s="37">
        <v>705761.34731248615</v>
      </c>
    </row>
    <row r="887" spans="1:2" ht="16" hidden="1" customHeight="1" x14ac:dyDescent="0.2">
      <c r="A887" s="34">
        <v>853</v>
      </c>
      <c r="B887" s="37">
        <v>982083.25486496114</v>
      </c>
    </row>
    <row r="888" spans="1:2" ht="16" hidden="1" customHeight="1" x14ac:dyDescent="0.2">
      <c r="A888" s="34">
        <v>854</v>
      </c>
      <c r="B888" s="37">
        <v>647907.21832910494</v>
      </c>
    </row>
    <row r="889" spans="1:2" ht="16" hidden="1" customHeight="1" x14ac:dyDescent="0.2">
      <c r="A889" s="34">
        <v>855</v>
      </c>
      <c r="B889" s="37">
        <v>993561.54630375793</v>
      </c>
    </row>
    <row r="890" spans="1:2" ht="16" hidden="1" customHeight="1" x14ac:dyDescent="0.2">
      <c r="A890" s="34">
        <v>856</v>
      </c>
      <c r="B890" s="37">
        <v>748660.33396072057</v>
      </c>
    </row>
    <row r="891" spans="1:2" ht="16" hidden="1" customHeight="1" x14ac:dyDescent="0.2">
      <c r="A891" s="34">
        <v>857</v>
      </c>
      <c r="B891" s="37">
        <v>1053615.7874805576</v>
      </c>
    </row>
    <row r="892" spans="1:2" ht="16" hidden="1" customHeight="1" x14ac:dyDescent="0.2">
      <c r="A892" s="34">
        <v>858</v>
      </c>
      <c r="B892" s="37">
        <v>776402.68205658416</v>
      </c>
    </row>
    <row r="893" spans="1:2" ht="16" hidden="1" customHeight="1" x14ac:dyDescent="0.2">
      <c r="A893" s="34">
        <v>859</v>
      </c>
      <c r="B893" s="37">
        <v>955804.15428357339</v>
      </c>
    </row>
    <row r="894" spans="1:2" ht="16" hidden="1" customHeight="1" x14ac:dyDescent="0.2">
      <c r="A894" s="34">
        <v>860</v>
      </c>
      <c r="B894" s="37">
        <v>699274.80382104253</v>
      </c>
    </row>
    <row r="895" spans="1:2" ht="16" hidden="1" customHeight="1" x14ac:dyDescent="0.2">
      <c r="A895" s="34">
        <v>861</v>
      </c>
      <c r="B895" s="37">
        <v>954421.62313789618</v>
      </c>
    </row>
    <row r="896" spans="1:2" ht="16" hidden="1" customHeight="1" x14ac:dyDescent="0.2">
      <c r="A896" s="34">
        <v>862</v>
      </c>
      <c r="B896" s="37">
        <v>997243.73206664086</v>
      </c>
    </row>
    <row r="897" spans="1:2" ht="16" hidden="1" customHeight="1" x14ac:dyDescent="0.2">
      <c r="A897" s="34">
        <v>863</v>
      </c>
      <c r="B897" s="37">
        <v>920909.98913154029</v>
      </c>
    </row>
    <row r="898" spans="1:2" ht="16" hidden="1" customHeight="1" x14ac:dyDescent="0.2">
      <c r="A898" s="34">
        <v>864</v>
      </c>
      <c r="B898" s="37">
        <v>782371.55508472584</v>
      </c>
    </row>
    <row r="899" spans="1:2" ht="16" hidden="1" customHeight="1" x14ac:dyDescent="0.2">
      <c r="A899" s="34">
        <v>865</v>
      </c>
      <c r="B899" s="37">
        <v>622746.93569277099</v>
      </c>
    </row>
    <row r="900" spans="1:2" ht="16" hidden="1" customHeight="1" x14ac:dyDescent="0.2">
      <c r="A900" s="34">
        <v>866</v>
      </c>
      <c r="B900" s="37">
        <v>909519.09570804937</v>
      </c>
    </row>
    <row r="901" spans="1:2" ht="16" hidden="1" customHeight="1" x14ac:dyDescent="0.2">
      <c r="A901" s="34">
        <v>867</v>
      </c>
      <c r="B901" s="37">
        <v>711130.08355405135</v>
      </c>
    </row>
    <row r="902" spans="1:2" ht="16" hidden="1" customHeight="1" x14ac:dyDescent="0.2">
      <c r="A902" s="34">
        <v>868</v>
      </c>
      <c r="B902" s="37">
        <v>722703.07722633728</v>
      </c>
    </row>
    <row r="903" spans="1:2" ht="16" hidden="1" customHeight="1" x14ac:dyDescent="0.2">
      <c r="A903" s="34">
        <v>869</v>
      </c>
      <c r="B903" s="37">
        <v>846198.10865024326</v>
      </c>
    </row>
    <row r="904" spans="1:2" ht="16" hidden="1" customHeight="1" x14ac:dyDescent="0.2">
      <c r="A904" s="34">
        <v>870</v>
      </c>
      <c r="B904" s="37">
        <v>837151.13760904293</v>
      </c>
    </row>
    <row r="905" spans="1:2" ht="16" hidden="1" customHeight="1" x14ac:dyDescent="0.2">
      <c r="A905" s="34">
        <v>871</v>
      </c>
      <c r="B905" s="37">
        <v>1009591.6627134888</v>
      </c>
    </row>
    <row r="906" spans="1:2" ht="16" hidden="1" customHeight="1" x14ac:dyDescent="0.2">
      <c r="A906" s="34">
        <v>872</v>
      </c>
      <c r="B906" s="37">
        <v>888970.13898200297</v>
      </c>
    </row>
    <row r="907" spans="1:2" ht="16" hidden="1" customHeight="1" x14ac:dyDescent="0.2">
      <c r="A907" s="34">
        <v>873</v>
      </c>
      <c r="B907" s="37">
        <v>906797.96778507531</v>
      </c>
    </row>
    <row r="908" spans="1:2" ht="16" hidden="1" customHeight="1" x14ac:dyDescent="0.2">
      <c r="A908" s="34">
        <v>874</v>
      </c>
      <c r="B908" s="37">
        <v>1153584.718535393</v>
      </c>
    </row>
    <row r="909" spans="1:2" ht="16" hidden="1" customHeight="1" x14ac:dyDescent="0.2">
      <c r="A909" s="34">
        <v>875</v>
      </c>
      <c r="B909" s="37">
        <v>799179.49104706524</v>
      </c>
    </row>
    <row r="910" spans="1:2" ht="16" hidden="1" customHeight="1" x14ac:dyDescent="0.2">
      <c r="A910" s="34">
        <v>876</v>
      </c>
      <c r="B910" s="37">
        <v>985164.10619824333</v>
      </c>
    </row>
    <row r="911" spans="1:2" ht="16" hidden="1" customHeight="1" x14ac:dyDescent="0.2">
      <c r="A911" s="34">
        <v>877</v>
      </c>
      <c r="B911" s="37">
        <v>862534.49928396929</v>
      </c>
    </row>
    <row r="912" spans="1:2" ht="16" hidden="1" customHeight="1" x14ac:dyDescent="0.2">
      <c r="A912" s="34">
        <v>878</v>
      </c>
      <c r="B912" s="37">
        <v>828292.65991860139</v>
      </c>
    </row>
    <row r="913" spans="1:2" ht="16" hidden="1" customHeight="1" x14ac:dyDescent="0.2">
      <c r="A913" s="34">
        <v>879</v>
      </c>
      <c r="B913" s="37">
        <v>738975.81811560376</v>
      </c>
    </row>
    <row r="914" spans="1:2" ht="16" hidden="1" customHeight="1" x14ac:dyDescent="0.2">
      <c r="A914" s="34">
        <v>880</v>
      </c>
      <c r="B914" s="37">
        <v>863154.94245612982</v>
      </c>
    </row>
    <row r="915" spans="1:2" ht="16" hidden="1" customHeight="1" x14ac:dyDescent="0.2">
      <c r="A915" s="34">
        <v>881</v>
      </c>
      <c r="B915" s="37">
        <v>908306.95141664764</v>
      </c>
    </row>
    <row r="916" spans="1:2" ht="16" hidden="1" customHeight="1" x14ac:dyDescent="0.2">
      <c r="A916" s="34">
        <v>882</v>
      </c>
      <c r="B916" s="37">
        <v>1111530.1896857154</v>
      </c>
    </row>
    <row r="917" spans="1:2" ht="16" hidden="1" customHeight="1" x14ac:dyDescent="0.2">
      <c r="A917" s="34">
        <v>883</v>
      </c>
      <c r="B917" s="37">
        <v>882630.9960114389</v>
      </c>
    </row>
    <row r="918" spans="1:2" ht="16" hidden="1" customHeight="1" x14ac:dyDescent="0.2">
      <c r="A918" s="34">
        <v>884</v>
      </c>
      <c r="B918" s="37">
        <v>662858.78431119537</v>
      </c>
    </row>
    <row r="919" spans="1:2" ht="16" hidden="1" customHeight="1" x14ac:dyDescent="0.2">
      <c r="A919" s="34">
        <v>885</v>
      </c>
      <c r="B919" s="37">
        <v>704260.05058642966</v>
      </c>
    </row>
    <row r="920" spans="1:2" ht="16" hidden="1" customHeight="1" x14ac:dyDescent="0.2">
      <c r="A920" s="34">
        <v>886</v>
      </c>
      <c r="B920" s="37">
        <v>925367.26867675083</v>
      </c>
    </row>
    <row r="921" spans="1:2" ht="16" hidden="1" customHeight="1" x14ac:dyDescent="0.2">
      <c r="A921" s="34">
        <v>887</v>
      </c>
      <c r="B921" s="37">
        <v>1065318.7284035718</v>
      </c>
    </row>
    <row r="922" spans="1:2" ht="16" hidden="1" customHeight="1" x14ac:dyDescent="0.2">
      <c r="A922" s="34">
        <v>888</v>
      </c>
      <c r="B922" s="37">
        <v>792779.68662109179</v>
      </c>
    </row>
    <row r="923" spans="1:2" ht="16" hidden="1" customHeight="1" x14ac:dyDescent="0.2">
      <c r="A923" s="34">
        <v>889</v>
      </c>
      <c r="B923" s="37">
        <v>648882.61555903056</v>
      </c>
    </row>
    <row r="924" spans="1:2" ht="16" hidden="1" customHeight="1" x14ac:dyDescent="0.2">
      <c r="A924" s="34">
        <v>890</v>
      </c>
      <c r="B924" s="37">
        <v>850100.81423097814</v>
      </c>
    </row>
    <row r="925" spans="1:2" ht="16" hidden="1" customHeight="1" x14ac:dyDescent="0.2">
      <c r="A925" s="34">
        <v>891</v>
      </c>
      <c r="B925" s="37">
        <v>833425.89823660138</v>
      </c>
    </row>
    <row r="926" spans="1:2" ht="16" hidden="1" customHeight="1" x14ac:dyDescent="0.2">
      <c r="A926" s="34">
        <v>892</v>
      </c>
      <c r="B926" s="37">
        <v>878659.4301532628</v>
      </c>
    </row>
    <row r="927" spans="1:2" ht="16" hidden="1" customHeight="1" x14ac:dyDescent="0.2">
      <c r="A927" s="34">
        <v>893</v>
      </c>
      <c r="B927" s="37">
        <v>842324.07732561883</v>
      </c>
    </row>
    <row r="928" spans="1:2" ht="16" hidden="1" customHeight="1" x14ac:dyDescent="0.2">
      <c r="A928" s="34">
        <v>894</v>
      </c>
      <c r="B928" s="37">
        <v>799250.11851098086</v>
      </c>
    </row>
    <row r="929" spans="1:2" ht="16" hidden="1" customHeight="1" x14ac:dyDescent="0.2">
      <c r="A929" s="34">
        <v>895</v>
      </c>
      <c r="B929" s="37">
        <v>899357.0260875083</v>
      </c>
    </row>
    <row r="930" spans="1:2" ht="16" hidden="1" customHeight="1" x14ac:dyDescent="0.2">
      <c r="A930" s="34">
        <v>896</v>
      </c>
      <c r="B930" s="37">
        <v>925891.16878464492</v>
      </c>
    </row>
    <row r="931" spans="1:2" ht="16" hidden="1" customHeight="1" x14ac:dyDescent="0.2">
      <c r="A931" s="34">
        <v>897</v>
      </c>
      <c r="B931" s="37">
        <v>1109016.5505208455</v>
      </c>
    </row>
    <row r="932" spans="1:2" ht="16" hidden="1" customHeight="1" x14ac:dyDescent="0.2">
      <c r="A932" s="34">
        <v>898</v>
      </c>
      <c r="B932" s="37">
        <v>1196098.1875232044</v>
      </c>
    </row>
    <row r="933" spans="1:2" ht="16" hidden="1" customHeight="1" x14ac:dyDescent="0.2">
      <c r="A933" s="34">
        <v>899</v>
      </c>
      <c r="B933" s="37">
        <v>1059982.685025333</v>
      </c>
    </row>
    <row r="934" spans="1:2" ht="16" hidden="1" customHeight="1" x14ac:dyDescent="0.2">
      <c r="A934" s="34">
        <v>900</v>
      </c>
      <c r="B934" s="37">
        <v>1002688.3158001405</v>
      </c>
    </row>
    <row r="935" spans="1:2" ht="16" hidden="1" customHeight="1" x14ac:dyDescent="0.2">
      <c r="A935" s="34">
        <v>901</v>
      </c>
      <c r="B935" s="37">
        <v>732479.62465275533</v>
      </c>
    </row>
    <row r="936" spans="1:2" ht="16" hidden="1" customHeight="1" x14ac:dyDescent="0.2">
      <c r="A936" s="34">
        <v>902</v>
      </c>
      <c r="B936" s="37">
        <v>728563.89642676373</v>
      </c>
    </row>
    <row r="937" spans="1:2" ht="16" hidden="1" customHeight="1" x14ac:dyDescent="0.2">
      <c r="A937" s="34">
        <v>903</v>
      </c>
      <c r="B937" s="37">
        <v>939973.79612462677</v>
      </c>
    </row>
    <row r="938" spans="1:2" ht="16" hidden="1" customHeight="1" x14ac:dyDescent="0.2">
      <c r="A938" s="34">
        <v>904</v>
      </c>
      <c r="B938" s="37">
        <v>1007573.9763362269</v>
      </c>
    </row>
    <row r="939" spans="1:2" ht="16" hidden="1" customHeight="1" x14ac:dyDescent="0.2">
      <c r="A939" s="34">
        <v>905</v>
      </c>
      <c r="B939" s="37">
        <v>931787.78707541211</v>
      </c>
    </row>
    <row r="940" spans="1:2" ht="16" hidden="1" customHeight="1" x14ac:dyDescent="0.2">
      <c r="A940" s="34">
        <v>906</v>
      </c>
      <c r="B940" s="37">
        <v>861445.24853305647</v>
      </c>
    </row>
    <row r="941" spans="1:2" ht="16" hidden="1" customHeight="1" x14ac:dyDescent="0.2">
      <c r="A941" s="34">
        <v>907</v>
      </c>
      <c r="B941" s="37">
        <v>1132045.6784369664</v>
      </c>
    </row>
    <row r="942" spans="1:2" ht="16" hidden="1" customHeight="1" x14ac:dyDescent="0.2">
      <c r="A942" s="34">
        <v>908</v>
      </c>
      <c r="B942" s="37">
        <v>751630.66884276981</v>
      </c>
    </row>
    <row r="943" spans="1:2" ht="16" hidden="1" customHeight="1" x14ac:dyDescent="0.2">
      <c r="A943" s="34">
        <v>909</v>
      </c>
      <c r="B943" s="37">
        <v>771664.86288255057</v>
      </c>
    </row>
    <row r="944" spans="1:2" ht="16" hidden="1" customHeight="1" x14ac:dyDescent="0.2">
      <c r="A944" s="34">
        <v>910</v>
      </c>
      <c r="B944" s="37">
        <v>806195.34956706746</v>
      </c>
    </row>
    <row r="945" spans="1:2" ht="16" hidden="1" customHeight="1" x14ac:dyDescent="0.2">
      <c r="A945" s="34">
        <v>911</v>
      </c>
      <c r="B945" s="37">
        <v>982934.91440223611</v>
      </c>
    </row>
    <row r="946" spans="1:2" ht="16" hidden="1" customHeight="1" x14ac:dyDescent="0.2">
      <c r="A946" s="34">
        <v>912</v>
      </c>
      <c r="B946" s="37">
        <v>780061.79505289742</v>
      </c>
    </row>
    <row r="947" spans="1:2" ht="16" hidden="1" customHeight="1" x14ac:dyDescent="0.2">
      <c r="A947" s="34">
        <v>913</v>
      </c>
      <c r="B947" s="37">
        <v>868060.97071306058</v>
      </c>
    </row>
    <row r="948" spans="1:2" ht="16" hidden="1" customHeight="1" x14ac:dyDescent="0.2">
      <c r="A948" s="34">
        <v>914</v>
      </c>
      <c r="B948" s="37">
        <v>869834.00788269518</v>
      </c>
    </row>
    <row r="949" spans="1:2" ht="16" hidden="1" customHeight="1" x14ac:dyDescent="0.2">
      <c r="A949" s="34">
        <v>915</v>
      </c>
      <c r="B949" s="37">
        <v>999940.60282402206</v>
      </c>
    </row>
    <row r="950" spans="1:2" ht="16" hidden="1" customHeight="1" x14ac:dyDescent="0.2">
      <c r="A950" s="34">
        <v>916</v>
      </c>
      <c r="B950" s="37">
        <v>1129823.6147856426</v>
      </c>
    </row>
    <row r="951" spans="1:2" ht="16" hidden="1" customHeight="1" x14ac:dyDescent="0.2">
      <c r="A951" s="34">
        <v>917</v>
      </c>
      <c r="B951" s="37">
        <v>930788.6091717612</v>
      </c>
    </row>
    <row r="952" spans="1:2" ht="16" hidden="1" customHeight="1" x14ac:dyDescent="0.2">
      <c r="A952" s="34">
        <v>918</v>
      </c>
      <c r="B952" s="37">
        <v>886089.53711332311</v>
      </c>
    </row>
    <row r="953" spans="1:2" ht="16" hidden="1" customHeight="1" x14ac:dyDescent="0.2">
      <c r="A953" s="34">
        <v>919</v>
      </c>
      <c r="B953" s="37">
        <v>883806.24151938839</v>
      </c>
    </row>
    <row r="954" spans="1:2" ht="16" hidden="1" customHeight="1" x14ac:dyDescent="0.2">
      <c r="A954" s="34">
        <v>920</v>
      </c>
      <c r="B954" s="37">
        <v>758581.92202253349</v>
      </c>
    </row>
    <row r="955" spans="1:2" ht="16" hidden="1" customHeight="1" x14ac:dyDescent="0.2">
      <c r="A955" s="34">
        <v>921</v>
      </c>
      <c r="B955" s="37">
        <v>940528.04829413979</v>
      </c>
    </row>
    <row r="956" spans="1:2" ht="16" hidden="1" customHeight="1" x14ac:dyDescent="0.2">
      <c r="A956" s="34">
        <v>922</v>
      </c>
      <c r="B956" s="37">
        <v>765032.41249353462</v>
      </c>
    </row>
    <row r="957" spans="1:2" ht="16" hidden="1" customHeight="1" x14ac:dyDescent="0.2">
      <c r="A957" s="34">
        <v>923</v>
      </c>
      <c r="B957" s="37">
        <v>943713.39109775424</v>
      </c>
    </row>
    <row r="958" spans="1:2" ht="16" hidden="1" customHeight="1" x14ac:dyDescent="0.2">
      <c r="A958" s="34">
        <v>924</v>
      </c>
      <c r="B958" s="37">
        <v>716590.29933933169</v>
      </c>
    </row>
    <row r="959" spans="1:2" ht="16" hidden="1" customHeight="1" x14ac:dyDescent="0.2">
      <c r="A959" s="34">
        <v>925</v>
      </c>
      <c r="B959" s="37">
        <v>904709.16841952014</v>
      </c>
    </row>
    <row r="960" spans="1:2" ht="16" hidden="1" customHeight="1" x14ac:dyDescent="0.2">
      <c r="A960" s="34">
        <v>926</v>
      </c>
      <c r="B960" s="37">
        <v>842335.88171069475</v>
      </c>
    </row>
    <row r="961" spans="1:2" ht="16" hidden="1" customHeight="1" x14ac:dyDescent="0.2">
      <c r="A961" s="34">
        <v>927</v>
      </c>
      <c r="B961" s="37">
        <v>1103285.2685446267</v>
      </c>
    </row>
    <row r="962" spans="1:2" ht="16" hidden="1" customHeight="1" x14ac:dyDescent="0.2">
      <c r="A962" s="34">
        <v>928</v>
      </c>
      <c r="B962" s="37">
        <v>1030670.1202800696</v>
      </c>
    </row>
    <row r="963" spans="1:2" ht="16" hidden="1" customHeight="1" x14ac:dyDescent="0.2">
      <c r="A963" s="34">
        <v>929</v>
      </c>
      <c r="B963" s="37">
        <v>908704.5362183986</v>
      </c>
    </row>
    <row r="964" spans="1:2" ht="16" hidden="1" customHeight="1" x14ac:dyDescent="0.2">
      <c r="A964" s="34">
        <v>930</v>
      </c>
      <c r="B964" s="37">
        <v>676539.12518968829</v>
      </c>
    </row>
    <row r="965" spans="1:2" ht="16" hidden="1" customHeight="1" x14ac:dyDescent="0.2">
      <c r="A965" s="34">
        <v>931</v>
      </c>
      <c r="B965" s="37">
        <v>1087240.2514972058</v>
      </c>
    </row>
    <row r="966" spans="1:2" ht="16" hidden="1" customHeight="1" x14ac:dyDescent="0.2">
      <c r="A966" s="34">
        <v>932</v>
      </c>
      <c r="B966" s="37">
        <v>979261.23355638771</v>
      </c>
    </row>
    <row r="967" spans="1:2" ht="16" hidden="1" customHeight="1" x14ac:dyDescent="0.2">
      <c r="A967" s="34">
        <v>933</v>
      </c>
      <c r="B967" s="37">
        <v>764967.37435042812</v>
      </c>
    </row>
    <row r="968" spans="1:2" ht="16" hidden="1" customHeight="1" x14ac:dyDescent="0.2">
      <c r="A968" s="34">
        <v>934</v>
      </c>
      <c r="B968" s="37">
        <v>824433.19446786831</v>
      </c>
    </row>
    <row r="969" spans="1:2" ht="16" hidden="1" customHeight="1" x14ac:dyDescent="0.2">
      <c r="A969" s="34">
        <v>935</v>
      </c>
      <c r="B969" s="37">
        <v>959767.72999705304</v>
      </c>
    </row>
    <row r="970" spans="1:2" ht="16" hidden="1" customHeight="1" x14ac:dyDescent="0.2">
      <c r="A970" s="34">
        <v>936</v>
      </c>
      <c r="B970" s="37">
        <v>997488.97499003389</v>
      </c>
    </row>
    <row r="971" spans="1:2" ht="16" hidden="1" customHeight="1" x14ac:dyDescent="0.2">
      <c r="A971" s="34">
        <v>937</v>
      </c>
      <c r="B971" s="37">
        <v>741767.51419813826</v>
      </c>
    </row>
    <row r="972" spans="1:2" ht="16" hidden="1" customHeight="1" x14ac:dyDescent="0.2">
      <c r="A972" s="34">
        <v>938</v>
      </c>
      <c r="B972" s="37">
        <v>853950.65338608262</v>
      </c>
    </row>
    <row r="973" spans="1:2" ht="16" hidden="1" customHeight="1" x14ac:dyDescent="0.2">
      <c r="A973" s="34">
        <v>939</v>
      </c>
      <c r="B973" s="37">
        <v>1035192.2567399445</v>
      </c>
    </row>
    <row r="974" spans="1:2" ht="16" hidden="1" customHeight="1" x14ac:dyDescent="0.2">
      <c r="A974" s="34">
        <v>940</v>
      </c>
      <c r="B974" s="37">
        <v>877155.64851445099</v>
      </c>
    </row>
    <row r="975" spans="1:2" ht="16" hidden="1" customHeight="1" x14ac:dyDescent="0.2">
      <c r="A975" s="34">
        <v>941</v>
      </c>
      <c r="B975" s="37">
        <v>800597.37816331571</v>
      </c>
    </row>
    <row r="976" spans="1:2" ht="16" hidden="1" customHeight="1" x14ac:dyDescent="0.2">
      <c r="A976" s="34">
        <v>942</v>
      </c>
      <c r="B976" s="37">
        <v>995478.70322820242</v>
      </c>
    </row>
    <row r="977" spans="1:2" ht="16" hidden="1" customHeight="1" x14ac:dyDescent="0.2">
      <c r="A977" s="34">
        <v>943</v>
      </c>
      <c r="B977" s="37">
        <v>812873.56162238866</v>
      </c>
    </row>
    <row r="978" spans="1:2" ht="16" hidden="1" customHeight="1" x14ac:dyDescent="0.2">
      <c r="A978" s="34">
        <v>944</v>
      </c>
      <c r="B978" s="37">
        <v>841335.9336317546</v>
      </c>
    </row>
    <row r="979" spans="1:2" ht="16" hidden="1" customHeight="1" x14ac:dyDescent="0.2">
      <c r="A979" s="34">
        <v>945</v>
      </c>
      <c r="B979" s="37">
        <v>706215.43626052851</v>
      </c>
    </row>
    <row r="980" spans="1:2" ht="16" hidden="1" customHeight="1" x14ac:dyDescent="0.2">
      <c r="A980" s="34">
        <v>946</v>
      </c>
      <c r="B980" s="37">
        <v>793412.66539791145</v>
      </c>
    </row>
    <row r="981" spans="1:2" ht="16" hidden="1" customHeight="1" x14ac:dyDescent="0.2">
      <c r="A981" s="34">
        <v>947</v>
      </c>
      <c r="B981" s="37">
        <v>863779.65530582133</v>
      </c>
    </row>
    <row r="982" spans="1:2" ht="16" hidden="1" customHeight="1" x14ac:dyDescent="0.2">
      <c r="A982" s="34">
        <v>948</v>
      </c>
      <c r="B982" s="37">
        <v>909172.6292875181</v>
      </c>
    </row>
    <row r="983" spans="1:2" ht="16" hidden="1" customHeight="1" x14ac:dyDescent="0.2">
      <c r="A983" s="34">
        <v>949</v>
      </c>
      <c r="B983" s="37">
        <v>903450.60850076971</v>
      </c>
    </row>
    <row r="984" spans="1:2" ht="16" hidden="1" customHeight="1" x14ac:dyDescent="0.2">
      <c r="A984" s="34">
        <v>950</v>
      </c>
      <c r="B984" s="37">
        <v>1022344.4808553106</v>
      </c>
    </row>
    <row r="985" spans="1:2" ht="16" hidden="1" customHeight="1" x14ac:dyDescent="0.2">
      <c r="A985" s="34">
        <v>951</v>
      </c>
      <c r="B985" s="37">
        <v>841960.7954151649</v>
      </c>
    </row>
    <row r="986" spans="1:2" ht="16" hidden="1" customHeight="1" x14ac:dyDescent="0.2">
      <c r="A986" s="34">
        <v>952</v>
      </c>
      <c r="B986" s="37">
        <v>741921.106082952</v>
      </c>
    </row>
    <row r="987" spans="1:2" ht="16" hidden="1" customHeight="1" x14ac:dyDescent="0.2">
      <c r="A987" s="34">
        <v>953</v>
      </c>
      <c r="B987" s="37">
        <v>1199307.6787879285</v>
      </c>
    </row>
    <row r="988" spans="1:2" ht="16" hidden="1" customHeight="1" x14ac:dyDescent="0.2">
      <c r="A988" s="34">
        <v>954</v>
      </c>
      <c r="B988" s="37">
        <v>735165.17516916792</v>
      </c>
    </row>
    <row r="989" spans="1:2" ht="16" hidden="1" customHeight="1" x14ac:dyDescent="0.2">
      <c r="A989" s="34">
        <v>955</v>
      </c>
      <c r="B989" s="37">
        <v>752947.61368554831</v>
      </c>
    </row>
    <row r="990" spans="1:2" ht="16" hidden="1" customHeight="1" x14ac:dyDescent="0.2">
      <c r="A990" s="34">
        <v>956</v>
      </c>
      <c r="B990" s="37">
        <v>585121.44387834345</v>
      </c>
    </row>
    <row r="991" spans="1:2" ht="16" hidden="1" customHeight="1" x14ac:dyDescent="0.2">
      <c r="A991" s="34">
        <v>957</v>
      </c>
      <c r="B991" s="37">
        <v>930965.36982614116</v>
      </c>
    </row>
    <row r="992" spans="1:2" ht="16" hidden="1" customHeight="1" x14ac:dyDescent="0.2">
      <c r="A992" s="34">
        <v>958</v>
      </c>
      <c r="B992" s="37">
        <v>822751.41307503765</v>
      </c>
    </row>
    <row r="993" spans="1:2" ht="16" hidden="1" customHeight="1" x14ac:dyDescent="0.2">
      <c r="A993" s="34">
        <v>959</v>
      </c>
      <c r="B993" s="37">
        <v>846282.67300136399</v>
      </c>
    </row>
    <row r="994" spans="1:2" ht="16" hidden="1" customHeight="1" x14ac:dyDescent="0.2">
      <c r="A994" s="34">
        <v>960</v>
      </c>
      <c r="B994" s="37">
        <v>626607.11883538542</v>
      </c>
    </row>
    <row r="995" spans="1:2" ht="16" hidden="1" customHeight="1" x14ac:dyDescent="0.2">
      <c r="A995" s="34">
        <v>961</v>
      </c>
      <c r="B995" s="37">
        <v>928433.95418522367</v>
      </c>
    </row>
    <row r="996" spans="1:2" ht="16" hidden="1" customHeight="1" x14ac:dyDescent="0.2">
      <c r="A996" s="34">
        <v>962</v>
      </c>
      <c r="B996" s="37">
        <v>848758.29676596576</v>
      </c>
    </row>
    <row r="997" spans="1:2" ht="16" hidden="1" customHeight="1" x14ac:dyDescent="0.2">
      <c r="A997" s="34">
        <v>963</v>
      </c>
      <c r="B997" s="37">
        <v>843931.64479171915</v>
      </c>
    </row>
    <row r="998" spans="1:2" ht="16" hidden="1" customHeight="1" x14ac:dyDescent="0.2">
      <c r="A998" s="34">
        <v>964</v>
      </c>
      <c r="B998" s="37">
        <v>1046270.0846515166</v>
      </c>
    </row>
    <row r="999" spans="1:2" ht="16" hidden="1" customHeight="1" x14ac:dyDescent="0.2">
      <c r="A999" s="34">
        <v>965</v>
      </c>
      <c r="B999" s="37">
        <v>906097.95051794243</v>
      </c>
    </row>
    <row r="1000" spans="1:2" ht="16" hidden="1" customHeight="1" x14ac:dyDescent="0.2">
      <c r="A1000" s="34">
        <v>966</v>
      </c>
      <c r="B1000" s="37">
        <v>686306.41700315499</v>
      </c>
    </row>
    <row r="1001" spans="1:2" ht="16" hidden="1" customHeight="1" x14ac:dyDescent="0.2">
      <c r="A1001" s="34">
        <v>967</v>
      </c>
      <c r="B1001" s="37">
        <v>1135011.03471974</v>
      </c>
    </row>
    <row r="1002" spans="1:2" ht="16" hidden="1" customHeight="1" x14ac:dyDescent="0.2">
      <c r="A1002" s="34">
        <v>968</v>
      </c>
      <c r="B1002" s="37">
        <v>714450.92464803148</v>
      </c>
    </row>
    <row r="1003" spans="1:2" ht="16" hidden="1" customHeight="1" x14ac:dyDescent="0.2">
      <c r="A1003" s="34">
        <v>969</v>
      </c>
      <c r="B1003" s="37">
        <v>804258.9121098842</v>
      </c>
    </row>
    <row r="1004" spans="1:2" ht="16" hidden="1" customHeight="1" x14ac:dyDescent="0.2">
      <c r="A1004" s="34">
        <v>970</v>
      </c>
      <c r="B1004" s="37">
        <v>881757.63912132126</v>
      </c>
    </row>
    <row r="1005" spans="1:2" ht="16" hidden="1" customHeight="1" x14ac:dyDescent="0.2">
      <c r="A1005" s="34">
        <v>971</v>
      </c>
      <c r="B1005" s="37">
        <v>959724.20043281664</v>
      </c>
    </row>
    <row r="1006" spans="1:2" ht="16" hidden="1" customHeight="1" x14ac:dyDescent="0.2">
      <c r="A1006" s="34">
        <v>972</v>
      </c>
      <c r="B1006" s="37">
        <v>1090500.6379851194</v>
      </c>
    </row>
    <row r="1007" spans="1:2" ht="16" hidden="1" customHeight="1" x14ac:dyDescent="0.2">
      <c r="A1007" s="34">
        <v>973</v>
      </c>
      <c r="B1007" s="37">
        <v>866391.65590094263</v>
      </c>
    </row>
    <row r="1008" spans="1:2" ht="16" hidden="1" customHeight="1" x14ac:dyDescent="0.2">
      <c r="A1008" s="34">
        <v>974</v>
      </c>
      <c r="B1008" s="37">
        <v>949932.22180696158</v>
      </c>
    </row>
    <row r="1009" spans="1:2" ht="16" hidden="1" customHeight="1" x14ac:dyDescent="0.2">
      <c r="A1009" s="34">
        <v>975</v>
      </c>
      <c r="B1009" s="37">
        <v>1088130.3497557989</v>
      </c>
    </row>
    <row r="1010" spans="1:2" ht="16" hidden="1" customHeight="1" x14ac:dyDescent="0.2">
      <c r="A1010" s="34">
        <v>976</v>
      </c>
      <c r="B1010" s="37">
        <v>1025336.3158490204</v>
      </c>
    </row>
    <row r="1011" spans="1:2" ht="16" hidden="1" customHeight="1" x14ac:dyDescent="0.2">
      <c r="A1011" s="34">
        <v>977</v>
      </c>
      <c r="B1011" s="37">
        <v>691899.32526797464</v>
      </c>
    </row>
    <row r="1012" spans="1:2" ht="16" hidden="1" customHeight="1" x14ac:dyDescent="0.2">
      <c r="A1012" s="34">
        <v>978</v>
      </c>
      <c r="B1012" s="37">
        <v>1038792.6306342853</v>
      </c>
    </row>
    <row r="1013" spans="1:2" ht="16" hidden="1" customHeight="1" x14ac:dyDescent="0.2">
      <c r="A1013" s="34">
        <v>979</v>
      </c>
      <c r="B1013" s="37">
        <v>1062202.9872260834</v>
      </c>
    </row>
    <row r="1014" spans="1:2" ht="16" hidden="1" customHeight="1" x14ac:dyDescent="0.2">
      <c r="A1014" s="34">
        <v>980</v>
      </c>
      <c r="B1014" s="37">
        <v>732317.99528619775</v>
      </c>
    </row>
    <row r="1015" spans="1:2" ht="16" hidden="1" customHeight="1" x14ac:dyDescent="0.2">
      <c r="A1015" s="34">
        <v>981</v>
      </c>
      <c r="B1015" s="37">
        <v>947459.34435874573</v>
      </c>
    </row>
    <row r="1016" spans="1:2" ht="16" hidden="1" customHeight="1" x14ac:dyDescent="0.2">
      <c r="A1016" s="34">
        <v>982</v>
      </c>
      <c r="B1016" s="37">
        <v>1019793.2546819703</v>
      </c>
    </row>
    <row r="1017" spans="1:2" ht="16" hidden="1" customHeight="1" x14ac:dyDescent="0.2">
      <c r="A1017" s="34">
        <v>983</v>
      </c>
      <c r="B1017" s="37">
        <v>973726.79579468456</v>
      </c>
    </row>
    <row r="1018" spans="1:2" ht="16" hidden="1" customHeight="1" x14ac:dyDescent="0.2">
      <c r="A1018" s="34">
        <v>984</v>
      </c>
      <c r="B1018" s="37">
        <v>835816.6486356114</v>
      </c>
    </row>
    <row r="1019" spans="1:2" ht="16" hidden="1" customHeight="1" x14ac:dyDescent="0.2">
      <c r="A1019" s="34">
        <v>985</v>
      </c>
      <c r="B1019" s="37">
        <v>565805.91817606008</v>
      </c>
    </row>
    <row r="1020" spans="1:2" ht="16" hidden="1" customHeight="1" x14ac:dyDescent="0.2">
      <c r="A1020" s="34">
        <v>986</v>
      </c>
      <c r="B1020" s="37">
        <v>775572.35872799193</v>
      </c>
    </row>
    <row r="1021" spans="1:2" ht="16" hidden="1" customHeight="1" x14ac:dyDescent="0.2">
      <c r="A1021" s="34">
        <v>987</v>
      </c>
      <c r="B1021" s="37">
        <v>946223.14864804014</v>
      </c>
    </row>
    <row r="1022" spans="1:2" ht="16" hidden="1" customHeight="1" x14ac:dyDescent="0.2">
      <c r="A1022" s="34">
        <v>988</v>
      </c>
      <c r="B1022" s="37">
        <v>1013720.7377371244</v>
      </c>
    </row>
    <row r="1023" spans="1:2" ht="16" hidden="1" customHeight="1" x14ac:dyDescent="0.2">
      <c r="A1023" s="34">
        <v>989</v>
      </c>
      <c r="B1023" s="37">
        <v>1042238.2495221158</v>
      </c>
    </row>
    <row r="1024" spans="1:2" ht="16" hidden="1" customHeight="1" x14ac:dyDescent="0.2">
      <c r="A1024" s="34">
        <v>990</v>
      </c>
      <c r="B1024" s="37">
        <v>944285.90236589732</v>
      </c>
    </row>
    <row r="1025" spans="1:2" ht="16" hidden="1" customHeight="1" x14ac:dyDescent="0.2">
      <c r="A1025" s="34">
        <v>991</v>
      </c>
      <c r="B1025" s="37">
        <v>987974.55950683786</v>
      </c>
    </row>
    <row r="1026" spans="1:2" ht="16" hidden="1" customHeight="1" x14ac:dyDescent="0.2">
      <c r="A1026" s="34">
        <v>992</v>
      </c>
      <c r="B1026" s="37">
        <v>851333.66310081724</v>
      </c>
    </row>
    <row r="1027" spans="1:2" ht="16" hidden="1" customHeight="1" x14ac:dyDescent="0.2">
      <c r="A1027" s="34">
        <v>993</v>
      </c>
      <c r="B1027" s="37">
        <v>802589.87063866097</v>
      </c>
    </row>
    <row r="1028" spans="1:2" ht="16" hidden="1" customHeight="1" x14ac:dyDescent="0.2">
      <c r="A1028" s="34">
        <v>994</v>
      </c>
      <c r="B1028" s="37">
        <v>863498.45520290174</v>
      </c>
    </row>
    <row r="1029" spans="1:2" ht="16" hidden="1" customHeight="1" x14ac:dyDescent="0.2">
      <c r="A1029" s="34">
        <v>995</v>
      </c>
      <c r="B1029" s="37">
        <v>1023526.7164726603</v>
      </c>
    </row>
    <row r="1030" spans="1:2" ht="16" hidden="1" customHeight="1" x14ac:dyDescent="0.2">
      <c r="A1030" s="34">
        <v>996</v>
      </c>
      <c r="B1030" s="37">
        <v>803336.45468060812</v>
      </c>
    </row>
    <row r="1031" spans="1:2" ht="16" hidden="1" customHeight="1" x14ac:dyDescent="0.2">
      <c r="A1031" s="34">
        <v>997</v>
      </c>
      <c r="B1031" s="37">
        <v>892368.69254104735</v>
      </c>
    </row>
    <row r="1032" spans="1:2" ht="16" hidden="1" customHeight="1" x14ac:dyDescent="0.2">
      <c r="A1032" s="34">
        <v>998</v>
      </c>
      <c r="B1032" s="37">
        <v>1128418.9991278653</v>
      </c>
    </row>
    <row r="1033" spans="1:2" ht="16" hidden="1" customHeight="1" x14ac:dyDescent="0.2">
      <c r="A1033" s="34">
        <v>999</v>
      </c>
      <c r="B1033" s="37">
        <v>1030795.5291046419</v>
      </c>
    </row>
    <row r="1034" spans="1:2" ht="16" hidden="1" customHeight="1" x14ac:dyDescent="0.2">
      <c r="A1034" s="34">
        <v>1000</v>
      </c>
      <c r="B1034" s="37">
        <v>973673.50635212602</v>
      </c>
    </row>
    <row r="1035" spans="1:2" ht="16" hidden="1" customHeight="1" x14ac:dyDescent="0.2"/>
    <row r="1036" spans="1:2" ht="16" hidden="1" customHeight="1" x14ac:dyDescent="0.2"/>
    <row r="1037" spans="1:2" ht="16" hidden="1" customHeight="1" x14ac:dyDescent="0.2"/>
    <row r="1038" spans="1:2" ht="16" hidden="1" customHeight="1" x14ac:dyDescent="0.2"/>
  </sheetData>
  <mergeCells count="4">
    <mergeCell ref="A2:B2"/>
    <mergeCell ref="D2:D3"/>
    <mergeCell ref="D5:D6"/>
    <mergeCell ref="A33:B33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4128-4F60-3341-AF8F-9836DAEBF9A1}">
  <dimension ref="A1:L1039"/>
  <sheetViews>
    <sheetView tabSelected="1" topLeftCell="A13" workbookViewId="0">
      <selection activeCell="F39" sqref="F39"/>
    </sheetView>
  </sheetViews>
  <sheetFormatPr baseColWidth="10" defaultRowHeight="16" x14ac:dyDescent="0.2"/>
  <cols>
    <col min="1" max="1" width="17" customWidth="1"/>
    <col min="2" max="2" width="16" customWidth="1"/>
    <col min="3" max="3" width="15.1640625" customWidth="1"/>
    <col min="4" max="4" width="23.83203125" customWidth="1"/>
    <col min="5" max="5" width="14.33203125" customWidth="1"/>
    <col min="6" max="6" width="15.5" customWidth="1"/>
    <col min="9" max="9" width="21.33203125" customWidth="1"/>
    <col min="10" max="10" width="24.83203125" customWidth="1"/>
    <col min="11" max="11" width="14.1640625" customWidth="1"/>
    <col min="12" max="12" width="14" customWidth="1"/>
  </cols>
  <sheetData>
    <row r="1" spans="1:10" x14ac:dyDescent="0.2">
      <c r="B1" s="3"/>
      <c r="C1" s="3"/>
      <c r="D1" s="3"/>
      <c r="E1" s="3"/>
      <c r="F1" s="3"/>
      <c r="G1" s="3"/>
    </row>
    <row r="2" spans="1:10" x14ac:dyDescent="0.2">
      <c r="A2" s="31" t="s">
        <v>12</v>
      </c>
      <c r="B2" s="31"/>
      <c r="C2" s="3"/>
      <c r="D2" s="27" t="s">
        <v>10</v>
      </c>
      <c r="E2" t="s">
        <v>17</v>
      </c>
      <c r="F2" t="s">
        <v>18</v>
      </c>
      <c r="G2" s="3"/>
    </row>
    <row r="3" spans="1:10" x14ac:dyDescent="0.2">
      <c r="A3" s="34" t="s">
        <v>1</v>
      </c>
      <c r="B3" s="34">
        <v>40</v>
      </c>
      <c r="C3" s="3"/>
      <c r="D3" s="27"/>
      <c r="E3">
        <v>0</v>
      </c>
      <c r="F3">
        <v>0.05</v>
      </c>
      <c r="G3" s="25"/>
      <c r="J3" s="3"/>
    </row>
    <row r="4" spans="1:10" x14ac:dyDescent="0.2">
      <c r="A4" s="34" t="s">
        <v>4</v>
      </c>
      <c r="B4" s="34">
        <v>85000</v>
      </c>
      <c r="C4" s="4"/>
      <c r="G4" s="3"/>
    </row>
    <row r="5" spans="1:10" x14ac:dyDescent="0.2">
      <c r="A5" s="34" t="s">
        <v>2</v>
      </c>
      <c r="B5" s="34">
        <v>50000</v>
      </c>
      <c r="C5" s="23"/>
      <c r="D5" s="27" t="s">
        <v>11</v>
      </c>
      <c r="E5" t="s">
        <v>13</v>
      </c>
      <c r="F5" t="s">
        <v>19</v>
      </c>
      <c r="G5" s="7"/>
    </row>
    <row r="6" spans="1:10" x14ac:dyDescent="0.2">
      <c r="A6" s="34" t="s">
        <v>5</v>
      </c>
      <c r="B6" s="35">
        <v>0.1</v>
      </c>
      <c r="C6" s="23"/>
      <c r="D6" s="27"/>
      <c r="E6">
        <v>0.1</v>
      </c>
      <c r="F6">
        <v>0.05</v>
      </c>
      <c r="G6" s="25"/>
    </row>
    <row r="7" spans="1:10" x14ac:dyDescent="0.2">
      <c r="A7" s="32"/>
      <c r="B7" s="33"/>
      <c r="C7" s="24"/>
      <c r="D7" s="2"/>
      <c r="E7" s="4"/>
      <c r="F7" s="3"/>
      <c r="G7" s="3"/>
    </row>
    <row r="8" spans="1:10" x14ac:dyDescent="0.2">
      <c r="A8" s="1"/>
      <c r="B8" s="52">
        <v>9.1251904206528497E-2</v>
      </c>
      <c r="C8" s="25"/>
      <c r="D8" s="3"/>
      <c r="E8" s="4"/>
      <c r="F8" s="3"/>
      <c r="G8" s="3"/>
    </row>
    <row r="9" spans="1:10" x14ac:dyDescent="0.2">
      <c r="A9" s="3"/>
      <c r="B9" s="3"/>
      <c r="C9" s="25"/>
      <c r="D9" s="3"/>
      <c r="E9" s="4"/>
      <c r="F9" s="3"/>
      <c r="G9" s="3"/>
    </row>
    <row r="10" spans="1:10" x14ac:dyDescent="0.2">
      <c r="A10" t="s">
        <v>0</v>
      </c>
      <c r="B10" t="s">
        <v>9</v>
      </c>
      <c r="C10" t="s">
        <v>3</v>
      </c>
      <c r="D10" t="s">
        <v>7</v>
      </c>
      <c r="E10" t="s">
        <v>6</v>
      </c>
      <c r="F10" t="s">
        <v>8</v>
      </c>
      <c r="G10" t="s">
        <v>1</v>
      </c>
    </row>
    <row r="11" spans="1:10" x14ac:dyDescent="0.2">
      <c r="A11">
        <v>1</v>
      </c>
      <c r="B11" s="28">
        <f>B5</f>
        <v>50000</v>
      </c>
      <c r="C11" s="28">
        <f>B4</f>
        <v>85000</v>
      </c>
      <c r="D11" s="28">
        <f>$B$6*C11</f>
        <v>8500</v>
      </c>
      <c r="E11" s="28">
        <f ca="1">_xlfn.NORM.INV(RAND(),$E$6,$F$6)*(B11+0.5*D11)</f>
        <v>4816.2125001258983</v>
      </c>
      <c r="F11" s="28">
        <f t="shared" ref="F11:F29" ca="1" si="0">B11+D11+E11</f>
        <v>63316.212500125897</v>
      </c>
      <c r="G11">
        <f>B3+1</f>
        <v>41</v>
      </c>
    </row>
    <row r="12" spans="1:10" x14ac:dyDescent="0.2">
      <c r="A12">
        <v>2</v>
      </c>
      <c r="B12" s="28">
        <f t="shared" ref="B12:B35" ca="1" si="1">F11</f>
        <v>63316.212500125897</v>
      </c>
      <c r="C12" s="28">
        <f ca="1">C11*(1+($E$3+($F$3-$E$3)*RAND()))</f>
        <v>85488.163172546047</v>
      </c>
      <c r="D12" s="28">
        <f t="shared" ref="D12:D35" ca="1" si="2">$B$6*C12</f>
        <v>8548.8163172546047</v>
      </c>
      <c r="E12" s="28">
        <f ca="1">_xlfn.NORM.INV(RAND(),$E$6,$F$6)*(B12+0.5*D12)</f>
        <v>5347.4047265508525</v>
      </c>
      <c r="F12" s="28">
        <f t="shared" ca="1" si="0"/>
        <v>77212.433543931358</v>
      </c>
      <c r="G12">
        <f t="shared" ref="G12:G35" si="3">G11+1</f>
        <v>42</v>
      </c>
    </row>
    <row r="13" spans="1:10" x14ac:dyDescent="0.2">
      <c r="A13">
        <v>3</v>
      </c>
      <c r="B13" s="28">
        <f t="shared" ca="1" si="1"/>
        <v>77212.433543931358</v>
      </c>
      <c r="C13" s="28">
        <f ca="1">C12*(1+($E$3+($F$3-$E$3)*RAND()))</f>
        <v>88744.867343588863</v>
      </c>
      <c r="D13" s="28">
        <f t="shared" ca="1" si="2"/>
        <v>8874.4867343588867</v>
      </c>
      <c r="E13" s="28">
        <f ca="1">_xlfn.NORM.INV(RAND(),$E$6,$F$6)*(B13+0.5*D13)</f>
        <v>3517.9253620071518</v>
      </c>
      <c r="F13" s="28">
        <f t="shared" ca="1" si="0"/>
        <v>89604.845640297397</v>
      </c>
      <c r="G13">
        <f t="shared" si="3"/>
        <v>43</v>
      </c>
    </row>
    <row r="14" spans="1:10" x14ac:dyDescent="0.2">
      <c r="A14">
        <v>4</v>
      </c>
      <c r="B14" s="28">
        <f t="shared" ca="1" si="1"/>
        <v>89604.845640297397</v>
      </c>
      <c r="C14" s="28">
        <f ca="1">C13*(1+($E$3+($F$3-$E$3)*RAND()))</f>
        <v>92459.122326497527</v>
      </c>
      <c r="D14" s="28">
        <f t="shared" ca="1" si="2"/>
        <v>9245.9122326497527</v>
      </c>
      <c r="E14" s="28">
        <f ca="1">_xlfn.NORM.INV(RAND(),$E$6,$F$6)*(B14+0.5*D14)</f>
        <v>14303.59665674845</v>
      </c>
      <c r="F14" s="28">
        <f t="shared" ca="1" si="0"/>
        <v>113154.35452969559</v>
      </c>
      <c r="G14">
        <f t="shared" si="3"/>
        <v>44</v>
      </c>
    </row>
    <row r="15" spans="1:10" x14ac:dyDescent="0.2">
      <c r="A15">
        <v>5</v>
      </c>
      <c r="B15" s="28">
        <f t="shared" ca="1" si="1"/>
        <v>113154.35452969559</v>
      </c>
      <c r="C15" s="28">
        <f ca="1">C14*(1+($E$3+($F$3-$E$3)*RAND()))</f>
        <v>94682.941652037684</v>
      </c>
      <c r="D15" s="28">
        <f t="shared" ca="1" si="2"/>
        <v>9468.294165203768</v>
      </c>
      <c r="E15" s="28">
        <f t="shared" ref="E15:E35" ca="1" si="4">_xlfn.NORM.INV(RAND(),$E$6,$F$6)*(B15+0.5*D15)</f>
        <v>20006.279272448475</v>
      </c>
      <c r="F15" s="28">
        <f t="shared" ca="1" si="0"/>
        <v>142628.92796734784</v>
      </c>
      <c r="G15">
        <f t="shared" si="3"/>
        <v>45</v>
      </c>
    </row>
    <row r="16" spans="1:10" x14ac:dyDescent="0.2">
      <c r="A16">
        <v>6</v>
      </c>
      <c r="B16" s="28">
        <f t="shared" ca="1" si="1"/>
        <v>142628.92796734784</v>
      </c>
      <c r="C16" s="28">
        <f ca="1">C15*(1+($E$3+($F$3-$E$3)*RAND()))</f>
        <v>95198.059645921836</v>
      </c>
      <c r="D16" s="28">
        <f t="shared" ca="1" si="2"/>
        <v>9519.805964592184</v>
      </c>
      <c r="E16" s="28">
        <f ca="1">_xlfn.NORM.INV(RAND(),$E$6,$F$6)*(B16+0.5*D16)</f>
        <v>13632.215950206182</v>
      </c>
      <c r="F16" s="28">
        <f t="shared" ca="1" si="0"/>
        <v>165780.9498821462</v>
      </c>
      <c r="G16">
        <f t="shared" si="3"/>
        <v>46</v>
      </c>
    </row>
    <row r="17" spans="1:7" x14ac:dyDescent="0.2">
      <c r="A17">
        <v>7</v>
      </c>
      <c r="B17" s="28">
        <f t="shared" ca="1" si="1"/>
        <v>165780.9498821462</v>
      </c>
      <c r="C17" s="28">
        <f ca="1">C16*(1+($E$3+($F$3-$E$3)*RAND()))</f>
        <v>96030.830419335063</v>
      </c>
      <c r="D17" s="28">
        <f t="shared" ca="1" si="2"/>
        <v>9603.083041933507</v>
      </c>
      <c r="E17" s="28">
        <f t="shared" ca="1" si="4"/>
        <v>19238.011469731333</v>
      </c>
      <c r="F17" s="28">
        <f t="shared" ca="1" si="0"/>
        <v>194622.04439381105</v>
      </c>
      <c r="G17">
        <f t="shared" si="3"/>
        <v>47</v>
      </c>
    </row>
    <row r="18" spans="1:7" x14ac:dyDescent="0.2">
      <c r="A18">
        <v>8</v>
      </c>
      <c r="B18" s="28">
        <f t="shared" ca="1" si="1"/>
        <v>194622.04439381105</v>
      </c>
      <c r="C18" s="28">
        <f ca="1">C17*(1+($E$3+($F$3-$E$3)*RAND()))</f>
        <v>96496.525066080241</v>
      </c>
      <c r="D18" s="28">
        <f t="shared" ca="1" si="2"/>
        <v>9649.6525066080249</v>
      </c>
      <c r="E18" s="28">
        <f t="shared" ca="1" si="4"/>
        <v>23044.415714357146</v>
      </c>
      <c r="F18" s="28">
        <f t="shared" ca="1" si="0"/>
        <v>227316.11261477621</v>
      </c>
      <c r="G18">
        <f t="shared" si="3"/>
        <v>48</v>
      </c>
    </row>
    <row r="19" spans="1:7" x14ac:dyDescent="0.2">
      <c r="A19">
        <v>9</v>
      </c>
      <c r="B19" s="28">
        <f t="shared" ca="1" si="1"/>
        <v>227316.11261477621</v>
      </c>
      <c r="C19" s="28">
        <f ca="1">C18*(1+($E$3+($F$3-$E$3)*RAND()))</f>
        <v>99549.813077681712</v>
      </c>
      <c r="D19" s="28">
        <f t="shared" ca="1" si="2"/>
        <v>9954.981307768172</v>
      </c>
      <c r="E19" s="28">
        <f t="shared" ca="1" si="4"/>
        <v>30064.350247741892</v>
      </c>
      <c r="F19" s="28">
        <f t="shared" ca="1" si="0"/>
        <v>267335.4441702863</v>
      </c>
      <c r="G19">
        <f t="shared" si="3"/>
        <v>49</v>
      </c>
    </row>
    <row r="20" spans="1:7" x14ac:dyDescent="0.2">
      <c r="A20">
        <v>10</v>
      </c>
      <c r="B20" s="28">
        <f t="shared" ca="1" si="1"/>
        <v>267335.4441702863</v>
      </c>
      <c r="C20" s="28">
        <f ca="1">C19*(1+($E$3+($F$3-$E$3)*RAND()))</f>
        <v>103147.66869327544</v>
      </c>
      <c r="D20" s="28">
        <f t="shared" ca="1" si="2"/>
        <v>10314.766869327545</v>
      </c>
      <c r="E20" s="28">
        <f t="shared" ca="1" si="4"/>
        <v>35199.412736925893</v>
      </c>
      <c r="F20" s="28">
        <f t="shared" ca="1" si="0"/>
        <v>312849.62377653969</v>
      </c>
      <c r="G20">
        <f t="shared" si="3"/>
        <v>50</v>
      </c>
    </row>
    <row r="21" spans="1:7" x14ac:dyDescent="0.2">
      <c r="A21">
        <v>11</v>
      </c>
      <c r="B21" s="28">
        <f t="shared" ca="1" si="1"/>
        <v>312849.62377653969</v>
      </c>
      <c r="C21" s="28">
        <f ca="1">C20*(1+($E$3+($F$3-$E$3)*RAND()))</f>
        <v>106369.7107408028</v>
      </c>
      <c r="D21" s="28">
        <f t="shared" ca="1" si="2"/>
        <v>10636.97107408028</v>
      </c>
      <c r="E21" s="28">
        <f t="shared" ca="1" si="4"/>
        <v>31979.302590226762</v>
      </c>
      <c r="F21" s="28">
        <f t="shared" ca="1" si="0"/>
        <v>355465.89744084672</v>
      </c>
      <c r="G21">
        <f t="shared" si="3"/>
        <v>51</v>
      </c>
    </row>
    <row r="22" spans="1:7" x14ac:dyDescent="0.2">
      <c r="A22">
        <v>12</v>
      </c>
      <c r="B22" s="28">
        <f t="shared" ca="1" si="1"/>
        <v>355465.89744084672</v>
      </c>
      <c r="C22" s="28">
        <f ca="1">C21*(1+($E$3+($F$3-$E$3)*RAND()))</f>
        <v>107676.79054252995</v>
      </c>
      <c r="D22" s="28">
        <f t="shared" ca="1" si="2"/>
        <v>10767.679054252996</v>
      </c>
      <c r="E22" s="28">
        <f t="shared" ca="1" si="4"/>
        <v>21314.952385338289</v>
      </c>
      <c r="F22" s="28">
        <f t="shared" ca="1" si="0"/>
        <v>387548.52888043801</v>
      </c>
      <c r="G22">
        <f t="shared" si="3"/>
        <v>52</v>
      </c>
    </row>
    <row r="23" spans="1:7" x14ac:dyDescent="0.2">
      <c r="A23">
        <v>13</v>
      </c>
      <c r="B23" s="28">
        <f t="shared" ca="1" si="1"/>
        <v>387548.52888043801</v>
      </c>
      <c r="C23" s="28">
        <f ca="1">C22*(1+($E$3+($F$3-$E$3)*RAND()))</f>
        <v>107889.19765370722</v>
      </c>
      <c r="D23" s="28">
        <f t="shared" ca="1" si="2"/>
        <v>10788.919765370723</v>
      </c>
      <c r="E23" s="28">
        <f t="shared" ca="1" si="4"/>
        <v>51286.555263038812</v>
      </c>
      <c r="F23" s="28">
        <f t="shared" ca="1" si="0"/>
        <v>449624.00390884758</v>
      </c>
      <c r="G23">
        <f t="shared" si="3"/>
        <v>53</v>
      </c>
    </row>
    <row r="24" spans="1:7" x14ac:dyDescent="0.2">
      <c r="A24">
        <v>14</v>
      </c>
      <c r="B24" s="28">
        <f t="shared" ca="1" si="1"/>
        <v>449624.00390884758</v>
      </c>
      <c r="C24" s="28">
        <f ca="1">C23*(1+($E$3+($F$3-$E$3)*RAND()))</f>
        <v>112294.06330466096</v>
      </c>
      <c r="D24" s="28">
        <f t="shared" ca="1" si="2"/>
        <v>11229.406330466096</v>
      </c>
      <c r="E24" s="28">
        <f t="shared" ca="1" si="4"/>
        <v>61204.372836367758</v>
      </c>
      <c r="F24" s="28">
        <f t="shared" ca="1" si="0"/>
        <v>522057.78307568142</v>
      </c>
      <c r="G24">
        <f t="shared" si="3"/>
        <v>54</v>
      </c>
    </row>
    <row r="25" spans="1:7" x14ac:dyDescent="0.2">
      <c r="A25">
        <v>15</v>
      </c>
      <c r="B25" s="28">
        <f t="shared" ca="1" si="1"/>
        <v>522057.78307568142</v>
      </c>
      <c r="C25" s="28">
        <f ca="1">C24*(1+($E$3+($F$3-$E$3)*RAND()))</f>
        <v>117622.30393187045</v>
      </c>
      <c r="D25" s="28">
        <f t="shared" ca="1" si="2"/>
        <v>11762.230393187047</v>
      </c>
      <c r="E25" s="28">
        <f t="shared" ca="1" si="4"/>
        <v>27820.258094155884</v>
      </c>
      <c r="F25" s="28">
        <f t="shared" ca="1" si="0"/>
        <v>561640.27156302438</v>
      </c>
      <c r="G25">
        <f t="shared" si="3"/>
        <v>55</v>
      </c>
    </row>
    <row r="26" spans="1:7" x14ac:dyDescent="0.2">
      <c r="A26">
        <v>16</v>
      </c>
      <c r="B26" s="28">
        <f t="shared" ca="1" si="1"/>
        <v>561640.27156302438</v>
      </c>
      <c r="C26" s="28">
        <f ca="1">C25*(1+($E$3+($F$3-$E$3)*RAND()))</f>
        <v>117974.45294064544</v>
      </c>
      <c r="D26" s="28">
        <f t="shared" ca="1" si="2"/>
        <v>11797.445294064544</v>
      </c>
      <c r="E26" s="28">
        <f t="shared" ca="1" si="4"/>
        <v>94471.315360276567</v>
      </c>
      <c r="F26" s="28">
        <f ca="1">B26+D26+E26</f>
        <v>667909.03221736557</v>
      </c>
      <c r="G26">
        <f t="shared" si="3"/>
        <v>56</v>
      </c>
    </row>
    <row r="27" spans="1:7" x14ac:dyDescent="0.2">
      <c r="A27">
        <v>17</v>
      </c>
      <c r="B27" s="28">
        <f t="shared" ca="1" si="1"/>
        <v>667909.03221736557</v>
      </c>
      <c r="C27" s="28">
        <f ca="1">C26*(1+($E$3+($F$3-$E$3)*RAND()))</f>
        <v>119093.19859050091</v>
      </c>
      <c r="D27" s="28">
        <f t="shared" ca="1" si="2"/>
        <v>11909.319859050091</v>
      </c>
      <c r="E27" s="28">
        <f t="shared" ca="1" si="4"/>
        <v>20141.115523730805</v>
      </c>
      <c r="F27" s="28">
        <f t="shared" ca="1" si="0"/>
        <v>699959.46760014642</v>
      </c>
      <c r="G27">
        <f t="shared" si="3"/>
        <v>57</v>
      </c>
    </row>
    <row r="28" spans="1:7" x14ac:dyDescent="0.2">
      <c r="A28">
        <v>18</v>
      </c>
      <c r="B28" s="28">
        <f t="shared" ca="1" si="1"/>
        <v>699959.46760014642</v>
      </c>
      <c r="C28" s="28">
        <f ca="1">C27*(1+($E$3+($F$3-$E$3)*RAND()))</f>
        <v>123860.225262245</v>
      </c>
      <c r="D28" s="28">
        <f t="shared" ca="1" si="2"/>
        <v>12386.0225262245</v>
      </c>
      <c r="E28" s="28">
        <f t="shared" ca="1" si="4"/>
        <v>58310.445761543902</v>
      </c>
      <c r="F28" s="28">
        <f t="shared" ca="1" si="0"/>
        <v>770655.93588791485</v>
      </c>
      <c r="G28">
        <f t="shared" si="3"/>
        <v>58</v>
      </c>
    </row>
    <row r="29" spans="1:7" x14ac:dyDescent="0.2">
      <c r="A29">
        <v>19</v>
      </c>
      <c r="B29" s="28">
        <f t="shared" ca="1" si="1"/>
        <v>770655.93588791485</v>
      </c>
      <c r="C29" s="28">
        <f ca="1">C28*(1+($E$3+($F$3-$E$3)*RAND()))</f>
        <v>126912.97544718227</v>
      </c>
      <c r="D29" s="28">
        <f t="shared" ca="1" si="2"/>
        <v>12691.297544718227</v>
      </c>
      <c r="E29" s="28">
        <f t="shared" ca="1" si="4"/>
        <v>78934.610091120601</v>
      </c>
      <c r="F29" s="28">
        <f t="shared" ca="1" si="0"/>
        <v>862281.84352375369</v>
      </c>
      <c r="G29">
        <f t="shared" si="3"/>
        <v>59</v>
      </c>
    </row>
    <row r="30" spans="1:7" x14ac:dyDescent="0.2">
      <c r="A30">
        <v>20</v>
      </c>
      <c r="B30" s="28">
        <f t="shared" ca="1" si="1"/>
        <v>862281.84352375369</v>
      </c>
      <c r="C30" s="28">
        <f ca="1">C29*(1+($E$3+($F$3-$E$3)*RAND()))</f>
        <v>131762.44639136706</v>
      </c>
      <c r="D30" s="28">
        <f t="shared" ca="1" si="2"/>
        <v>13176.244639136707</v>
      </c>
      <c r="E30" s="28">
        <f t="shared" ca="1" si="4"/>
        <v>83740.874124669921</v>
      </c>
      <c r="F30" s="28">
        <f ca="1">B30+D30+E30</f>
        <v>959198.96228756034</v>
      </c>
      <c r="G30">
        <f t="shared" si="3"/>
        <v>60</v>
      </c>
    </row>
    <row r="31" spans="1:7" x14ac:dyDescent="0.2">
      <c r="A31">
        <v>21</v>
      </c>
      <c r="B31" s="28">
        <f t="shared" ca="1" si="1"/>
        <v>959198.96228756034</v>
      </c>
      <c r="C31" s="28">
        <f ca="1">C30*(1+($E$3+($F$3-$E$3)*RAND()))</f>
        <v>133241.10785024453</v>
      </c>
      <c r="D31" s="28">
        <f t="shared" ca="1" si="2"/>
        <v>13324.110785024453</v>
      </c>
      <c r="E31" s="28">
        <f t="shared" ca="1" si="4"/>
        <v>34038.326806352328</v>
      </c>
      <c r="F31" s="28">
        <f t="shared" ref="F31:F35" ca="1" si="5">B31+D31+E31</f>
        <v>1006561.3998789372</v>
      </c>
      <c r="G31">
        <f t="shared" si="3"/>
        <v>61</v>
      </c>
    </row>
    <row r="32" spans="1:7" x14ac:dyDescent="0.2">
      <c r="A32">
        <v>22</v>
      </c>
      <c r="B32" s="28">
        <f t="shared" ca="1" si="1"/>
        <v>1006561.3998789372</v>
      </c>
      <c r="C32" s="28">
        <f t="shared" ref="C32:C35" ca="1" si="6">C31*(1+($E$3+($F$3-$E$3)*RAND()))</f>
        <v>135691.0953903934</v>
      </c>
      <c r="D32" s="28">
        <f t="shared" ca="1" si="2"/>
        <v>13569.10953903934</v>
      </c>
      <c r="E32" s="28">
        <f t="shared" ca="1" si="4"/>
        <v>12907.256186366587</v>
      </c>
      <c r="F32" s="28">
        <f t="shared" ca="1" si="5"/>
        <v>1033037.765604343</v>
      </c>
      <c r="G32">
        <f t="shared" si="3"/>
        <v>62</v>
      </c>
    </row>
    <row r="33" spans="1:12" x14ac:dyDescent="0.2">
      <c r="A33">
        <v>23</v>
      </c>
      <c r="B33" s="28">
        <f t="shared" ca="1" si="1"/>
        <v>1033037.765604343</v>
      </c>
      <c r="C33" s="28">
        <f t="shared" ca="1" si="6"/>
        <v>142314.1633599682</v>
      </c>
      <c r="D33" s="28">
        <f t="shared" ca="1" si="2"/>
        <v>14231.416335996821</v>
      </c>
      <c r="E33" s="28">
        <f t="shared" ca="1" si="4"/>
        <v>68582.895024690952</v>
      </c>
      <c r="F33" s="28">
        <f t="shared" ca="1" si="5"/>
        <v>1115852.0769650307</v>
      </c>
      <c r="G33">
        <f t="shared" si="3"/>
        <v>63</v>
      </c>
    </row>
    <row r="34" spans="1:12" x14ac:dyDescent="0.2">
      <c r="A34">
        <v>24</v>
      </c>
      <c r="B34" s="28">
        <f t="shared" ca="1" si="1"/>
        <v>1115852.0769650307</v>
      </c>
      <c r="C34" s="28">
        <f t="shared" ca="1" si="6"/>
        <v>147118.91569449811</v>
      </c>
      <c r="D34" s="28">
        <f t="shared" ca="1" si="2"/>
        <v>14711.891569449812</v>
      </c>
      <c r="E34" s="28">
        <f t="shared" ca="1" si="4"/>
        <v>19509.035121947265</v>
      </c>
      <c r="F34" s="28">
        <f t="shared" ca="1" si="5"/>
        <v>1150073.0036564278</v>
      </c>
      <c r="G34">
        <f t="shared" si="3"/>
        <v>64</v>
      </c>
    </row>
    <row r="35" spans="1:12" x14ac:dyDescent="0.2">
      <c r="A35">
        <v>25</v>
      </c>
      <c r="B35" s="28">
        <f t="shared" ca="1" si="1"/>
        <v>1150073.0036564278</v>
      </c>
      <c r="C35" s="28">
        <f t="shared" ca="1" si="6"/>
        <v>151418.95469920331</v>
      </c>
      <c r="D35" s="28">
        <f t="shared" ca="1" si="2"/>
        <v>15141.895469920331</v>
      </c>
      <c r="E35" s="28">
        <f t="shared" ca="1" si="4"/>
        <v>65584.912678868743</v>
      </c>
      <c r="F35" s="48">
        <f t="shared" ca="1" si="5"/>
        <v>1230799.8118052168</v>
      </c>
      <c r="G35">
        <f t="shared" si="3"/>
        <v>65</v>
      </c>
    </row>
    <row r="36" spans="1:12" x14ac:dyDescent="0.2">
      <c r="I36" s="38"/>
      <c r="J36" s="38" t="s">
        <v>25</v>
      </c>
      <c r="K36" s="38"/>
      <c r="L36" s="38"/>
    </row>
    <row r="37" spans="1:12" x14ac:dyDescent="0.2">
      <c r="D37" s="3"/>
      <c r="I37" s="40" t="s">
        <v>5</v>
      </c>
      <c r="J37" s="40" t="s">
        <v>24</v>
      </c>
      <c r="K37" s="40" t="s">
        <v>21</v>
      </c>
      <c r="L37" s="40" t="s">
        <v>22</v>
      </c>
    </row>
    <row r="38" spans="1:12" x14ac:dyDescent="0.2">
      <c r="A38" s="31" t="s">
        <v>16</v>
      </c>
      <c r="B38" s="31"/>
      <c r="I38" s="41">
        <v>0.09</v>
      </c>
      <c r="J38" s="29">
        <v>0.19</v>
      </c>
      <c r="K38" s="30">
        <v>542356.63</v>
      </c>
      <c r="L38" s="45">
        <v>1473242</v>
      </c>
    </row>
    <row r="39" spans="1:12" x14ac:dyDescent="0.2">
      <c r="A39" s="34"/>
      <c r="B39" s="36">
        <f ca="1">F35</f>
        <v>1230799.8118052168</v>
      </c>
      <c r="D39" s="39" t="s">
        <v>22</v>
      </c>
      <c r="E39" s="37">
        <f>MAX(B40:B1039)</f>
        <v>1473242.0017902406</v>
      </c>
      <c r="I39" s="41">
        <v>0.1</v>
      </c>
      <c r="J39" s="29">
        <v>0.28999999999999998</v>
      </c>
      <c r="K39" s="28">
        <v>565133.12</v>
      </c>
      <c r="L39" s="46">
        <v>1471748.81</v>
      </c>
    </row>
    <row r="40" spans="1:12" x14ac:dyDescent="0.2">
      <c r="A40" s="34">
        <v>1</v>
      </c>
      <c r="B40" s="37">
        <v>926079.38889052009</v>
      </c>
      <c r="D40" s="39" t="s">
        <v>21</v>
      </c>
      <c r="E40" s="37">
        <f>MIN(B40:B1039)</f>
        <v>542365.63466430851</v>
      </c>
      <c r="I40" s="41">
        <v>0.11</v>
      </c>
      <c r="J40" s="29">
        <v>0.48</v>
      </c>
      <c r="K40" s="28">
        <v>626206</v>
      </c>
      <c r="L40" s="46">
        <v>1742674.27</v>
      </c>
    </row>
    <row r="41" spans="1:12" x14ac:dyDescent="0.2">
      <c r="A41" s="34">
        <v>2</v>
      </c>
      <c r="B41" s="37">
        <v>825616.10340885643</v>
      </c>
      <c r="D41" s="39" t="s">
        <v>23</v>
      </c>
      <c r="E41" s="37">
        <f ca="1">AVERAGE(B39:B1039)</f>
        <v>889401.28680732287</v>
      </c>
      <c r="I41" s="41">
        <v>0.12</v>
      </c>
      <c r="J41" s="29">
        <v>0.62</v>
      </c>
      <c r="K41" s="28">
        <v>638364.39</v>
      </c>
      <c r="L41" s="46">
        <v>1721681.35</v>
      </c>
    </row>
    <row r="42" spans="1:12" x14ac:dyDescent="0.2">
      <c r="A42" s="34">
        <v>3</v>
      </c>
      <c r="B42" s="37">
        <v>778833.32375655288</v>
      </c>
      <c r="D42" s="39" t="s">
        <v>14</v>
      </c>
      <c r="E42" s="37">
        <f ca="1">STDEV(B39:B1039)</f>
        <v>138006.40271724216</v>
      </c>
      <c r="I42" s="41">
        <v>0.13</v>
      </c>
      <c r="J42" s="29">
        <v>0.74</v>
      </c>
      <c r="K42" s="28">
        <v>658587.04</v>
      </c>
      <c r="L42" s="46">
        <v>1768568.15</v>
      </c>
    </row>
    <row r="43" spans="1:12" x14ac:dyDescent="0.2">
      <c r="A43" s="34">
        <v>4</v>
      </c>
      <c r="B43" s="37">
        <v>1084797.1219636023</v>
      </c>
      <c r="D43" s="39" t="s">
        <v>20</v>
      </c>
      <c r="E43" s="35">
        <f>COUNTIF(B40:B1039,"&gt;1000000")/A1039</f>
        <v>0.186</v>
      </c>
      <c r="I43" s="41">
        <v>0.14000000000000001</v>
      </c>
      <c r="J43" s="29">
        <v>0.84</v>
      </c>
      <c r="K43" s="28">
        <v>715903.21</v>
      </c>
      <c r="L43" s="46">
        <v>1832657.77</v>
      </c>
    </row>
    <row r="44" spans="1:12" x14ac:dyDescent="0.2">
      <c r="A44" s="34">
        <v>5</v>
      </c>
      <c r="B44" s="37">
        <v>1046194.1988358303</v>
      </c>
      <c r="I44" s="41">
        <v>0.15</v>
      </c>
      <c r="J44" s="29">
        <v>0.91</v>
      </c>
      <c r="K44" s="28">
        <v>787192.28</v>
      </c>
      <c r="L44" s="46">
        <v>2016356.59</v>
      </c>
    </row>
    <row r="45" spans="1:12" x14ac:dyDescent="0.2">
      <c r="A45" s="34">
        <v>6</v>
      </c>
      <c r="B45" s="37">
        <v>732729.92577764869</v>
      </c>
      <c r="I45" s="41">
        <v>0.16</v>
      </c>
      <c r="J45" s="29">
        <v>0.94</v>
      </c>
      <c r="K45" s="28">
        <v>839868.35</v>
      </c>
      <c r="L45" s="46">
        <v>2272780.5099999998</v>
      </c>
    </row>
    <row r="46" spans="1:12" x14ac:dyDescent="0.2">
      <c r="A46" s="34">
        <v>7</v>
      </c>
      <c r="B46" s="37">
        <v>724018.98166523222</v>
      </c>
      <c r="I46" s="41">
        <v>0.17</v>
      </c>
      <c r="J46" s="29">
        <v>0.98</v>
      </c>
      <c r="K46" s="28">
        <v>848021.47</v>
      </c>
      <c r="L46" s="46">
        <v>2304466.2400000002</v>
      </c>
    </row>
    <row r="47" spans="1:12" x14ac:dyDescent="0.2">
      <c r="A47" s="34">
        <v>8</v>
      </c>
      <c r="B47" s="37">
        <v>690258.7267619177</v>
      </c>
      <c r="I47" s="42">
        <v>0.18</v>
      </c>
      <c r="J47" s="43">
        <v>0.99</v>
      </c>
      <c r="K47" s="44">
        <v>942469.82</v>
      </c>
      <c r="L47" s="47">
        <v>2502191.63</v>
      </c>
    </row>
    <row r="48" spans="1:12" x14ac:dyDescent="0.2">
      <c r="A48" s="34">
        <v>9</v>
      </c>
      <c r="B48" s="37">
        <v>802942.22042667458</v>
      </c>
    </row>
    <row r="49" spans="1:2" x14ac:dyDescent="0.2">
      <c r="A49" s="34">
        <v>10</v>
      </c>
      <c r="B49" s="37">
        <v>1021061.6900370121</v>
      </c>
    </row>
    <row r="50" spans="1:2" hidden="1" x14ac:dyDescent="0.2">
      <c r="A50" s="34">
        <v>11</v>
      </c>
      <c r="B50" s="37">
        <v>1038418.6970037894</v>
      </c>
    </row>
    <row r="51" spans="1:2" hidden="1" x14ac:dyDescent="0.2">
      <c r="A51" s="34">
        <v>12</v>
      </c>
      <c r="B51" s="37">
        <v>953986.98540191271</v>
      </c>
    </row>
    <row r="52" spans="1:2" hidden="1" x14ac:dyDescent="0.2">
      <c r="A52" s="34">
        <v>13</v>
      </c>
      <c r="B52" s="37">
        <v>1093715.4332672774</v>
      </c>
    </row>
    <row r="53" spans="1:2" hidden="1" x14ac:dyDescent="0.2">
      <c r="A53" s="34">
        <v>14</v>
      </c>
      <c r="B53" s="37">
        <v>891695.26524991076</v>
      </c>
    </row>
    <row r="54" spans="1:2" hidden="1" x14ac:dyDescent="0.2">
      <c r="A54" s="34">
        <v>15</v>
      </c>
      <c r="B54" s="37">
        <v>1032870.0186117596</v>
      </c>
    </row>
    <row r="55" spans="1:2" hidden="1" x14ac:dyDescent="0.2">
      <c r="A55" s="34">
        <v>16</v>
      </c>
      <c r="B55" s="37">
        <v>819768.52436767786</v>
      </c>
    </row>
    <row r="56" spans="1:2" hidden="1" x14ac:dyDescent="0.2">
      <c r="A56" s="34">
        <v>17</v>
      </c>
      <c r="B56" s="37">
        <v>834357.67328024132</v>
      </c>
    </row>
    <row r="57" spans="1:2" hidden="1" x14ac:dyDescent="0.2">
      <c r="A57" s="34">
        <v>18</v>
      </c>
      <c r="B57" s="37">
        <v>998224.7874174841</v>
      </c>
    </row>
    <row r="58" spans="1:2" hidden="1" x14ac:dyDescent="0.2">
      <c r="A58" s="34">
        <v>19</v>
      </c>
      <c r="B58" s="37">
        <v>718223.97983919922</v>
      </c>
    </row>
    <row r="59" spans="1:2" hidden="1" x14ac:dyDescent="0.2">
      <c r="A59" s="34">
        <v>20</v>
      </c>
      <c r="B59" s="37">
        <v>1220231.1882293948</v>
      </c>
    </row>
    <row r="60" spans="1:2" hidden="1" x14ac:dyDescent="0.2">
      <c r="A60" s="34">
        <v>21</v>
      </c>
      <c r="B60" s="37">
        <v>863307.30903601763</v>
      </c>
    </row>
    <row r="61" spans="1:2" hidden="1" x14ac:dyDescent="0.2">
      <c r="A61" s="34">
        <v>22</v>
      </c>
      <c r="B61" s="37">
        <v>938647.2131826547</v>
      </c>
    </row>
    <row r="62" spans="1:2" hidden="1" x14ac:dyDescent="0.2">
      <c r="A62" s="34">
        <v>23</v>
      </c>
      <c r="B62" s="37">
        <v>935987.90871437162</v>
      </c>
    </row>
    <row r="63" spans="1:2" hidden="1" x14ac:dyDescent="0.2">
      <c r="A63" s="34">
        <v>24</v>
      </c>
      <c r="B63" s="37">
        <v>1151328.9433181561</v>
      </c>
    </row>
    <row r="64" spans="1:2" hidden="1" x14ac:dyDescent="0.2">
      <c r="A64" s="34">
        <v>25</v>
      </c>
      <c r="B64" s="37">
        <v>815137.14114897954</v>
      </c>
    </row>
    <row r="65" spans="1:2" hidden="1" x14ac:dyDescent="0.2">
      <c r="A65" s="34">
        <v>26</v>
      </c>
      <c r="B65" s="37">
        <v>1116007.6758254932</v>
      </c>
    </row>
    <row r="66" spans="1:2" hidden="1" x14ac:dyDescent="0.2">
      <c r="A66" s="34">
        <v>27</v>
      </c>
      <c r="B66" s="37">
        <v>829986.35009381257</v>
      </c>
    </row>
    <row r="67" spans="1:2" hidden="1" x14ac:dyDescent="0.2">
      <c r="A67" s="34">
        <v>28</v>
      </c>
      <c r="B67" s="37">
        <v>842740.27510126855</v>
      </c>
    </row>
    <row r="68" spans="1:2" hidden="1" x14ac:dyDescent="0.2">
      <c r="A68" s="34">
        <v>29</v>
      </c>
      <c r="B68" s="37">
        <v>762842.85686834494</v>
      </c>
    </row>
    <row r="69" spans="1:2" hidden="1" x14ac:dyDescent="0.2">
      <c r="A69" s="34">
        <v>30</v>
      </c>
      <c r="B69" s="37">
        <v>1032430.1266969822</v>
      </c>
    </row>
    <row r="70" spans="1:2" hidden="1" x14ac:dyDescent="0.2">
      <c r="A70" s="34">
        <v>31</v>
      </c>
      <c r="B70" s="37">
        <v>696946.11759737472</v>
      </c>
    </row>
    <row r="71" spans="1:2" hidden="1" x14ac:dyDescent="0.2">
      <c r="A71" s="34">
        <v>32</v>
      </c>
      <c r="B71" s="37">
        <v>967206.26181697287</v>
      </c>
    </row>
    <row r="72" spans="1:2" hidden="1" x14ac:dyDescent="0.2">
      <c r="A72" s="34">
        <v>33</v>
      </c>
      <c r="B72" s="37">
        <v>757287.05406896269</v>
      </c>
    </row>
    <row r="73" spans="1:2" hidden="1" x14ac:dyDescent="0.2">
      <c r="A73" s="34">
        <v>34</v>
      </c>
      <c r="B73" s="37">
        <v>1065085.1373668511</v>
      </c>
    </row>
    <row r="74" spans="1:2" hidden="1" x14ac:dyDescent="0.2">
      <c r="A74" s="34">
        <v>35</v>
      </c>
      <c r="B74" s="37">
        <v>801616.69826590293</v>
      </c>
    </row>
    <row r="75" spans="1:2" hidden="1" x14ac:dyDescent="0.2">
      <c r="A75" s="34">
        <v>36</v>
      </c>
      <c r="B75" s="37">
        <v>1178010.3650517291</v>
      </c>
    </row>
    <row r="76" spans="1:2" hidden="1" x14ac:dyDescent="0.2">
      <c r="A76" s="34">
        <v>37</v>
      </c>
      <c r="B76" s="37">
        <v>981914.6248055977</v>
      </c>
    </row>
    <row r="77" spans="1:2" hidden="1" x14ac:dyDescent="0.2">
      <c r="A77" s="34">
        <v>38</v>
      </c>
      <c r="B77" s="37">
        <v>867220.00552077114</v>
      </c>
    </row>
    <row r="78" spans="1:2" hidden="1" x14ac:dyDescent="0.2">
      <c r="A78" s="34">
        <v>39</v>
      </c>
      <c r="B78" s="37">
        <v>799148.82215066906</v>
      </c>
    </row>
    <row r="79" spans="1:2" hidden="1" x14ac:dyDescent="0.2">
      <c r="A79" s="34">
        <v>40</v>
      </c>
      <c r="B79" s="37">
        <v>783592.07453479932</v>
      </c>
    </row>
    <row r="80" spans="1:2" hidden="1" x14ac:dyDescent="0.2">
      <c r="A80" s="34">
        <v>41</v>
      </c>
      <c r="B80" s="37">
        <v>840889.86050448555</v>
      </c>
    </row>
    <row r="81" spans="1:2" hidden="1" x14ac:dyDescent="0.2">
      <c r="A81" s="34">
        <v>42</v>
      </c>
      <c r="B81" s="37">
        <v>792626.4824850983</v>
      </c>
    </row>
    <row r="82" spans="1:2" hidden="1" x14ac:dyDescent="0.2">
      <c r="A82" s="34">
        <v>43</v>
      </c>
      <c r="B82" s="37">
        <v>843272.87633528607</v>
      </c>
    </row>
    <row r="83" spans="1:2" hidden="1" x14ac:dyDescent="0.2">
      <c r="A83" s="34">
        <v>44</v>
      </c>
      <c r="B83" s="37">
        <v>1001072.6607430682</v>
      </c>
    </row>
    <row r="84" spans="1:2" hidden="1" x14ac:dyDescent="0.2">
      <c r="A84" s="34">
        <v>45</v>
      </c>
      <c r="B84" s="37">
        <v>725549.9016741896</v>
      </c>
    </row>
    <row r="85" spans="1:2" hidden="1" x14ac:dyDescent="0.2">
      <c r="A85" s="34">
        <v>46</v>
      </c>
      <c r="B85" s="37">
        <v>729825.03583491314</v>
      </c>
    </row>
    <row r="86" spans="1:2" hidden="1" x14ac:dyDescent="0.2">
      <c r="A86" s="34">
        <v>47</v>
      </c>
      <c r="B86" s="37">
        <v>749167.79752994189</v>
      </c>
    </row>
    <row r="87" spans="1:2" hidden="1" x14ac:dyDescent="0.2">
      <c r="A87" s="34">
        <v>48</v>
      </c>
      <c r="B87" s="37">
        <v>884601.76016691176</v>
      </c>
    </row>
    <row r="88" spans="1:2" hidden="1" x14ac:dyDescent="0.2">
      <c r="A88" s="34">
        <v>49</v>
      </c>
      <c r="B88" s="37">
        <v>772717.94644971611</v>
      </c>
    </row>
    <row r="89" spans="1:2" hidden="1" x14ac:dyDescent="0.2">
      <c r="A89" s="34">
        <v>50</v>
      </c>
      <c r="B89" s="37">
        <v>703590.55836357386</v>
      </c>
    </row>
    <row r="90" spans="1:2" hidden="1" x14ac:dyDescent="0.2">
      <c r="A90" s="34">
        <v>51</v>
      </c>
      <c r="B90" s="37">
        <v>892858.97090035118</v>
      </c>
    </row>
    <row r="91" spans="1:2" hidden="1" x14ac:dyDescent="0.2">
      <c r="A91" s="34">
        <v>52</v>
      </c>
      <c r="B91" s="37">
        <v>981406.09107082477</v>
      </c>
    </row>
    <row r="92" spans="1:2" hidden="1" x14ac:dyDescent="0.2">
      <c r="A92" s="34">
        <v>53</v>
      </c>
      <c r="B92" s="37">
        <v>845172.24615329632</v>
      </c>
    </row>
    <row r="93" spans="1:2" hidden="1" x14ac:dyDescent="0.2">
      <c r="A93" s="34">
        <v>54</v>
      </c>
      <c r="B93" s="37">
        <v>879433.50452055898</v>
      </c>
    </row>
    <row r="94" spans="1:2" hidden="1" x14ac:dyDescent="0.2">
      <c r="A94" s="34">
        <v>55</v>
      </c>
      <c r="B94" s="37">
        <v>936534.44719677069</v>
      </c>
    </row>
    <row r="95" spans="1:2" hidden="1" x14ac:dyDescent="0.2">
      <c r="A95" s="34">
        <v>56</v>
      </c>
      <c r="B95" s="37">
        <v>725052.11439735722</v>
      </c>
    </row>
    <row r="96" spans="1:2" hidden="1" x14ac:dyDescent="0.2">
      <c r="A96" s="34">
        <v>57</v>
      </c>
      <c r="B96" s="37">
        <v>879667.84366108035</v>
      </c>
    </row>
    <row r="97" spans="1:2" hidden="1" x14ac:dyDescent="0.2">
      <c r="A97" s="34">
        <v>58</v>
      </c>
      <c r="B97" s="37">
        <v>974928.60943932342</v>
      </c>
    </row>
    <row r="98" spans="1:2" hidden="1" x14ac:dyDescent="0.2">
      <c r="A98" s="34">
        <v>59</v>
      </c>
      <c r="B98" s="37">
        <v>928404.13646853098</v>
      </c>
    </row>
    <row r="99" spans="1:2" hidden="1" x14ac:dyDescent="0.2">
      <c r="A99" s="34">
        <v>60</v>
      </c>
      <c r="B99" s="37">
        <v>995883.01590634824</v>
      </c>
    </row>
    <row r="100" spans="1:2" hidden="1" x14ac:dyDescent="0.2">
      <c r="A100" s="34">
        <v>61</v>
      </c>
      <c r="B100" s="37">
        <v>1049921.2717160995</v>
      </c>
    </row>
    <row r="101" spans="1:2" hidden="1" x14ac:dyDescent="0.2">
      <c r="A101" s="34">
        <v>62</v>
      </c>
      <c r="B101" s="37">
        <v>820570.61974435684</v>
      </c>
    </row>
    <row r="102" spans="1:2" hidden="1" x14ac:dyDescent="0.2">
      <c r="A102" s="34">
        <v>63</v>
      </c>
      <c r="B102" s="37">
        <v>964323.86335425533</v>
      </c>
    </row>
    <row r="103" spans="1:2" hidden="1" x14ac:dyDescent="0.2">
      <c r="A103" s="34">
        <v>64</v>
      </c>
      <c r="B103" s="37">
        <v>782254.99860207434</v>
      </c>
    </row>
    <row r="104" spans="1:2" hidden="1" x14ac:dyDescent="0.2">
      <c r="A104" s="34">
        <v>65</v>
      </c>
      <c r="B104" s="37">
        <v>887782.76133581076</v>
      </c>
    </row>
    <row r="105" spans="1:2" hidden="1" x14ac:dyDescent="0.2">
      <c r="A105" s="34">
        <v>66</v>
      </c>
      <c r="B105" s="37">
        <v>803939.32268237672</v>
      </c>
    </row>
    <row r="106" spans="1:2" hidden="1" x14ac:dyDescent="0.2">
      <c r="A106" s="34">
        <v>67</v>
      </c>
      <c r="B106" s="37">
        <v>821085.53494531289</v>
      </c>
    </row>
    <row r="107" spans="1:2" hidden="1" x14ac:dyDescent="0.2">
      <c r="A107" s="34">
        <v>68</v>
      </c>
      <c r="B107" s="37">
        <v>767030.30750373215</v>
      </c>
    </row>
    <row r="108" spans="1:2" hidden="1" x14ac:dyDescent="0.2">
      <c r="A108" s="34">
        <v>69</v>
      </c>
      <c r="B108" s="37">
        <v>762810.06783967104</v>
      </c>
    </row>
    <row r="109" spans="1:2" hidden="1" x14ac:dyDescent="0.2">
      <c r="A109" s="34">
        <v>70</v>
      </c>
      <c r="B109" s="37">
        <v>956681.23320256337</v>
      </c>
    </row>
    <row r="110" spans="1:2" hidden="1" x14ac:dyDescent="0.2">
      <c r="A110" s="34">
        <v>71</v>
      </c>
      <c r="B110" s="37">
        <v>990571.37938162941</v>
      </c>
    </row>
    <row r="111" spans="1:2" hidden="1" x14ac:dyDescent="0.2">
      <c r="A111" s="34">
        <v>72</v>
      </c>
      <c r="B111" s="37">
        <v>750391.08678154426</v>
      </c>
    </row>
    <row r="112" spans="1:2" hidden="1" x14ac:dyDescent="0.2">
      <c r="A112" s="34">
        <v>73</v>
      </c>
      <c r="B112" s="37">
        <v>858011.79410629265</v>
      </c>
    </row>
    <row r="113" spans="1:2" hidden="1" x14ac:dyDescent="0.2">
      <c r="A113" s="34">
        <v>74</v>
      </c>
      <c r="B113" s="37">
        <v>1058250.3761479789</v>
      </c>
    </row>
    <row r="114" spans="1:2" hidden="1" x14ac:dyDescent="0.2">
      <c r="A114" s="34">
        <v>75</v>
      </c>
      <c r="B114" s="37">
        <v>776008.72013226501</v>
      </c>
    </row>
    <row r="115" spans="1:2" hidden="1" x14ac:dyDescent="0.2">
      <c r="A115" s="34">
        <v>76</v>
      </c>
      <c r="B115" s="37">
        <v>945133.5101700949</v>
      </c>
    </row>
    <row r="116" spans="1:2" hidden="1" x14ac:dyDescent="0.2">
      <c r="A116" s="34">
        <v>77</v>
      </c>
      <c r="B116" s="37">
        <v>746142.683968873</v>
      </c>
    </row>
    <row r="117" spans="1:2" hidden="1" x14ac:dyDescent="0.2">
      <c r="A117" s="34">
        <v>78</v>
      </c>
      <c r="B117" s="37">
        <v>978954.30394720542</v>
      </c>
    </row>
    <row r="118" spans="1:2" hidden="1" x14ac:dyDescent="0.2">
      <c r="A118" s="34">
        <v>79</v>
      </c>
      <c r="B118" s="37">
        <v>914017.41226123553</v>
      </c>
    </row>
    <row r="119" spans="1:2" hidden="1" x14ac:dyDescent="0.2">
      <c r="A119" s="34">
        <v>80</v>
      </c>
      <c r="B119" s="37">
        <v>851641.14779699955</v>
      </c>
    </row>
    <row r="120" spans="1:2" hidden="1" x14ac:dyDescent="0.2">
      <c r="A120" s="34">
        <v>81</v>
      </c>
      <c r="B120" s="37">
        <v>777367.45298016013</v>
      </c>
    </row>
    <row r="121" spans="1:2" hidden="1" x14ac:dyDescent="0.2">
      <c r="A121" s="34">
        <v>82</v>
      </c>
      <c r="B121" s="37">
        <v>792327.83501817414</v>
      </c>
    </row>
    <row r="122" spans="1:2" hidden="1" x14ac:dyDescent="0.2">
      <c r="A122" s="34">
        <v>83</v>
      </c>
      <c r="B122" s="37">
        <v>1036287.0339630623</v>
      </c>
    </row>
    <row r="123" spans="1:2" hidden="1" x14ac:dyDescent="0.2">
      <c r="A123" s="34">
        <v>84</v>
      </c>
      <c r="B123" s="37">
        <v>565869.85659874731</v>
      </c>
    </row>
    <row r="124" spans="1:2" hidden="1" x14ac:dyDescent="0.2">
      <c r="A124" s="34">
        <v>85</v>
      </c>
      <c r="B124" s="37">
        <v>973478.78429908364</v>
      </c>
    </row>
    <row r="125" spans="1:2" hidden="1" x14ac:dyDescent="0.2">
      <c r="A125" s="34">
        <v>86</v>
      </c>
      <c r="B125" s="37">
        <v>814671.36925469711</v>
      </c>
    </row>
    <row r="126" spans="1:2" hidden="1" x14ac:dyDescent="0.2">
      <c r="A126" s="34">
        <v>87</v>
      </c>
      <c r="B126" s="37">
        <v>756412.47280297556</v>
      </c>
    </row>
    <row r="127" spans="1:2" hidden="1" x14ac:dyDescent="0.2">
      <c r="A127" s="34">
        <v>88</v>
      </c>
      <c r="B127" s="37">
        <v>614036.55682940583</v>
      </c>
    </row>
    <row r="128" spans="1:2" hidden="1" x14ac:dyDescent="0.2">
      <c r="A128" s="34">
        <v>89</v>
      </c>
      <c r="B128" s="37">
        <v>861041.06435194763</v>
      </c>
    </row>
    <row r="129" spans="1:2" hidden="1" x14ac:dyDescent="0.2">
      <c r="A129" s="34">
        <v>90</v>
      </c>
      <c r="B129" s="37">
        <v>1116456.8636196849</v>
      </c>
    </row>
    <row r="130" spans="1:2" hidden="1" x14ac:dyDescent="0.2">
      <c r="A130" s="34">
        <v>91</v>
      </c>
      <c r="B130" s="37">
        <v>721221.10197177297</v>
      </c>
    </row>
    <row r="131" spans="1:2" hidden="1" x14ac:dyDescent="0.2">
      <c r="A131" s="34">
        <v>92</v>
      </c>
      <c r="B131" s="37">
        <v>866070.85346754047</v>
      </c>
    </row>
    <row r="132" spans="1:2" hidden="1" x14ac:dyDescent="0.2">
      <c r="A132" s="34">
        <v>93</v>
      </c>
      <c r="B132" s="37">
        <v>1020557.198876187</v>
      </c>
    </row>
    <row r="133" spans="1:2" hidden="1" x14ac:dyDescent="0.2">
      <c r="A133" s="34">
        <v>94</v>
      </c>
      <c r="B133" s="37">
        <v>841190.04800094722</v>
      </c>
    </row>
    <row r="134" spans="1:2" hidden="1" x14ac:dyDescent="0.2">
      <c r="A134" s="34">
        <v>95</v>
      </c>
      <c r="B134" s="37">
        <v>953635.38880893704</v>
      </c>
    </row>
    <row r="135" spans="1:2" hidden="1" x14ac:dyDescent="0.2">
      <c r="A135" s="34">
        <v>96</v>
      </c>
      <c r="B135" s="37">
        <v>1092630.8551843939</v>
      </c>
    </row>
    <row r="136" spans="1:2" hidden="1" x14ac:dyDescent="0.2">
      <c r="A136" s="34">
        <v>97</v>
      </c>
      <c r="B136" s="37">
        <v>1137105.896705443</v>
      </c>
    </row>
    <row r="137" spans="1:2" hidden="1" x14ac:dyDescent="0.2">
      <c r="A137" s="34">
        <v>98</v>
      </c>
      <c r="B137" s="37">
        <v>926779.1299695276</v>
      </c>
    </row>
    <row r="138" spans="1:2" hidden="1" x14ac:dyDescent="0.2">
      <c r="A138" s="34">
        <v>99</v>
      </c>
      <c r="B138" s="37">
        <v>889715.3826772389</v>
      </c>
    </row>
    <row r="139" spans="1:2" hidden="1" x14ac:dyDescent="0.2">
      <c r="A139" s="34">
        <v>100</v>
      </c>
      <c r="B139" s="37">
        <v>921521.7774860661</v>
      </c>
    </row>
    <row r="140" spans="1:2" hidden="1" x14ac:dyDescent="0.2">
      <c r="A140" s="34">
        <v>101</v>
      </c>
      <c r="B140" s="37">
        <v>1095178.2647121123</v>
      </c>
    </row>
    <row r="141" spans="1:2" hidden="1" x14ac:dyDescent="0.2">
      <c r="A141" s="34">
        <v>102</v>
      </c>
      <c r="B141" s="37">
        <v>755643.33318719896</v>
      </c>
    </row>
    <row r="142" spans="1:2" hidden="1" x14ac:dyDescent="0.2">
      <c r="A142" s="34">
        <v>103</v>
      </c>
      <c r="B142" s="37">
        <v>855398.60073593201</v>
      </c>
    </row>
    <row r="143" spans="1:2" hidden="1" x14ac:dyDescent="0.2">
      <c r="A143" s="34">
        <v>104</v>
      </c>
      <c r="B143" s="37">
        <v>881331.60168914439</v>
      </c>
    </row>
    <row r="144" spans="1:2" hidden="1" x14ac:dyDescent="0.2">
      <c r="A144" s="34">
        <v>105</v>
      </c>
      <c r="B144" s="37">
        <v>930320.79431527457</v>
      </c>
    </row>
    <row r="145" spans="1:2" hidden="1" x14ac:dyDescent="0.2">
      <c r="A145" s="34">
        <v>106</v>
      </c>
      <c r="B145" s="37">
        <v>764765.70375918387</v>
      </c>
    </row>
    <row r="146" spans="1:2" hidden="1" x14ac:dyDescent="0.2">
      <c r="A146" s="34">
        <v>107</v>
      </c>
      <c r="B146" s="37">
        <v>923481.73759101157</v>
      </c>
    </row>
    <row r="147" spans="1:2" hidden="1" x14ac:dyDescent="0.2">
      <c r="A147" s="34">
        <v>108</v>
      </c>
      <c r="B147" s="37">
        <v>993839.45869829971</v>
      </c>
    </row>
    <row r="148" spans="1:2" hidden="1" x14ac:dyDescent="0.2">
      <c r="A148" s="34">
        <v>109</v>
      </c>
      <c r="B148" s="37">
        <v>889918.97888762446</v>
      </c>
    </row>
    <row r="149" spans="1:2" hidden="1" x14ac:dyDescent="0.2">
      <c r="A149" s="34">
        <v>110</v>
      </c>
      <c r="B149" s="37">
        <v>930296.45248257881</v>
      </c>
    </row>
    <row r="150" spans="1:2" hidden="1" x14ac:dyDescent="0.2">
      <c r="A150" s="34">
        <v>111</v>
      </c>
      <c r="B150" s="37">
        <v>612317.06689447816</v>
      </c>
    </row>
    <row r="151" spans="1:2" hidden="1" x14ac:dyDescent="0.2">
      <c r="A151" s="34">
        <v>112</v>
      </c>
      <c r="B151" s="37">
        <v>963611.17308785836</v>
      </c>
    </row>
    <row r="152" spans="1:2" hidden="1" x14ac:dyDescent="0.2">
      <c r="A152" s="34">
        <v>113</v>
      </c>
      <c r="B152" s="37">
        <v>740901.30638552294</v>
      </c>
    </row>
    <row r="153" spans="1:2" hidden="1" x14ac:dyDescent="0.2">
      <c r="A153" s="34">
        <v>114</v>
      </c>
      <c r="B153" s="37">
        <v>865446.32885460416</v>
      </c>
    </row>
    <row r="154" spans="1:2" hidden="1" x14ac:dyDescent="0.2">
      <c r="A154" s="34">
        <v>115</v>
      </c>
      <c r="B154" s="37">
        <v>999224.10397227702</v>
      </c>
    </row>
    <row r="155" spans="1:2" hidden="1" x14ac:dyDescent="0.2">
      <c r="A155" s="34">
        <v>116</v>
      </c>
      <c r="B155" s="37">
        <v>870094.10612469283</v>
      </c>
    </row>
    <row r="156" spans="1:2" hidden="1" x14ac:dyDescent="0.2">
      <c r="A156" s="34">
        <v>117</v>
      </c>
      <c r="B156" s="37">
        <v>860796.35926679277</v>
      </c>
    </row>
    <row r="157" spans="1:2" hidden="1" x14ac:dyDescent="0.2">
      <c r="A157" s="34">
        <v>118</v>
      </c>
      <c r="B157" s="37">
        <v>805902.47610364703</v>
      </c>
    </row>
    <row r="158" spans="1:2" hidden="1" x14ac:dyDescent="0.2">
      <c r="A158" s="34">
        <v>119</v>
      </c>
      <c r="B158" s="37">
        <v>871336.3295559804</v>
      </c>
    </row>
    <row r="159" spans="1:2" hidden="1" x14ac:dyDescent="0.2">
      <c r="A159" s="34">
        <v>120</v>
      </c>
      <c r="B159" s="37">
        <v>854192.83415978355</v>
      </c>
    </row>
    <row r="160" spans="1:2" hidden="1" x14ac:dyDescent="0.2">
      <c r="A160" s="34">
        <v>121</v>
      </c>
      <c r="B160" s="37">
        <v>1008516.0514112584</v>
      </c>
    </row>
    <row r="161" spans="1:2" hidden="1" x14ac:dyDescent="0.2">
      <c r="A161" s="34">
        <v>122</v>
      </c>
      <c r="B161" s="37">
        <v>862117.55554362491</v>
      </c>
    </row>
    <row r="162" spans="1:2" hidden="1" x14ac:dyDescent="0.2">
      <c r="A162" s="34">
        <v>123</v>
      </c>
      <c r="B162" s="37">
        <v>655392.90134377917</v>
      </c>
    </row>
    <row r="163" spans="1:2" hidden="1" x14ac:dyDescent="0.2">
      <c r="A163" s="34">
        <v>124</v>
      </c>
      <c r="B163" s="37">
        <v>1017088.6087888293</v>
      </c>
    </row>
    <row r="164" spans="1:2" hidden="1" x14ac:dyDescent="0.2">
      <c r="A164" s="34">
        <v>125</v>
      </c>
      <c r="B164" s="37">
        <v>1086749.861945621</v>
      </c>
    </row>
    <row r="165" spans="1:2" hidden="1" x14ac:dyDescent="0.2">
      <c r="A165" s="34">
        <v>126</v>
      </c>
      <c r="B165" s="37">
        <v>755588.27734136046</v>
      </c>
    </row>
    <row r="166" spans="1:2" hidden="1" x14ac:dyDescent="0.2">
      <c r="A166" s="34">
        <v>127</v>
      </c>
      <c r="B166" s="37">
        <v>812411.08109787083</v>
      </c>
    </row>
    <row r="167" spans="1:2" hidden="1" x14ac:dyDescent="0.2">
      <c r="A167" s="34">
        <v>128</v>
      </c>
      <c r="B167" s="37">
        <v>886252.77024014702</v>
      </c>
    </row>
    <row r="168" spans="1:2" hidden="1" x14ac:dyDescent="0.2">
      <c r="A168" s="34">
        <v>129</v>
      </c>
      <c r="B168" s="37">
        <v>865945.0674408467</v>
      </c>
    </row>
    <row r="169" spans="1:2" hidden="1" x14ac:dyDescent="0.2">
      <c r="A169" s="34">
        <v>130</v>
      </c>
      <c r="B169" s="37">
        <v>1008970.1736139877</v>
      </c>
    </row>
    <row r="170" spans="1:2" hidden="1" x14ac:dyDescent="0.2">
      <c r="A170" s="34">
        <v>131</v>
      </c>
      <c r="B170" s="37">
        <v>716510.8215472186</v>
      </c>
    </row>
    <row r="171" spans="1:2" hidden="1" x14ac:dyDescent="0.2">
      <c r="A171" s="34">
        <v>132</v>
      </c>
      <c r="B171" s="37">
        <v>605681.89176034066</v>
      </c>
    </row>
    <row r="172" spans="1:2" hidden="1" x14ac:dyDescent="0.2">
      <c r="A172" s="34">
        <v>133</v>
      </c>
      <c r="B172" s="37">
        <v>881222.36410286278</v>
      </c>
    </row>
    <row r="173" spans="1:2" hidden="1" x14ac:dyDescent="0.2">
      <c r="A173" s="34">
        <v>134</v>
      </c>
      <c r="B173" s="37">
        <v>948997.66160046263</v>
      </c>
    </row>
    <row r="174" spans="1:2" hidden="1" x14ac:dyDescent="0.2">
      <c r="A174" s="34">
        <v>135</v>
      </c>
      <c r="B174" s="37">
        <v>861168.37824435625</v>
      </c>
    </row>
    <row r="175" spans="1:2" hidden="1" x14ac:dyDescent="0.2">
      <c r="A175" s="34">
        <v>136</v>
      </c>
      <c r="B175" s="37">
        <v>638867.05668587203</v>
      </c>
    </row>
    <row r="176" spans="1:2" hidden="1" x14ac:dyDescent="0.2">
      <c r="A176" s="34">
        <v>137</v>
      </c>
      <c r="B176" s="37">
        <v>951552.66579924466</v>
      </c>
    </row>
    <row r="177" spans="1:2" hidden="1" x14ac:dyDescent="0.2">
      <c r="A177" s="34">
        <v>138</v>
      </c>
      <c r="B177" s="37">
        <v>757767.00727482699</v>
      </c>
    </row>
    <row r="178" spans="1:2" hidden="1" x14ac:dyDescent="0.2">
      <c r="A178" s="34">
        <v>139</v>
      </c>
      <c r="B178" s="37">
        <v>805449.6335609518</v>
      </c>
    </row>
    <row r="179" spans="1:2" hidden="1" x14ac:dyDescent="0.2">
      <c r="A179" s="34">
        <v>140</v>
      </c>
      <c r="B179" s="37">
        <v>936277.86431160569</v>
      </c>
    </row>
    <row r="180" spans="1:2" hidden="1" x14ac:dyDescent="0.2">
      <c r="A180" s="34">
        <v>141</v>
      </c>
      <c r="B180" s="37">
        <v>814842.04588007939</v>
      </c>
    </row>
    <row r="181" spans="1:2" hidden="1" x14ac:dyDescent="0.2">
      <c r="A181" s="34">
        <v>142</v>
      </c>
      <c r="B181" s="37">
        <v>841572.59338031418</v>
      </c>
    </row>
    <row r="182" spans="1:2" hidden="1" x14ac:dyDescent="0.2">
      <c r="A182" s="34">
        <v>143</v>
      </c>
      <c r="B182" s="37">
        <v>1007892.5806528176</v>
      </c>
    </row>
    <row r="183" spans="1:2" hidden="1" x14ac:dyDescent="0.2">
      <c r="A183" s="34">
        <v>144</v>
      </c>
      <c r="B183" s="37">
        <v>866458.37218933261</v>
      </c>
    </row>
    <row r="184" spans="1:2" hidden="1" x14ac:dyDescent="0.2">
      <c r="A184" s="34">
        <v>145</v>
      </c>
      <c r="B184" s="37">
        <v>874086.60600433359</v>
      </c>
    </row>
    <row r="185" spans="1:2" hidden="1" x14ac:dyDescent="0.2">
      <c r="A185" s="34">
        <v>146</v>
      </c>
      <c r="B185" s="37">
        <v>811019.18711814808</v>
      </c>
    </row>
    <row r="186" spans="1:2" hidden="1" x14ac:dyDescent="0.2">
      <c r="A186" s="34">
        <v>147</v>
      </c>
      <c r="B186" s="37">
        <v>1172461.98635721</v>
      </c>
    </row>
    <row r="187" spans="1:2" hidden="1" x14ac:dyDescent="0.2">
      <c r="A187" s="34">
        <v>148</v>
      </c>
      <c r="B187" s="37">
        <v>1371261.4718009741</v>
      </c>
    </row>
    <row r="188" spans="1:2" hidden="1" x14ac:dyDescent="0.2">
      <c r="A188" s="34">
        <v>149</v>
      </c>
      <c r="B188" s="37">
        <v>826657.53148808214</v>
      </c>
    </row>
    <row r="189" spans="1:2" hidden="1" x14ac:dyDescent="0.2">
      <c r="A189" s="34">
        <v>150</v>
      </c>
      <c r="B189" s="37">
        <v>839754.07031428686</v>
      </c>
    </row>
    <row r="190" spans="1:2" hidden="1" x14ac:dyDescent="0.2">
      <c r="A190" s="34">
        <v>151</v>
      </c>
      <c r="B190" s="37">
        <v>1021127.7636563231</v>
      </c>
    </row>
    <row r="191" spans="1:2" hidden="1" x14ac:dyDescent="0.2">
      <c r="A191" s="34">
        <v>152</v>
      </c>
      <c r="B191" s="37">
        <v>589106.0473787745</v>
      </c>
    </row>
    <row r="192" spans="1:2" hidden="1" x14ac:dyDescent="0.2">
      <c r="A192" s="34">
        <v>153</v>
      </c>
      <c r="B192" s="37">
        <v>840966.13538477197</v>
      </c>
    </row>
    <row r="193" spans="1:2" hidden="1" x14ac:dyDescent="0.2">
      <c r="A193" s="34">
        <v>154</v>
      </c>
      <c r="B193" s="37">
        <v>875413.00318873837</v>
      </c>
    </row>
    <row r="194" spans="1:2" hidden="1" x14ac:dyDescent="0.2">
      <c r="A194" s="34">
        <v>155</v>
      </c>
      <c r="B194" s="37">
        <v>746067.5984889504</v>
      </c>
    </row>
    <row r="195" spans="1:2" hidden="1" x14ac:dyDescent="0.2">
      <c r="A195" s="34">
        <v>156</v>
      </c>
      <c r="B195" s="37">
        <v>763509.86543590843</v>
      </c>
    </row>
    <row r="196" spans="1:2" hidden="1" x14ac:dyDescent="0.2">
      <c r="A196" s="34">
        <v>157</v>
      </c>
      <c r="B196" s="37">
        <v>878067.01291933737</v>
      </c>
    </row>
    <row r="197" spans="1:2" hidden="1" x14ac:dyDescent="0.2">
      <c r="A197" s="34">
        <v>158</v>
      </c>
      <c r="B197" s="37">
        <v>810413.60310905636</v>
      </c>
    </row>
    <row r="198" spans="1:2" hidden="1" x14ac:dyDescent="0.2">
      <c r="A198" s="34">
        <v>159</v>
      </c>
      <c r="B198" s="37">
        <v>873970.0771459043</v>
      </c>
    </row>
    <row r="199" spans="1:2" hidden="1" x14ac:dyDescent="0.2">
      <c r="A199" s="34">
        <v>160</v>
      </c>
      <c r="B199" s="37">
        <v>852531.09392865805</v>
      </c>
    </row>
    <row r="200" spans="1:2" hidden="1" x14ac:dyDescent="0.2">
      <c r="A200" s="34">
        <v>161</v>
      </c>
      <c r="B200" s="37">
        <v>1152588.7466197435</v>
      </c>
    </row>
    <row r="201" spans="1:2" hidden="1" x14ac:dyDescent="0.2">
      <c r="A201" s="34">
        <v>162</v>
      </c>
      <c r="B201" s="37">
        <v>821164.40719765343</v>
      </c>
    </row>
    <row r="202" spans="1:2" hidden="1" x14ac:dyDescent="0.2">
      <c r="A202" s="34">
        <v>163</v>
      </c>
      <c r="B202" s="37">
        <v>680488.07415504381</v>
      </c>
    </row>
    <row r="203" spans="1:2" hidden="1" x14ac:dyDescent="0.2">
      <c r="A203" s="34">
        <v>164</v>
      </c>
      <c r="B203" s="37">
        <v>786813.00861109619</v>
      </c>
    </row>
    <row r="204" spans="1:2" hidden="1" x14ac:dyDescent="0.2">
      <c r="A204" s="34">
        <v>165</v>
      </c>
      <c r="B204" s="37">
        <v>970474.58774566907</v>
      </c>
    </row>
    <row r="205" spans="1:2" hidden="1" x14ac:dyDescent="0.2">
      <c r="A205" s="34">
        <v>166</v>
      </c>
      <c r="B205" s="37">
        <v>887102.73101050674</v>
      </c>
    </row>
    <row r="206" spans="1:2" hidden="1" x14ac:dyDescent="0.2">
      <c r="A206" s="34">
        <v>167</v>
      </c>
      <c r="B206" s="37">
        <v>789480.63879102876</v>
      </c>
    </row>
    <row r="207" spans="1:2" hidden="1" x14ac:dyDescent="0.2">
      <c r="A207" s="34">
        <v>168</v>
      </c>
      <c r="B207" s="37">
        <v>692541.86759456282</v>
      </c>
    </row>
    <row r="208" spans="1:2" hidden="1" x14ac:dyDescent="0.2">
      <c r="A208" s="34">
        <v>169</v>
      </c>
      <c r="B208" s="37">
        <v>718618.63662811066</v>
      </c>
    </row>
    <row r="209" spans="1:2" hidden="1" x14ac:dyDescent="0.2">
      <c r="A209" s="34">
        <v>170</v>
      </c>
      <c r="B209" s="37">
        <v>785900.81973740854</v>
      </c>
    </row>
    <row r="210" spans="1:2" hidden="1" x14ac:dyDescent="0.2">
      <c r="A210" s="34">
        <v>171</v>
      </c>
      <c r="B210" s="37">
        <v>832635.74143401755</v>
      </c>
    </row>
    <row r="211" spans="1:2" hidden="1" x14ac:dyDescent="0.2">
      <c r="A211" s="34">
        <v>172</v>
      </c>
      <c r="B211" s="37">
        <v>824413.63905375602</v>
      </c>
    </row>
    <row r="212" spans="1:2" hidden="1" x14ac:dyDescent="0.2">
      <c r="A212" s="34">
        <v>173</v>
      </c>
      <c r="B212" s="37">
        <v>1080243.5498865528</v>
      </c>
    </row>
    <row r="213" spans="1:2" hidden="1" x14ac:dyDescent="0.2">
      <c r="A213" s="34">
        <v>174</v>
      </c>
      <c r="B213" s="37">
        <v>829620.66482258833</v>
      </c>
    </row>
    <row r="214" spans="1:2" hidden="1" x14ac:dyDescent="0.2">
      <c r="A214" s="34">
        <v>175</v>
      </c>
      <c r="B214" s="37">
        <v>846834.72612179921</v>
      </c>
    </row>
    <row r="215" spans="1:2" hidden="1" x14ac:dyDescent="0.2">
      <c r="A215" s="34">
        <v>176</v>
      </c>
      <c r="B215" s="37">
        <v>922927.76025106036</v>
      </c>
    </row>
    <row r="216" spans="1:2" hidden="1" x14ac:dyDescent="0.2">
      <c r="A216" s="34">
        <v>177</v>
      </c>
      <c r="B216" s="37">
        <v>817162.1218963447</v>
      </c>
    </row>
    <row r="217" spans="1:2" hidden="1" x14ac:dyDescent="0.2">
      <c r="A217" s="34">
        <v>178</v>
      </c>
      <c r="B217" s="37">
        <v>793430.68927121488</v>
      </c>
    </row>
    <row r="218" spans="1:2" hidden="1" x14ac:dyDescent="0.2">
      <c r="A218" s="34">
        <v>179</v>
      </c>
      <c r="B218" s="37">
        <v>944383.62431732973</v>
      </c>
    </row>
    <row r="219" spans="1:2" hidden="1" x14ac:dyDescent="0.2">
      <c r="A219" s="34">
        <v>180</v>
      </c>
      <c r="B219" s="37">
        <v>1006853.9862768783</v>
      </c>
    </row>
    <row r="220" spans="1:2" hidden="1" x14ac:dyDescent="0.2">
      <c r="A220" s="34">
        <v>181</v>
      </c>
      <c r="B220" s="37">
        <v>745472.0659381554</v>
      </c>
    </row>
    <row r="221" spans="1:2" hidden="1" x14ac:dyDescent="0.2">
      <c r="A221" s="34">
        <v>182</v>
      </c>
      <c r="B221" s="37">
        <v>839021.13026099652</v>
      </c>
    </row>
    <row r="222" spans="1:2" hidden="1" x14ac:dyDescent="0.2">
      <c r="A222" s="34">
        <v>183</v>
      </c>
      <c r="B222" s="37">
        <v>955135.56578529021</v>
      </c>
    </row>
    <row r="223" spans="1:2" hidden="1" x14ac:dyDescent="0.2">
      <c r="A223" s="34">
        <v>184</v>
      </c>
      <c r="B223" s="37">
        <v>1105089.6781351177</v>
      </c>
    </row>
    <row r="224" spans="1:2" hidden="1" x14ac:dyDescent="0.2">
      <c r="A224" s="34">
        <v>185</v>
      </c>
      <c r="B224" s="37">
        <v>977732.93102120818</v>
      </c>
    </row>
    <row r="225" spans="1:2" hidden="1" x14ac:dyDescent="0.2">
      <c r="A225" s="34">
        <v>186</v>
      </c>
      <c r="B225" s="37">
        <v>1086463.9611540916</v>
      </c>
    </row>
    <row r="226" spans="1:2" hidden="1" x14ac:dyDescent="0.2">
      <c r="A226" s="34">
        <v>187</v>
      </c>
      <c r="B226" s="37">
        <v>767465.93545858772</v>
      </c>
    </row>
    <row r="227" spans="1:2" hidden="1" x14ac:dyDescent="0.2">
      <c r="A227" s="34">
        <v>188</v>
      </c>
      <c r="B227" s="37">
        <v>938494.76184560172</v>
      </c>
    </row>
    <row r="228" spans="1:2" hidden="1" x14ac:dyDescent="0.2">
      <c r="A228" s="34">
        <v>189</v>
      </c>
      <c r="B228" s="37">
        <v>725718.31623917643</v>
      </c>
    </row>
    <row r="229" spans="1:2" hidden="1" x14ac:dyDescent="0.2">
      <c r="A229" s="34">
        <v>190</v>
      </c>
      <c r="B229" s="37">
        <v>977214.54194342042</v>
      </c>
    </row>
    <row r="230" spans="1:2" hidden="1" x14ac:dyDescent="0.2">
      <c r="A230" s="34">
        <v>191</v>
      </c>
      <c r="B230" s="37">
        <v>763761.23466978897</v>
      </c>
    </row>
    <row r="231" spans="1:2" hidden="1" x14ac:dyDescent="0.2">
      <c r="A231" s="34">
        <v>192</v>
      </c>
      <c r="B231" s="37">
        <v>996975.18050964398</v>
      </c>
    </row>
    <row r="232" spans="1:2" hidden="1" x14ac:dyDescent="0.2">
      <c r="A232" s="34">
        <v>193</v>
      </c>
      <c r="B232" s="37">
        <v>1129510.0075182049</v>
      </c>
    </row>
    <row r="233" spans="1:2" hidden="1" x14ac:dyDescent="0.2">
      <c r="A233" s="34">
        <v>194</v>
      </c>
      <c r="B233" s="37">
        <v>1178251.4170051212</v>
      </c>
    </row>
    <row r="234" spans="1:2" hidden="1" x14ac:dyDescent="0.2">
      <c r="A234" s="34">
        <v>195</v>
      </c>
      <c r="B234" s="37">
        <v>854596.81288946292</v>
      </c>
    </row>
    <row r="235" spans="1:2" hidden="1" x14ac:dyDescent="0.2">
      <c r="A235" s="34">
        <v>196</v>
      </c>
      <c r="B235" s="37">
        <v>909769.54071697209</v>
      </c>
    </row>
    <row r="236" spans="1:2" hidden="1" x14ac:dyDescent="0.2">
      <c r="A236" s="34">
        <v>197</v>
      </c>
      <c r="B236" s="37">
        <v>1047664.9643804582</v>
      </c>
    </row>
    <row r="237" spans="1:2" hidden="1" x14ac:dyDescent="0.2">
      <c r="A237" s="34">
        <v>198</v>
      </c>
      <c r="B237" s="37">
        <v>809210.61001137784</v>
      </c>
    </row>
    <row r="238" spans="1:2" hidden="1" x14ac:dyDescent="0.2">
      <c r="A238" s="34">
        <v>199</v>
      </c>
      <c r="B238" s="37">
        <v>942594.69660555036</v>
      </c>
    </row>
    <row r="239" spans="1:2" hidden="1" x14ac:dyDescent="0.2">
      <c r="A239" s="34">
        <v>200</v>
      </c>
      <c r="B239" s="37">
        <v>818994.36246145691</v>
      </c>
    </row>
    <row r="240" spans="1:2" hidden="1" x14ac:dyDescent="0.2">
      <c r="A240" s="34">
        <v>201</v>
      </c>
      <c r="B240" s="37">
        <v>908160.8110604044</v>
      </c>
    </row>
    <row r="241" spans="1:2" hidden="1" x14ac:dyDescent="0.2">
      <c r="A241" s="34">
        <v>202</v>
      </c>
      <c r="B241" s="37">
        <v>854284.9253850166</v>
      </c>
    </row>
    <row r="242" spans="1:2" hidden="1" x14ac:dyDescent="0.2">
      <c r="A242" s="34">
        <v>203</v>
      </c>
      <c r="B242" s="37">
        <v>902859.21930161002</v>
      </c>
    </row>
    <row r="243" spans="1:2" hidden="1" x14ac:dyDescent="0.2">
      <c r="A243" s="34">
        <v>204</v>
      </c>
      <c r="B243" s="37">
        <v>786842.36280824733</v>
      </c>
    </row>
    <row r="244" spans="1:2" hidden="1" x14ac:dyDescent="0.2">
      <c r="A244" s="34">
        <v>205</v>
      </c>
      <c r="B244" s="37">
        <v>878195.01305268309</v>
      </c>
    </row>
    <row r="245" spans="1:2" hidden="1" x14ac:dyDescent="0.2">
      <c r="A245" s="34">
        <v>206</v>
      </c>
      <c r="B245" s="37">
        <v>816480.21163654269</v>
      </c>
    </row>
    <row r="246" spans="1:2" hidden="1" x14ac:dyDescent="0.2">
      <c r="A246" s="34">
        <v>207</v>
      </c>
      <c r="B246" s="37">
        <v>751393.29894977901</v>
      </c>
    </row>
    <row r="247" spans="1:2" hidden="1" x14ac:dyDescent="0.2">
      <c r="A247" s="34">
        <v>208</v>
      </c>
      <c r="B247" s="37">
        <v>950417.87756558857</v>
      </c>
    </row>
    <row r="248" spans="1:2" hidden="1" x14ac:dyDescent="0.2">
      <c r="A248" s="34">
        <v>209</v>
      </c>
      <c r="B248" s="37">
        <v>892693.298200591</v>
      </c>
    </row>
    <row r="249" spans="1:2" hidden="1" x14ac:dyDescent="0.2">
      <c r="A249" s="34">
        <v>210</v>
      </c>
      <c r="B249" s="37">
        <v>1239680.3205691061</v>
      </c>
    </row>
    <row r="250" spans="1:2" hidden="1" x14ac:dyDescent="0.2">
      <c r="A250" s="34">
        <v>211</v>
      </c>
      <c r="B250" s="37">
        <v>840092.63198283094</v>
      </c>
    </row>
    <row r="251" spans="1:2" hidden="1" x14ac:dyDescent="0.2">
      <c r="A251" s="34">
        <v>212</v>
      </c>
      <c r="B251" s="37">
        <v>756776.45734154782</v>
      </c>
    </row>
    <row r="252" spans="1:2" hidden="1" x14ac:dyDescent="0.2">
      <c r="A252" s="34">
        <v>213</v>
      </c>
      <c r="B252" s="37">
        <v>871439.79145527002</v>
      </c>
    </row>
    <row r="253" spans="1:2" hidden="1" x14ac:dyDescent="0.2">
      <c r="A253" s="34">
        <v>214</v>
      </c>
      <c r="B253" s="37">
        <v>785977.81177122623</v>
      </c>
    </row>
    <row r="254" spans="1:2" hidden="1" x14ac:dyDescent="0.2">
      <c r="A254" s="34">
        <v>215</v>
      </c>
      <c r="B254" s="37">
        <v>731268.22022037976</v>
      </c>
    </row>
    <row r="255" spans="1:2" hidden="1" x14ac:dyDescent="0.2">
      <c r="A255" s="34">
        <v>216</v>
      </c>
      <c r="B255" s="37">
        <v>862420.71358495019</v>
      </c>
    </row>
    <row r="256" spans="1:2" hidden="1" x14ac:dyDescent="0.2">
      <c r="A256" s="34">
        <v>217</v>
      </c>
      <c r="B256" s="37">
        <v>861260.09201733372</v>
      </c>
    </row>
    <row r="257" spans="1:2" hidden="1" x14ac:dyDescent="0.2">
      <c r="A257" s="34">
        <v>218</v>
      </c>
      <c r="B257" s="37">
        <v>816971.0231437108</v>
      </c>
    </row>
    <row r="258" spans="1:2" hidden="1" x14ac:dyDescent="0.2">
      <c r="A258" s="34">
        <v>219</v>
      </c>
      <c r="B258" s="37">
        <v>948956.11271969415</v>
      </c>
    </row>
    <row r="259" spans="1:2" hidden="1" x14ac:dyDescent="0.2">
      <c r="A259" s="34">
        <v>220</v>
      </c>
      <c r="B259" s="37">
        <v>1244087.8224002952</v>
      </c>
    </row>
    <row r="260" spans="1:2" hidden="1" x14ac:dyDescent="0.2">
      <c r="A260" s="34">
        <v>221</v>
      </c>
      <c r="B260" s="37">
        <v>835202.16769539134</v>
      </c>
    </row>
    <row r="261" spans="1:2" hidden="1" x14ac:dyDescent="0.2">
      <c r="A261" s="34">
        <v>222</v>
      </c>
      <c r="B261" s="37">
        <v>759579.73508569715</v>
      </c>
    </row>
    <row r="262" spans="1:2" hidden="1" x14ac:dyDescent="0.2">
      <c r="A262" s="34">
        <v>223</v>
      </c>
      <c r="B262" s="37">
        <v>1280554.7020721547</v>
      </c>
    </row>
    <row r="263" spans="1:2" hidden="1" x14ac:dyDescent="0.2">
      <c r="A263" s="34">
        <v>224</v>
      </c>
      <c r="B263" s="37">
        <v>740319.47272209264</v>
      </c>
    </row>
    <row r="264" spans="1:2" hidden="1" x14ac:dyDescent="0.2">
      <c r="A264" s="34">
        <v>225</v>
      </c>
      <c r="B264" s="37">
        <v>910122.51653151796</v>
      </c>
    </row>
    <row r="265" spans="1:2" hidden="1" x14ac:dyDescent="0.2">
      <c r="A265" s="34">
        <v>226</v>
      </c>
      <c r="B265" s="37">
        <v>1171580.013702092</v>
      </c>
    </row>
    <row r="266" spans="1:2" hidden="1" x14ac:dyDescent="0.2">
      <c r="A266" s="34">
        <v>227</v>
      </c>
      <c r="B266" s="37">
        <v>913974.06773130759</v>
      </c>
    </row>
    <row r="267" spans="1:2" hidden="1" x14ac:dyDescent="0.2">
      <c r="A267" s="34">
        <v>228</v>
      </c>
      <c r="B267" s="37">
        <v>849153.04703305627</v>
      </c>
    </row>
    <row r="268" spans="1:2" hidden="1" x14ac:dyDescent="0.2">
      <c r="A268" s="34">
        <v>229</v>
      </c>
      <c r="B268" s="37">
        <v>904378.0987865919</v>
      </c>
    </row>
    <row r="269" spans="1:2" hidden="1" x14ac:dyDescent="0.2">
      <c r="A269" s="34">
        <v>230</v>
      </c>
      <c r="B269" s="37">
        <v>798353.83837534988</v>
      </c>
    </row>
    <row r="270" spans="1:2" hidden="1" x14ac:dyDescent="0.2">
      <c r="A270" s="34">
        <v>231</v>
      </c>
      <c r="B270" s="37">
        <v>977894.54013716395</v>
      </c>
    </row>
    <row r="271" spans="1:2" hidden="1" x14ac:dyDescent="0.2">
      <c r="A271" s="34">
        <v>232</v>
      </c>
      <c r="B271" s="37">
        <v>1113946.5673757961</v>
      </c>
    </row>
    <row r="272" spans="1:2" hidden="1" x14ac:dyDescent="0.2">
      <c r="A272" s="34">
        <v>233</v>
      </c>
      <c r="B272" s="37">
        <v>928406.77675723983</v>
      </c>
    </row>
    <row r="273" spans="1:2" hidden="1" x14ac:dyDescent="0.2">
      <c r="A273" s="34">
        <v>234</v>
      </c>
      <c r="B273" s="37">
        <v>850718.68737217167</v>
      </c>
    </row>
    <row r="274" spans="1:2" hidden="1" x14ac:dyDescent="0.2">
      <c r="A274" s="34">
        <v>235</v>
      </c>
      <c r="B274" s="37">
        <v>960639.8769840264</v>
      </c>
    </row>
    <row r="275" spans="1:2" hidden="1" x14ac:dyDescent="0.2">
      <c r="A275" s="34">
        <v>236</v>
      </c>
      <c r="B275" s="37">
        <v>1030143.3125301601</v>
      </c>
    </row>
    <row r="276" spans="1:2" hidden="1" x14ac:dyDescent="0.2">
      <c r="A276" s="34">
        <v>237</v>
      </c>
      <c r="B276" s="37">
        <v>707061.02792957029</v>
      </c>
    </row>
    <row r="277" spans="1:2" hidden="1" x14ac:dyDescent="0.2">
      <c r="A277" s="34">
        <v>238</v>
      </c>
      <c r="B277" s="37">
        <v>833780.90859686013</v>
      </c>
    </row>
    <row r="278" spans="1:2" hidden="1" x14ac:dyDescent="0.2">
      <c r="A278" s="34">
        <v>239</v>
      </c>
      <c r="B278" s="37">
        <v>827060.70210033364</v>
      </c>
    </row>
    <row r="279" spans="1:2" hidden="1" x14ac:dyDescent="0.2">
      <c r="A279" s="34">
        <v>240</v>
      </c>
      <c r="B279" s="37">
        <v>988791.92451978219</v>
      </c>
    </row>
    <row r="280" spans="1:2" hidden="1" x14ac:dyDescent="0.2">
      <c r="A280" s="34">
        <v>241</v>
      </c>
      <c r="B280" s="37">
        <v>1298791.2909115783</v>
      </c>
    </row>
    <row r="281" spans="1:2" hidden="1" x14ac:dyDescent="0.2">
      <c r="A281" s="34">
        <v>242</v>
      </c>
      <c r="B281" s="37">
        <v>843213.88437295007</v>
      </c>
    </row>
    <row r="282" spans="1:2" hidden="1" x14ac:dyDescent="0.2">
      <c r="A282" s="34">
        <v>243</v>
      </c>
      <c r="B282" s="37">
        <v>740574.48628397507</v>
      </c>
    </row>
    <row r="283" spans="1:2" hidden="1" x14ac:dyDescent="0.2">
      <c r="A283" s="34">
        <v>244</v>
      </c>
      <c r="B283" s="37">
        <v>953806.72888271697</v>
      </c>
    </row>
    <row r="284" spans="1:2" hidden="1" x14ac:dyDescent="0.2">
      <c r="A284" s="34">
        <v>245</v>
      </c>
      <c r="B284" s="37">
        <v>832912.59259071515</v>
      </c>
    </row>
    <row r="285" spans="1:2" hidden="1" x14ac:dyDescent="0.2">
      <c r="A285" s="34">
        <v>246</v>
      </c>
      <c r="B285" s="37">
        <v>1256173.765608184</v>
      </c>
    </row>
    <row r="286" spans="1:2" hidden="1" x14ac:dyDescent="0.2">
      <c r="A286" s="34">
        <v>247</v>
      </c>
      <c r="B286" s="37">
        <v>1165964.687022774</v>
      </c>
    </row>
    <row r="287" spans="1:2" hidden="1" x14ac:dyDescent="0.2">
      <c r="A287" s="34">
        <v>248</v>
      </c>
      <c r="B287" s="37">
        <v>942872.17547440727</v>
      </c>
    </row>
    <row r="288" spans="1:2" hidden="1" x14ac:dyDescent="0.2">
      <c r="A288" s="34">
        <v>249</v>
      </c>
      <c r="B288" s="37">
        <v>824271.29075527017</v>
      </c>
    </row>
    <row r="289" spans="1:2" hidden="1" x14ac:dyDescent="0.2">
      <c r="A289" s="34">
        <v>250</v>
      </c>
      <c r="B289" s="37">
        <v>1148708.7473733709</v>
      </c>
    </row>
    <row r="290" spans="1:2" hidden="1" x14ac:dyDescent="0.2">
      <c r="A290" s="34">
        <v>251</v>
      </c>
      <c r="B290" s="37">
        <v>884965.24374864681</v>
      </c>
    </row>
    <row r="291" spans="1:2" hidden="1" x14ac:dyDescent="0.2">
      <c r="A291" s="34">
        <v>252</v>
      </c>
      <c r="B291" s="37">
        <v>799434.18304459436</v>
      </c>
    </row>
    <row r="292" spans="1:2" hidden="1" x14ac:dyDescent="0.2">
      <c r="A292" s="34">
        <v>253</v>
      </c>
      <c r="B292" s="37">
        <v>610182.42790753173</v>
      </c>
    </row>
    <row r="293" spans="1:2" hidden="1" x14ac:dyDescent="0.2">
      <c r="A293" s="34">
        <v>254</v>
      </c>
      <c r="B293" s="37">
        <v>809505.25861439214</v>
      </c>
    </row>
    <row r="294" spans="1:2" hidden="1" x14ac:dyDescent="0.2">
      <c r="A294" s="34">
        <v>255</v>
      </c>
      <c r="B294" s="37">
        <v>977928.43618536834</v>
      </c>
    </row>
    <row r="295" spans="1:2" hidden="1" x14ac:dyDescent="0.2">
      <c r="A295" s="34">
        <v>256</v>
      </c>
      <c r="B295" s="37">
        <v>1021064.5217943516</v>
      </c>
    </row>
    <row r="296" spans="1:2" hidden="1" x14ac:dyDescent="0.2">
      <c r="A296" s="34">
        <v>257</v>
      </c>
      <c r="B296" s="37">
        <v>853955.82614834351</v>
      </c>
    </row>
    <row r="297" spans="1:2" hidden="1" x14ac:dyDescent="0.2">
      <c r="A297" s="34">
        <v>258</v>
      </c>
      <c r="B297" s="37">
        <v>930650.90644326666</v>
      </c>
    </row>
    <row r="298" spans="1:2" hidden="1" x14ac:dyDescent="0.2">
      <c r="A298" s="34">
        <v>259</v>
      </c>
      <c r="B298" s="37">
        <v>838449.14665399736</v>
      </c>
    </row>
    <row r="299" spans="1:2" hidden="1" x14ac:dyDescent="0.2">
      <c r="A299" s="34">
        <v>260</v>
      </c>
      <c r="B299" s="37">
        <v>883214.34270376049</v>
      </c>
    </row>
    <row r="300" spans="1:2" hidden="1" x14ac:dyDescent="0.2">
      <c r="A300" s="34">
        <v>261</v>
      </c>
      <c r="B300" s="37">
        <v>1136313.9121380893</v>
      </c>
    </row>
    <row r="301" spans="1:2" hidden="1" x14ac:dyDescent="0.2">
      <c r="A301" s="34">
        <v>262</v>
      </c>
      <c r="B301" s="37">
        <v>962491.53675337986</v>
      </c>
    </row>
    <row r="302" spans="1:2" hidden="1" x14ac:dyDescent="0.2">
      <c r="A302" s="34">
        <v>263</v>
      </c>
      <c r="B302" s="37">
        <v>899693.30605067802</v>
      </c>
    </row>
    <row r="303" spans="1:2" hidden="1" x14ac:dyDescent="0.2">
      <c r="A303" s="34">
        <v>264</v>
      </c>
      <c r="B303" s="37">
        <v>860845.60743657185</v>
      </c>
    </row>
    <row r="304" spans="1:2" hidden="1" x14ac:dyDescent="0.2">
      <c r="A304" s="34">
        <v>265</v>
      </c>
      <c r="B304" s="37">
        <v>901747.13025545911</v>
      </c>
    </row>
    <row r="305" spans="1:2" hidden="1" x14ac:dyDescent="0.2">
      <c r="A305" s="34">
        <v>266</v>
      </c>
      <c r="B305" s="37">
        <v>925325.21980858385</v>
      </c>
    </row>
    <row r="306" spans="1:2" hidden="1" x14ac:dyDescent="0.2">
      <c r="A306" s="34">
        <v>267</v>
      </c>
      <c r="B306" s="37">
        <v>1104560.5333319101</v>
      </c>
    </row>
    <row r="307" spans="1:2" hidden="1" x14ac:dyDescent="0.2">
      <c r="A307" s="34">
        <v>268</v>
      </c>
      <c r="B307" s="37">
        <v>729169.57368310762</v>
      </c>
    </row>
    <row r="308" spans="1:2" hidden="1" x14ac:dyDescent="0.2">
      <c r="A308" s="34">
        <v>269</v>
      </c>
      <c r="B308" s="37">
        <v>856805.13814627752</v>
      </c>
    </row>
    <row r="309" spans="1:2" hidden="1" x14ac:dyDescent="0.2">
      <c r="A309" s="34">
        <v>270</v>
      </c>
      <c r="B309" s="37">
        <v>872277.76497929508</v>
      </c>
    </row>
    <row r="310" spans="1:2" hidden="1" x14ac:dyDescent="0.2">
      <c r="A310" s="34">
        <v>271</v>
      </c>
      <c r="B310" s="37">
        <v>830756.11485336046</v>
      </c>
    </row>
    <row r="311" spans="1:2" hidden="1" x14ac:dyDescent="0.2">
      <c r="A311" s="34">
        <v>272</v>
      </c>
      <c r="B311" s="37">
        <v>728031.94368990452</v>
      </c>
    </row>
    <row r="312" spans="1:2" hidden="1" x14ac:dyDescent="0.2">
      <c r="A312" s="34">
        <v>273</v>
      </c>
      <c r="B312" s="37">
        <v>738648.12931715534</v>
      </c>
    </row>
    <row r="313" spans="1:2" hidden="1" x14ac:dyDescent="0.2">
      <c r="A313" s="34">
        <v>274</v>
      </c>
      <c r="B313" s="37">
        <v>770365.58796553337</v>
      </c>
    </row>
    <row r="314" spans="1:2" hidden="1" x14ac:dyDescent="0.2">
      <c r="A314" s="34">
        <v>275</v>
      </c>
      <c r="B314" s="37">
        <v>741731.8238493948</v>
      </c>
    </row>
    <row r="315" spans="1:2" hidden="1" x14ac:dyDescent="0.2">
      <c r="A315" s="34">
        <v>276</v>
      </c>
      <c r="B315" s="37">
        <v>956072.35946109321</v>
      </c>
    </row>
    <row r="316" spans="1:2" hidden="1" x14ac:dyDescent="0.2">
      <c r="A316" s="34">
        <v>277</v>
      </c>
      <c r="B316" s="37">
        <v>878358.98539297318</v>
      </c>
    </row>
    <row r="317" spans="1:2" hidden="1" x14ac:dyDescent="0.2">
      <c r="A317" s="34">
        <v>278</v>
      </c>
      <c r="B317" s="37">
        <v>640123.68522528396</v>
      </c>
    </row>
    <row r="318" spans="1:2" hidden="1" x14ac:dyDescent="0.2">
      <c r="A318" s="34">
        <v>279</v>
      </c>
      <c r="B318" s="37">
        <v>970759.18102633557</v>
      </c>
    </row>
    <row r="319" spans="1:2" hidden="1" x14ac:dyDescent="0.2">
      <c r="A319" s="34">
        <v>280</v>
      </c>
      <c r="B319" s="37">
        <v>1081598.4914571652</v>
      </c>
    </row>
    <row r="320" spans="1:2" hidden="1" x14ac:dyDescent="0.2">
      <c r="A320" s="34">
        <v>281</v>
      </c>
      <c r="B320" s="37">
        <v>874720.28632915276</v>
      </c>
    </row>
    <row r="321" spans="1:2" hidden="1" x14ac:dyDescent="0.2">
      <c r="A321" s="34">
        <v>282</v>
      </c>
      <c r="B321" s="37">
        <v>882320.32488669048</v>
      </c>
    </row>
    <row r="322" spans="1:2" hidden="1" x14ac:dyDescent="0.2">
      <c r="A322" s="34">
        <v>283</v>
      </c>
      <c r="B322" s="37">
        <v>853934.00469396473</v>
      </c>
    </row>
    <row r="323" spans="1:2" hidden="1" x14ac:dyDescent="0.2">
      <c r="A323" s="34">
        <v>284</v>
      </c>
      <c r="B323" s="37">
        <v>1017892.5762824551</v>
      </c>
    </row>
    <row r="324" spans="1:2" hidden="1" x14ac:dyDescent="0.2">
      <c r="A324" s="34">
        <v>285</v>
      </c>
      <c r="B324" s="37">
        <v>821231.43659999024</v>
      </c>
    </row>
    <row r="325" spans="1:2" hidden="1" x14ac:dyDescent="0.2">
      <c r="A325" s="34">
        <v>286</v>
      </c>
      <c r="B325" s="37">
        <v>782588.81038278737</v>
      </c>
    </row>
    <row r="326" spans="1:2" hidden="1" x14ac:dyDescent="0.2">
      <c r="A326" s="34">
        <v>287</v>
      </c>
      <c r="B326" s="37">
        <v>710863.94080840331</v>
      </c>
    </row>
    <row r="327" spans="1:2" hidden="1" x14ac:dyDescent="0.2">
      <c r="A327" s="34">
        <v>288</v>
      </c>
      <c r="B327" s="37">
        <v>1070682.0464448729</v>
      </c>
    </row>
    <row r="328" spans="1:2" hidden="1" x14ac:dyDescent="0.2">
      <c r="A328" s="34">
        <v>289</v>
      </c>
      <c r="B328" s="37">
        <v>871620.61435957404</v>
      </c>
    </row>
    <row r="329" spans="1:2" hidden="1" x14ac:dyDescent="0.2">
      <c r="A329" s="34">
        <v>290</v>
      </c>
      <c r="B329" s="37">
        <v>969982.08338474506</v>
      </c>
    </row>
    <row r="330" spans="1:2" hidden="1" x14ac:dyDescent="0.2">
      <c r="A330" s="34">
        <v>291</v>
      </c>
      <c r="B330" s="37">
        <v>972137.24228433194</v>
      </c>
    </row>
    <row r="331" spans="1:2" hidden="1" x14ac:dyDescent="0.2">
      <c r="A331" s="34">
        <v>292</v>
      </c>
      <c r="B331" s="37">
        <v>910239.62098927214</v>
      </c>
    </row>
    <row r="332" spans="1:2" hidden="1" x14ac:dyDescent="0.2">
      <c r="A332" s="34">
        <v>293</v>
      </c>
      <c r="B332" s="37">
        <v>864428.20230870834</v>
      </c>
    </row>
    <row r="333" spans="1:2" hidden="1" x14ac:dyDescent="0.2">
      <c r="A333" s="34">
        <v>294</v>
      </c>
      <c r="B333" s="37">
        <v>977686.37002230505</v>
      </c>
    </row>
    <row r="334" spans="1:2" hidden="1" x14ac:dyDescent="0.2">
      <c r="A334" s="34">
        <v>295</v>
      </c>
      <c r="B334" s="37">
        <v>806432.6632103232</v>
      </c>
    </row>
    <row r="335" spans="1:2" hidden="1" x14ac:dyDescent="0.2">
      <c r="A335" s="34">
        <v>296</v>
      </c>
      <c r="B335" s="37">
        <v>838438.02935690526</v>
      </c>
    </row>
    <row r="336" spans="1:2" hidden="1" x14ac:dyDescent="0.2">
      <c r="A336" s="34">
        <v>297</v>
      </c>
      <c r="B336" s="37">
        <v>1121260.7805011824</v>
      </c>
    </row>
    <row r="337" spans="1:2" hidden="1" x14ac:dyDescent="0.2">
      <c r="A337" s="34">
        <v>298</v>
      </c>
      <c r="B337" s="37">
        <v>847149.600968129</v>
      </c>
    </row>
    <row r="338" spans="1:2" hidden="1" x14ac:dyDescent="0.2">
      <c r="A338" s="34">
        <v>299</v>
      </c>
      <c r="B338" s="37">
        <v>907206.83225786674</v>
      </c>
    </row>
    <row r="339" spans="1:2" hidden="1" x14ac:dyDescent="0.2">
      <c r="A339" s="34">
        <v>300</v>
      </c>
      <c r="B339" s="37">
        <v>1051613.3218791254</v>
      </c>
    </row>
    <row r="340" spans="1:2" hidden="1" x14ac:dyDescent="0.2">
      <c r="A340" s="34">
        <v>301</v>
      </c>
      <c r="B340" s="37">
        <v>773180.25940869143</v>
      </c>
    </row>
    <row r="341" spans="1:2" hidden="1" x14ac:dyDescent="0.2">
      <c r="A341" s="34">
        <v>302</v>
      </c>
      <c r="B341" s="37">
        <v>1001675.8899194781</v>
      </c>
    </row>
    <row r="342" spans="1:2" hidden="1" x14ac:dyDescent="0.2">
      <c r="A342" s="34">
        <v>303</v>
      </c>
      <c r="B342" s="37">
        <v>907004.00718924694</v>
      </c>
    </row>
    <row r="343" spans="1:2" hidden="1" x14ac:dyDescent="0.2">
      <c r="A343" s="34">
        <v>304</v>
      </c>
      <c r="B343" s="37">
        <v>1022476.4202517532</v>
      </c>
    </row>
    <row r="344" spans="1:2" hidden="1" x14ac:dyDescent="0.2">
      <c r="A344" s="34">
        <v>305</v>
      </c>
      <c r="B344" s="37">
        <v>1150989.4908895721</v>
      </c>
    </row>
    <row r="345" spans="1:2" hidden="1" x14ac:dyDescent="0.2">
      <c r="A345" s="34">
        <v>306</v>
      </c>
      <c r="B345" s="37">
        <v>775195.2884766669</v>
      </c>
    </row>
    <row r="346" spans="1:2" hidden="1" x14ac:dyDescent="0.2">
      <c r="A346" s="34">
        <v>307</v>
      </c>
      <c r="B346" s="37">
        <v>881804.89534417458</v>
      </c>
    </row>
    <row r="347" spans="1:2" hidden="1" x14ac:dyDescent="0.2">
      <c r="A347" s="34">
        <v>308</v>
      </c>
      <c r="B347" s="37">
        <v>791491.83203065488</v>
      </c>
    </row>
    <row r="348" spans="1:2" hidden="1" x14ac:dyDescent="0.2">
      <c r="A348" s="34">
        <v>309</v>
      </c>
      <c r="B348" s="37">
        <v>1011961.9645010947</v>
      </c>
    </row>
    <row r="349" spans="1:2" hidden="1" x14ac:dyDescent="0.2">
      <c r="A349" s="34">
        <v>310</v>
      </c>
      <c r="B349" s="37">
        <v>700038.56740189868</v>
      </c>
    </row>
    <row r="350" spans="1:2" hidden="1" x14ac:dyDescent="0.2">
      <c r="A350" s="34">
        <v>311</v>
      </c>
      <c r="B350" s="37">
        <v>542365.63466430851</v>
      </c>
    </row>
    <row r="351" spans="1:2" hidden="1" x14ac:dyDescent="0.2">
      <c r="A351" s="34">
        <v>312</v>
      </c>
      <c r="B351" s="37">
        <v>856458.75355306163</v>
      </c>
    </row>
    <row r="352" spans="1:2" hidden="1" x14ac:dyDescent="0.2">
      <c r="A352" s="34">
        <v>313</v>
      </c>
      <c r="B352" s="37">
        <v>950046.29495708179</v>
      </c>
    </row>
    <row r="353" spans="1:2" hidden="1" x14ac:dyDescent="0.2">
      <c r="A353" s="34">
        <v>314</v>
      </c>
      <c r="B353" s="37">
        <v>624241.71335491526</v>
      </c>
    </row>
    <row r="354" spans="1:2" hidden="1" x14ac:dyDescent="0.2">
      <c r="A354" s="34">
        <v>315</v>
      </c>
      <c r="B354" s="37">
        <v>845534.4531762281</v>
      </c>
    </row>
    <row r="355" spans="1:2" hidden="1" x14ac:dyDescent="0.2">
      <c r="A355" s="34">
        <v>316</v>
      </c>
      <c r="B355" s="37">
        <v>1131859.8320228502</v>
      </c>
    </row>
    <row r="356" spans="1:2" hidden="1" x14ac:dyDescent="0.2">
      <c r="A356" s="34">
        <v>317</v>
      </c>
      <c r="B356" s="37">
        <v>857856.82803262025</v>
      </c>
    </row>
    <row r="357" spans="1:2" hidden="1" x14ac:dyDescent="0.2">
      <c r="A357" s="34">
        <v>318</v>
      </c>
      <c r="B357" s="37">
        <v>969922.0559880822</v>
      </c>
    </row>
    <row r="358" spans="1:2" hidden="1" x14ac:dyDescent="0.2">
      <c r="A358" s="34">
        <v>319</v>
      </c>
      <c r="B358" s="37">
        <v>1045902.4741794853</v>
      </c>
    </row>
    <row r="359" spans="1:2" hidden="1" x14ac:dyDescent="0.2">
      <c r="A359" s="34">
        <v>320</v>
      </c>
      <c r="B359" s="37">
        <v>769675.6945806552</v>
      </c>
    </row>
    <row r="360" spans="1:2" hidden="1" x14ac:dyDescent="0.2">
      <c r="A360" s="34">
        <v>321</v>
      </c>
      <c r="B360" s="37">
        <v>892115.304561786</v>
      </c>
    </row>
    <row r="361" spans="1:2" hidden="1" x14ac:dyDescent="0.2">
      <c r="A361" s="34">
        <v>322</v>
      </c>
      <c r="B361" s="37">
        <v>837515.6823282073</v>
      </c>
    </row>
    <row r="362" spans="1:2" hidden="1" x14ac:dyDescent="0.2">
      <c r="A362" s="34">
        <v>323</v>
      </c>
      <c r="B362" s="37">
        <v>845428.05981353996</v>
      </c>
    </row>
    <row r="363" spans="1:2" hidden="1" x14ac:dyDescent="0.2">
      <c r="A363" s="34">
        <v>324</v>
      </c>
      <c r="B363" s="37">
        <v>934420.95309585531</v>
      </c>
    </row>
    <row r="364" spans="1:2" hidden="1" x14ac:dyDescent="0.2">
      <c r="A364" s="34">
        <v>325</v>
      </c>
      <c r="B364" s="37">
        <v>968990.76535277639</v>
      </c>
    </row>
    <row r="365" spans="1:2" hidden="1" x14ac:dyDescent="0.2">
      <c r="A365" s="34">
        <v>326</v>
      </c>
      <c r="B365" s="37">
        <v>1154208.3156332634</v>
      </c>
    </row>
    <row r="366" spans="1:2" hidden="1" x14ac:dyDescent="0.2">
      <c r="A366" s="34">
        <v>327</v>
      </c>
      <c r="B366" s="37">
        <v>1016977.3557212559</v>
      </c>
    </row>
    <row r="367" spans="1:2" hidden="1" x14ac:dyDescent="0.2">
      <c r="A367" s="34">
        <v>328</v>
      </c>
      <c r="B367" s="37">
        <v>882552.49223405099</v>
      </c>
    </row>
    <row r="368" spans="1:2" hidden="1" x14ac:dyDescent="0.2">
      <c r="A368" s="34">
        <v>329</v>
      </c>
      <c r="B368" s="37">
        <v>1156388.8153709022</v>
      </c>
    </row>
    <row r="369" spans="1:2" hidden="1" x14ac:dyDescent="0.2">
      <c r="A369" s="34">
        <v>330</v>
      </c>
      <c r="B369" s="37">
        <v>724165.87760677573</v>
      </c>
    </row>
    <row r="370" spans="1:2" hidden="1" x14ac:dyDescent="0.2">
      <c r="A370" s="34">
        <v>331</v>
      </c>
      <c r="B370" s="37">
        <v>875688.16486444126</v>
      </c>
    </row>
    <row r="371" spans="1:2" hidden="1" x14ac:dyDescent="0.2">
      <c r="A371" s="34">
        <v>332</v>
      </c>
      <c r="B371" s="37">
        <v>866029.98009371571</v>
      </c>
    </row>
    <row r="372" spans="1:2" hidden="1" x14ac:dyDescent="0.2">
      <c r="A372" s="34">
        <v>333</v>
      </c>
      <c r="B372" s="37">
        <v>784764.27824016893</v>
      </c>
    </row>
    <row r="373" spans="1:2" hidden="1" x14ac:dyDescent="0.2">
      <c r="A373" s="34">
        <v>334</v>
      </c>
      <c r="B373" s="37">
        <v>793118.98092723964</v>
      </c>
    </row>
    <row r="374" spans="1:2" hidden="1" x14ac:dyDescent="0.2">
      <c r="A374" s="34">
        <v>335</v>
      </c>
      <c r="B374" s="37">
        <v>823984.54311967688</v>
      </c>
    </row>
    <row r="375" spans="1:2" hidden="1" x14ac:dyDescent="0.2">
      <c r="A375" s="34">
        <v>336</v>
      </c>
      <c r="B375" s="37">
        <v>644808.48578259011</v>
      </c>
    </row>
    <row r="376" spans="1:2" hidden="1" x14ac:dyDescent="0.2">
      <c r="A376" s="34">
        <v>337</v>
      </c>
      <c r="B376" s="37">
        <v>878953.63331502071</v>
      </c>
    </row>
    <row r="377" spans="1:2" hidden="1" x14ac:dyDescent="0.2">
      <c r="A377" s="34">
        <v>338</v>
      </c>
      <c r="B377" s="37">
        <v>940924.08513059106</v>
      </c>
    </row>
    <row r="378" spans="1:2" hidden="1" x14ac:dyDescent="0.2">
      <c r="A378" s="34">
        <v>339</v>
      </c>
      <c r="B378" s="37">
        <v>828434.57568537595</v>
      </c>
    </row>
    <row r="379" spans="1:2" hidden="1" x14ac:dyDescent="0.2">
      <c r="A379" s="34">
        <v>340</v>
      </c>
      <c r="B379" s="37">
        <v>869757.81937025371</v>
      </c>
    </row>
    <row r="380" spans="1:2" hidden="1" x14ac:dyDescent="0.2">
      <c r="A380" s="34">
        <v>341</v>
      </c>
      <c r="B380" s="37">
        <v>847790.53545125306</v>
      </c>
    </row>
    <row r="381" spans="1:2" hidden="1" x14ac:dyDescent="0.2">
      <c r="A381" s="34">
        <v>342</v>
      </c>
      <c r="B381" s="37">
        <v>1018689.5780494381</v>
      </c>
    </row>
    <row r="382" spans="1:2" hidden="1" x14ac:dyDescent="0.2">
      <c r="A382" s="34">
        <v>343</v>
      </c>
      <c r="B382" s="37">
        <v>930791.17662540218</v>
      </c>
    </row>
    <row r="383" spans="1:2" hidden="1" x14ac:dyDescent="0.2">
      <c r="A383" s="34">
        <v>344</v>
      </c>
      <c r="B383" s="37">
        <v>842433.66001275193</v>
      </c>
    </row>
    <row r="384" spans="1:2" hidden="1" x14ac:dyDescent="0.2">
      <c r="A384" s="34">
        <v>345</v>
      </c>
      <c r="B384" s="37">
        <v>1056477.5273575173</v>
      </c>
    </row>
    <row r="385" spans="1:2" hidden="1" x14ac:dyDescent="0.2">
      <c r="A385" s="34">
        <v>346</v>
      </c>
      <c r="B385" s="37">
        <v>819595.81628440216</v>
      </c>
    </row>
    <row r="386" spans="1:2" hidden="1" x14ac:dyDescent="0.2">
      <c r="A386" s="34">
        <v>347</v>
      </c>
      <c r="B386" s="37">
        <v>862947.33064193185</v>
      </c>
    </row>
    <row r="387" spans="1:2" hidden="1" x14ac:dyDescent="0.2">
      <c r="A387" s="34">
        <v>348</v>
      </c>
      <c r="B387" s="37">
        <v>695880.44792477507</v>
      </c>
    </row>
    <row r="388" spans="1:2" hidden="1" x14ac:dyDescent="0.2">
      <c r="A388" s="34">
        <v>349</v>
      </c>
      <c r="B388" s="37">
        <v>1196060.1001578094</v>
      </c>
    </row>
    <row r="389" spans="1:2" hidden="1" x14ac:dyDescent="0.2">
      <c r="A389" s="34">
        <v>350</v>
      </c>
      <c r="B389" s="37">
        <v>787295.2304082826</v>
      </c>
    </row>
    <row r="390" spans="1:2" hidden="1" x14ac:dyDescent="0.2">
      <c r="A390" s="34">
        <v>351</v>
      </c>
      <c r="B390" s="37">
        <v>1166772.4296985697</v>
      </c>
    </row>
    <row r="391" spans="1:2" hidden="1" x14ac:dyDescent="0.2">
      <c r="A391" s="34">
        <v>352</v>
      </c>
      <c r="B391" s="37">
        <v>851583.57488808373</v>
      </c>
    </row>
    <row r="392" spans="1:2" hidden="1" x14ac:dyDescent="0.2">
      <c r="A392" s="34">
        <v>353</v>
      </c>
      <c r="B392" s="37">
        <v>887553.32151875261</v>
      </c>
    </row>
    <row r="393" spans="1:2" hidden="1" x14ac:dyDescent="0.2">
      <c r="A393" s="34">
        <v>354</v>
      </c>
      <c r="B393" s="37">
        <v>736241.30190164759</v>
      </c>
    </row>
    <row r="394" spans="1:2" hidden="1" x14ac:dyDescent="0.2">
      <c r="A394" s="34">
        <v>355</v>
      </c>
      <c r="B394" s="37">
        <v>1288022.8435833263</v>
      </c>
    </row>
    <row r="395" spans="1:2" hidden="1" x14ac:dyDescent="0.2">
      <c r="A395" s="34">
        <v>356</v>
      </c>
      <c r="B395" s="37">
        <v>853285.7787337004</v>
      </c>
    </row>
    <row r="396" spans="1:2" hidden="1" x14ac:dyDescent="0.2">
      <c r="A396" s="34">
        <v>357</v>
      </c>
      <c r="B396" s="37">
        <v>817419.83416622051</v>
      </c>
    </row>
    <row r="397" spans="1:2" hidden="1" x14ac:dyDescent="0.2">
      <c r="A397" s="34">
        <v>358</v>
      </c>
      <c r="B397" s="37">
        <v>808109.21315009007</v>
      </c>
    </row>
    <row r="398" spans="1:2" hidden="1" x14ac:dyDescent="0.2">
      <c r="A398" s="34">
        <v>359</v>
      </c>
      <c r="B398" s="37">
        <v>892339.0858248322</v>
      </c>
    </row>
    <row r="399" spans="1:2" hidden="1" x14ac:dyDescent="0.2">
      <c r="A399" s="34">
        <v>360</v>
      </c>
      <c r="B399" s="37">
        <v>835398.27023343276</v>
      </c>
    </row>
    <row r="400" spans="1:2" hidden="1" x14ac:dyDescent="0.2">
      <c r="A400" s="34">
        <v>361</v>
      </c>
      <c r="B400" s="37">
        <v>692229.75729560247</v>
      </c>
    </row>
    <row r="401" spans="1:2" hidden="1" x14ac:dyDescent="0.2">
      <c r="A401" s="34">
        <v>362</v>
      </c>
      <c r="B401" s="37">
        <v>1040091.6398893207</v>
      </c>
    </row>
    <row r="402" spans="1:2" hidden="1" x14ac:dyDescent="0.2">
      <c r="A402" s="34">
        <v>363</v>
      </c>
      <c r="B402" s="37">
        <v>940335.28790361423</v>
      </c>
    </row>
    <row r="403" spans="1:2" hidden="1" x14ac:dyDescent="0.2">
      <c r="A403" s="34">
        <v>364</v>
      </c>
      <c r="B403" s="37">
        <v>829052.37950743432</v>
      </c>
    </row>
    <row r="404" spans="1:2" hidden="1" x14ac:dyDescent="0.2">
      <c r="A404" s="34">
        <v>365</v>
      </c>
      <c r="B404" s="37">
        <v>799704.74692089448</v>
      </c>
    </row>
    <row r="405" spans="1:2" hidden="1" x14ac:dyDescent="0.2">
      <c r="A405" s="34">
        <v>366</v>
      </c>
      <c r="B405" s="37">
        <v>708438.65242516692</v>
      </c>
    </row>
    <row r="406" spans="1:2" hidden="1" x14ac:dyDescent="0.2">
      <c r="A406" s="34">
        <v>367</v>
      </c>
      <c r="B406" s="37">
        <v>863994.67490415287</v>
      </c>
    </row>
    <row r="407" spans="1:2" hidden="1" x14ac:dyDescent="0.2">
      <c r="A407" s="34">
        <v>368</v>
      </c>
      <c r="B407" s="37">
        <v>1024397.9006498441</v>
      </c>
    </row>
    <row r="408" spans="1:2" hidden="1" x14ac:dyDescent="0.2">
      <c r="A408" s="34">
        <v>369</v>
      </c>
      <c r="B408" s="37">
        <v>993590.9341809639</v>
      </c>
    </row>
    <row r="409" spans="1:2" hidden="1" x14ac:dyDescent="0.2">
      <c r="A409" s="34">
        <v>370</v>
      </c>
      <c r="B409" s="37">
        <v>1082938.3190683112</v>
      </c>
    </row>
    <row r="410" spans="1:2" hidden="1" x14ac:dyDescent="0.2">
      <c r="A410" s="34">
        <v>371</v>
      </c>
      <c r="B410" s="37">
        <v>900995.01647598343</v>
      </c>
    </row>
    <row r="411" spans="1:2" hidden="1" x14ac:dyDescent="0.2">
      <c r="A411" s="34">
        <v>372</v>
      </c>
      <c r="B411" s="37">
        <v>892551.59644741018</v>
      </c>
    </row>
    <row r="412" spans="1:2" hidden="1" x14ac:dyDescent="0.2">
      <c r="A412" s="34">
        <v>373</v>
      </c>
      <c r="B412" s="37">
        <v>838199.52335860021</v>
      </c>
    </row>
    <row r="413" spans="1:2" hidden="1" x14ac:dyDescent="0.2">
      <c r="A413" s="34">
        <v>374</v>
      </c>
      <c r="B413" s="37">
        <v>882300.14466733707</v>
      </c>
    </row>
    <row r="414" spans="1:2" hidden="1" x14ac:dyDescent="0.2">
      <c r="A414" s="34">
        <v>375</v>
      </c>
      <c r="B414" s="37">
        <v>824459.93095595238</v>
      </c>
    </row>
    <row r="415" spans="1:2" hidden="1" x14ac:dyDescent="0.2">
      <c r="A415" s="34">
        <v>376</v>
      </c>
      <c r="B415" s="37">
        <v>950703.65371613484</v>
      </c>
    </row>
    <row r="416" spans="1:2" hidden="1" x14ac:dyDescent="0.2">
      <c r="A416" s="34">
        <v>377</v>
      </c>
      <c r="B416" s="37">
        <v>781142.38049667515</v>
      </c>
    </row>
    <row r="417" spans="1:2" hidden="1" x14ac:dyDescent="0.2">
      <c r="A417" s="34">
        <v>378</v>
      </c>
      <c r="B417" s="37">
        <v>886677.27395756484</v>
      </c>
    </row>
    <row r="418" spans="1:2" hidden="1" x14ac:dyDescent="0.2">
      <c r="A418" s="34">
        <v>379</v>
      </c>
      <c r="B418" s="37">
        <v>897594.75558396324</v>
      </c>
    </row>
    <row r="419" spans="1:2" hidden="1" x14ac:dyDescent="0.2">
      <c r="A419" s="34">
        <v>380</v>
      </c>
      <c r="B419" s="37">
        <v>969572.80826487741</v>
      </c>
    </row>
    <row r="420" spans="1:2" hidden="1" x14ac:dyDescent="0.2">
      <c r="A420" s="34">
        <v>381</v>
      </c>
      <c r="B420" s="37">
        <v>662642.01438135142</v>
      </c>
    </row>
    <row r="421" spans="1:2" hidden="1" x14ac:dyDescent="0.2">
      <c r="A421" s="34">
        <v>382</v>
      </c>
      <c r="B421" s="37">
        <v>1052814.3179373918</v>
      </c>
    </row>
    <row r="422" spans="1:2" hidden="1" x14ac:dyDescent="0.2">
      <c r="A422" s="34">
        <v>383</v>
      </c>
      <c r="B422" s="37">
        <v>912160.57772957371</v>
      </c>
    </row>
    <row r="423" spans="1:2" hidden="1" x14ac:dyDescent="0.2">
      <c r="A423" s="34">
        <v>384</v>
      </c>
      <c r="B423" s="37">
        <v>1137060.4697040874</v>
      </c>
    </row>
    <row r="424" spans="1:2" hidden="1" x14ac:dyDescent="0.2">
      <c r="A424" s="34">
        <v>385</v>
      </c>
      <c r="B424" s="37">
        <v>665122.10640810046</v>
      </c>
    </row>
    <row r="425" spans="1:2" hidden="1" x14ac:dyDescent="0.2">
      <c r="A425" s="34">
        <v>386</v>
      </c>
      <c r="B425" s="37">
        <v>765991.03572086955</v>
      </c>
    </row>
    <row r="426" spans="1:2" hidden="1" x14ac:dyDescent="0.2">
      <c r="A426" s="34">
        <v>387</v>
      </c>
      <c r="B426" s="37">
        <v>1073015.9365271081</v>
      </c>
    </row>
    <row r="427" spans="1:2" hidden="1" x14ac:dyDescent="0.2">
      <c r="A427" s="34">
        <v>388</v>
      </c>
      <c r="B427" s="37">
        <v>993291.7373300615</v>
      </c>
    </row>
    <row r="428" spans="1:2" hidden="1" x14ac:dyDescent="0.2">
      <c r="A428" s="34">
        <v>389</v>
      </c>
      <c r="B428" s="37">
        <v>930270.05331588502</v>
      </c>
    </row>
    <row r="429" spans="1:2" hidden="1" x14ac:dyDescent="0.2">
      <c r="A429" s="34">
        <v>390</v>
      </c>
      <c r="B429" s="37">
        <v>935895.0359594085</v>
      </c>
    </row>
    <row r="430" spans="1:2" hidden="1" x14ac:dyDescent="0.2">
      <c r="A430" s="34">
        <v>391</v>
      </c>
      <c r="B430" s="37">
        <v>973938.10205853276</v>
      </c>
    </row>
    <row r="431" spans="1:2" hidden="1" x14ac:dyDescent="0.2">
      <c r="A431" s="34">
        <v>392</v>
      </c>
      <c r="B431" s="37">
        <v>651084.70657260506</v>
      </c>
    </row>
    <row r="432" spans="1:2" hidden="1" x14ac:dyDescent="0.2">
      <c r="A432" s="34">
        <v>393</v>
      </c>
      <c r="B432" s="37">
        <v>1054285.5622668602</v>
      </c>
    </row>
    <row r="433" spans="1:2" hidden="1" x14ac:dyDescent="0.2">
      <c r="A433" s="34">
        <v>394</v>
      </c>
      <c r="B433" s="37">
        <v>839007.98109350679</v>
      </c>
    </row>
    <row r="434" spans="1:2" hidden="1" x14ac:dyDescent="0.2">
      <c r="A434" s="34">
        <v>395</v>
      </c>
      <c r="B434" s="37">
        <v>899008.84501748905</v>
      </c>
    </row>
    <row r="435" spans="1:2" hidden="1" x14ac:dyDescent="0.2">
      <c r="A435" s="34">
        <v>396</v>
      </c>
      <c r="B435" s="37">
        <v>970626.4848794227</v>
      </c>
    </row>
    <row r="436" spans="1:2" hidden="1" x14ac:dyDescent="0.2">
      <c r="A436" s="34">
        <v>397</v>
      </c>
      <c r="B436" s="37">
        <v>936736.55257202988</v>
      </c>
    </row>
    <row r="437" spans="1:2" hidden="1" x14ac:dyDescent="0.2">
      <c r="A437" s="34">
        <v>398</v>
      </c>
      <c r="B437" s="37">
        <v>874541.07878458383</v>
      </c>
    </row>
    <row r="438" spans="1:2" hidden="1" x14ac:dyDescent="0.2">
      <c r="A438" s="34">
        <v>399</v>
      </c>
      <c r="B438" s="37">
        <v>1268557.0183100125</v>
      </c>
    </row>
    <row r="439" spans="1:2" hidden="1" x14ac:dyDescent="0.2">
      <c r="A439" s="34">
        <v>400</v>
      </c>
      <c r="B439" s="37">
        <v>997918.4771834329</v>
      </c>
    </row>
    <row r="440" spans="1:2" hidden="1" x14ac:dyDescent="0.2">
      <c r="A440" s="34">
        <v>401</v>
      </c>
      <c r="B440" s="37">
        <v>887471.51729727339</v>
      </c>
    </row>
    <row r="441" spans="1:2" hidden="1" x14ac:dyDescent="0.2">
      <c r="A441" s="34">
        <v>402</v>
      </c>
      <c r="B441" s="37">
        <v>924414.34984596865</v>
      </c>
    </row>
    <row r="442" spans="1:2" hidden="1" x14ac:dyDescent="0.2">
      <c r="A442" s="34">
        <v>403</v>
      </c>
      <c r="B442" s="37">
        <v>651204.31952706259</v>
      </c>
    </row>
    <row r="443" spans="1:2" hidden="1" x14ac:dyDescent="0.2">
      <c r="A443" s="34">
        <v>404</v>
      </c>
      <c r="B443" s="37">
        <v>821239.28555283439</v>
      </c>
    </row>
    <row r="444" spans="1:2" hidden="1" x14ac:dyDescent="0.2">
      <c r="A444" s="34">
        <v>405</v>
      </c>
      <c r="B444" s="37">
        <v>712475.98176400922</v>
      </c>
    </row>
    <row r="445" spans="1:2" hidden="1" x14ac:dyDescent="0.2">
      <c r="A445" s="34">
        <v>406</v>
      </c>
      <c r="B445" s="37">
        <v>1026121.9966480143</v>
      </c>
    </row>
    <row r="446" spans="1:2" hidden="1" x14ac:dyDescent="0.2">
      <c r="A446" s="34">
        <v>407</v>
      </c>
      <c r="B446" s="37">
        <v>997627.21223857685</v>
      </c>
    </row>
    <row r="447" spans="1:2" hidden="1" x14ac:dyDescent="0.2">
      <c r="A447" s="34">
        <v>408</v>
      </c>
      <c r="B447" s="37">
        <v>782659.59155823197</v>
      </c>
    </row>
    <row r="448" spans="1:2" hidden="1" x14ac:dyDescent="0.2">
      <c r="A448" s="34">
        <v>409</v>
      </c>
      <c r="B448" s="37">
        <v>913374.69515362009</v>
      </c>
    </row>
    <row r="449" spans="1:2" hidden="1" x14ac:dyDescent="0.2">
      <c r="A449" s="34">
        <v>410</v>
      </c>
      <c r="B449" s="37">
        <v>953313.01168213063</v>
      </c>
    </row>
    <row r="450" spans="1:2" hidden="1" x14ac:dyDescent="0.2">
      <c r="A450" s="34">
        <v>411</v>
      </c>
      <c r="B450" s="37">
        <v>681975.2869066518</v>
      </c>
    </row>
    <row r="451" spans="1:2" hidden="1" x14ac:dyDescent="0.2">
      <c r="A451" s="34">
        <v>412</v>
      </c>
      <c r="B451" s="37">
        <v>1283328.5616915962</v>
      </c>
    </row>
    <row r="452" spans="1:2" hidden="1" x14ac:dyDescent="0.2">
      <c r="A452" s="34">
        <v>413</v>
      </c>
      <c r="B452" s="37">
        <v>684176.29716688814</v>
      </c>
    </row>
    <row r="453" spans="1:2" hidden="1" x14ac:dyDescent="0.2">
      <c r="A453" s="34">
        <v>414</v>
      </c>
      <c r="B453" s="37">
        <v>725576.0588881413</v>
      </c>
    </row>
    <row r="454" spans="1:2" hidden="1" x14ac:dyDescent="0.2">
      <c r="A454" s="34">
        <v>415</v>
      </c>
      <c r="B454" s="37">
        <v>795264.39307469153</v>
      </c>
    </row>
    <row r="455" spans="1:2" hidden="1" x14ac:dyDescent="0.2">
      <c r="A455" s="34">
        <v>416</v>
      </c>
      <c r="B455" s="37">
        <v>709589.61923745065</v>
      </c>
    </row>
    <row r="456" spans="1:2" hidden="1" x14ac:dyDescent="0.2">
      <c r="A456" s="34">
        <v>417</v>
      </c>
      <c r="B456" s="37">
        <v>965991.33262996422</v>
      </c>
    </row>
    <row r="457" spans="1:2" hidden="1" x14ac:dyDescent="0.2">
      <c r="A457" s="34">
        <v>418</v>
      </c>
      <c r="B457" s="37">
        <v>844596.01884106523</v>
      </c>
    </row>
    <row r="458" spans="1:2" hidden="1" x14ac:dyDescent="0.2">
      <c r="A458" s="34">
        <v>419</v>
      </c>
      <c r="B458" s="37">
        <v>860857.54901025584</v>
      </c>
    </row>
    <row r="459" spans="1:2" hidden="1" x14ac:dyDescent="0.2">
      <c r="A459" s="34">
        <v>420</v>
      </c>
      <c r="B459" s="37">
        <v>952435.1896330741</v>
      </c>
    </row>
    <row r="460" spans="1:2" hidden="1" x14ac:dyDescent="0.2">
      <c r="A460" s="34">
        <v>421</v>
      </c>
      <c r="B460" s="37">
        <v>960099.32069246809</v>
      </c>
    </row>
    <row r="461" spans="1:2" hidden="1" x14ac:dyDescent="0.2">
      <c r="A461" s="34">
        <v>422</v>
      </c>
      <c r="B461" s="37">
        <v>678610.19851062074</v>
      </c>
    </row>
    <row r="462" spans="1:2" hidden="1" x14ac:dyDescent="0.2">
      <c r="A462" s="34">
        <v>423</v>
      </c>
      <c r="B462" s="37">
        <v>1043699.0832106778</v>
      </c>
    </row>
    <row r="463" spans="1:2" hidden="1" x14ac:dyDescent="0.2">
      <c r="A463" s="34">
        <v>424</v>
      </c>
      <c r="B463" s="37">
        <v>950766.15611965943</v>
      </c>
    </row>
    <row r="464" spans="1:2" hidden="1" x14ac:dyDescent="0.2">
      <c r="A464" s="34">
        <v>425</v>
      </c>
      <c r="B464" s="37">
        <v>823723.22581061069</v>
      </c>
    </row>
    <row r="465" spans="1:2" hidden="1" x14ac:dyDescent="0.2">
      <c r="A465" s="34">
        <v>426</v>
      </c>
      <c r="B465" s="37">
        <v>950877.98495850549</v>
      </c>
    </row>
    <row r="466" spans="1:2" hidden="1" x14ac:dyDescent="0.2">
      <c r="A466" s="34">
        <v>427</v>
      </c>
      <c r="B466" s="37">
        <v>835716.06036146067</v>
      </c>
    </row>
    <row r="467" spans="1:2" hidden="1" x14ac:dyDescent="0.2">
      <c r="A467" s="34">
        <v>428</v>
      </c>
      <c r="B467" s="37">
        <v>817634.66740540939</v>
      </c>
    </row>
    <row r="468" spans="1:2" hidden="1" x14ac:dyDescent="0.2">
      <c r="A468" s="34">
        <v>429</v>
      </c>
      <c r="B468" s="37">
        <v>761602.0308024683</v>
      </c>
    </row>
    <row r="469" spans="1:2" hidden="1" x14ac:dyDescent="0.2">
      <c r="A469" s="34">
        <v>430</v>
      </c>
      <c r="B469" s="37">
        <v>1104246.3568945793</v>
      </c>
    </row>
    <row r="470" spans="1:2" hidden="1" x14ac:dyDescent="0.2">
      <c r="A470" s="34">
        <v>431</v>
      </c>
      <c r="B470" s="37">
        <v>966085.76205675944</v>
      </c>
    </row>
    <row r="471" spans="1:2" hidden="1" x14ac:dyDescent="0.2">
      <c r="A471" s="34">
        <v>432</v>
      </c>
      <c r="B471" s="37">
        <v>832891.79835112789</v>
      </c>
    </row>
    <row r="472" spans="1:2" hidden="1" x14ac:dyDescent="0.2">
      <c r="A472" s="34">
        <v>433</v>
      </c>
      <c r="B472" s="37">
        <v>713506.91210248286</v>
      </c>
    </row>
    <row r="473" spans="1:2" hidden="1" x14ac:dyDescent="0.2">
      <c r="A473" s="34">
        <v>434</v>
      </c>
      <c r="B473" s="37">
        <v>863969.73147251364</v>
      </c>
    </row>
    <row r="474" spans="1:2" hidden="1" x14ac:dyDescent="0.2">
      <c r="A474" s="34">
        <v>435</v>
      </c>
      <c r="B474" s="37">
        <v>983314.91863932938</v>
      </c>
    </row>
    <row r="475" spans="1:2" hidden="1" x14ac:dyDescent="0.2">
      <c r="A475" s="34">
        <v>436</v>
      </c>
      <c r="B475" s="37">
        <v>900694.25062920991</v>
      </c>
    </row>
    <row r="476" spans="1:2" hidden="1" x14ac:dyDescent="0.2">
      <c r="A476" s="34">
        <v>437</v>
      </c>
      <c r="B476" s="37">
        <v>578043.46082855831</v>
      </c>
    </row>
    <row r="477" spans="1:2" hidden="1" x14ac:dyDescent="0.2">
      <c r="A477" s="34">
        <v>438</v>
      </c>
      <c r="B477" s="37">
        <v>804610.86208813312</v>
      </c>
    </row>
    <row r="478" spans="1:2" hidden="1" x14ac:dyDescent="0.2">
      <c r="A478" s="34">
        <v>439</v>
      </c>
      <c r="B478" s="37">
        <v>1001666.5483738539</v>
      </c>
    </row>
    <row r="479" spans="1:2" hidden="1" x14ac:dyDescent="0.2">
      <c r="A479" s="34">
        <v>440</v>
      </c>
      <c r="B479" s="37">
        <v>955904.45432148327</v>
      </c>
    </row>
    <row r="480" spans="1:2" hidden="1" x14ac:dyDescent="0.2">
      <c r="A480" s="34">
        <v>441</v>
      </c>
      <c r="B480" s="37">
        <v>793436.27131757699</v>
      </c>
    </row>
    <row r="481" spans="1:2" hidden="1" x14ac:dyDescent="0.2">
      <c r="A481" s="34">
        <v>442</v>
      </c>
      <c r="B481" s="37">
        <v>1028898.6006000964</v>
      </c>
    </row>
    <row r="482" spans="1:2" hidden="1" x14ac:dyDescent="0.2">
      <c r="A482" s="34">
        <v>443</v>
      </c>
      <c r="B482" s="37">
        <v>866426.39720330283</v>
      </c>
    </row>
    <row r="483" spans="1:2" hidden="1" x14ac:dyDescent="0.2">
      <c r="A483" s="34">
        <v>444</v>
      </c>
      <c r="B483" s="37">
        <v>927494.23058968701</v>
      </c>
    </row>
    <row r="484" spans="1:2" hidden="1" x14ac:dyDescent="0.2">
      <c r="A484" s="34">
        <v>445</v>
      </c>
      <c r="B484" s="37">
        <v>842336.88096285367</v>
      </c>
    </row>
    <row r="485" spans="1:2" hidden="1" x14ac:dyDescent="0.2">
      <c r="A485" s="34">
        <v>446</v>
      </c>
      <c r="B485" s="37">
        <v>657195.18526053405</v>
      </c>
    </row>
    <row r="486" spans="1:2" hidden="1" x14ac:dyDescent="0.2">
      <c r="A486" s="34">
        <v>447</v>
      </c>
      <c r="B486" s="37">
        <v>826832.67365020083</v>
      </c>
    </row>
    <row r="487" spans="1:2" hidden="1" x14ac:dyDescent="0.2">
      <c r="A487" s="34">
        <v>448</v>
      </c>
      <c r="B487" s="37">
        <v>791163.56665072078</v>
      </c>
    </row>
    <row r="488" spans="1:2" hidden="1" x14ac:dyDescent="0.2">
      <c r="A488" s="34">
        <v>449</v>
      </c>
      <c r="B488" s="37">
        <v>1176458.3300456668</v>
      </c>
    </row>
    <row r="489" spans="1:2" hidden="1" x14ac:dyDescent="0.2">
      <c r="A489" s="34">
        <v>450</v>
      </c>
      <c r="B489" s="37">
        <v>916291.40325739468</v>
      </c>
    </row>
    <row r="490" spans="1:2" hidden="1" x14ac:dyDescent="0.2">
      <c r="A490" s="34">
        <v>451</v>
      </c>
      <c r="B490" s="37">
        <v>751649.47058400628</v>
      </c>
    </row>
    <row r="491" spans="1:2" hidden="1" x14ac:dyDescent="0.2">
      <c r="A491" s="34">
        <v>452</v>
      </c>
      <c r="B491" s="37">
        <v>675767.76102885755</v>
      </c>
    </row>
    <row r="492" spans="1:2" hidden="1" x14ac:dyDescent="0.2">
      <c r="A492" s="34">
        <v>453</v>
      </c>
      <c r="B492" s="37">
        <v>1039231.0298572164</v>
      </c>
    </row>
    <row r="493" spans="1:2" hidden="1" x14ac:dyDescent="0.2">
      <c r="A493" s="34">
        <v>454</v>
      </c>
      <c r="B493" s="37">
        <v>1007920.0797620756</v>
      </c>
    </row>
    <row r="494" spans="1:2" hidden="1" x14ac:dyDescent="0.2">
      <c r="A494" s="34">
        <v>455</v>
      </c>
      <c r="B494" s="37">
        <v>795450.02036949457</v>
      </c>
    </row>
    <row r="495" spans="1:2" hidden="1" x14ac:dyDescent="0.2">
      <c r="A495" s="34">
        <v>456</v>
      </c>
      <c r="B495" s="37">
        <v>667758.47318017017</v>
      </c>
    </row>
    <row r="496" spans="1:2" hidden="1" x14ac:dyDescent="0.2">
      <c r="A496" s="34">
        <v>457</v>
      </c>
      <c r="B496" s="37">
        <v>907116.18641283072</v>
      </c>
    </row>
    <row r="497" spans="1:2" hidden="1" x14ac:dyDescent="0.2">
      <c r="A497" s="34">
        <v>458</v>
      </c>
      <c r="B497" s="37">
        <v>873912.50672665681</v>
      </c>
    </row>
    <row r="498" spans="1:2" hidden="1" x14ac:dyDescent="0.2">
      <c r="A498" s="34">
        <v>459</v>
      </c>
      <c r="B498" s="37">
        <v>888443.79791766102</v>
      </c>
    </row>
    <row r="499" spans="1:2" hidden="1" x14ac:dyDescent="0.2">
      <c r="A499" s="34">
        <v>460</v>
      </c>
      <c r="B499" s="37">
        <v>975378.00782246515</v>
      </c>
    </row>
    <row r="500" spans="1:2" hidden="1" x14ac:dyDescent="0.2">
      <c r="A500" s="34">
        <v>461</v>
      </c>
      <c r="B500" s="37">
        <v>764219.11368317134</v>
      </c>
    </row>
    <row r="501" spans="1:2" hidden="1" x14ac:dyDescent="0.2">
      <c r="A501" s="34">
        <v>462</v>
      </c>
      <c r="B501" s="37">
        <v>951689.19400095765</v>
      </c>
    </row>
    <row r="502" spans="1:2" hidden="1" x14ac:dyDescent="0.2">
      <c r="A502" s="34">
        <v>463</v>
      </c>
      <c r="B502" s="37">
        <v>961431.24583420018</v>
      </c>
    </row>
    <row r="503" spans="1:2" hidden="1" x14ac:dyDescent="0.2">
      <c r="A503" s="34">
        <v>464</v>
      </c>
      <c r="B503" s="37">
        <v>1223447.1227857743</v>
      </c>
    </row>
    <row r="504" spans="1:2" hidden="1" x14ac:dyDescent="0.2">
      <c r="A504" s="34">
        <v>465</v>
      </c>
      <c r="B504" s="37">
        <v>1097155.7893737485</v>
      </c>
    </row>
    <row r="505" spans="1:2" hidden="1" x14ac:dyDescent="0.2">
      <c r="A505" s="34">
        <v>466</v>
      </c>
      <c r="B505" s="37">
        <v>691962.82954855985</v>
      </c>
    </row>
    <row r="506" spans="1:2" hidden="1" x14ac:dyDescent="0.2">
      <c r="A506" s="34">
        <v>467</v>
      </c>
      <c r="B506" s="37">
        <v>878541.1103447841</v>
      </c>
    </row>
    <row r="507" spans="1:2" hidden="1" x14ac:dyDescent="0.2">
      <c r="A507" s="34">
        <v>468</v>
      </c>
      <c r="B507" s="37">
        <v>818630.63267554156</v>
      </c>
    </row>
    <row r="508" spans="1:2" hidden="1" x14ac:dyDescent="0.2">
      <c r="A508" s="34">
        <v>469</v>
      </c>
      <c r="B508" s="37">
        <v>828271.16545932414</v>
      </c>
    </row>
    <row r="509" spans="1:2" hidden="1" x14ac:dyDescent="0.2">
      <c r="A509" s="34">
        <v>470</v>
      </c>
      <c r="B509" s="37">
        <v>747546.2384857065</v>
      </c>
    </row>
    <row r="510" spans="1:2" hidden="1" x14ac:dyDescent="0.2">
      <c r="A510" s="34">
        <v>471</v>
      </c>
      <c r="B510" s="37">
        <v>691125.05451181217</v>
      </c>
    </row>
    <row r="511" spans="1:2" hidden="1" x14ac:dyDescent="0.2">
      <c r="A511" s="34">
        <v>472</v>
      </c>
      <c r="B511" s="37">
        <v>794249.25513795577</v>
      </c>
    </row>
    <row r="512" spans="1:2" hidden="1" x14ac:dyDescent="0.2">
      <c r="A512" s="34">
        <v>473</v>
      </c>
      <c r="B512" s="37">
        <v>1029686.7272491347</v>
      </c>
    </row>
    <row r="513" spans="1:2" hidden="1" x14ac:dyDescent="0.2">
      <c r="A513" s="34">
        <v>474</v>
      </c>
      <c r="B513" s="37">
        <v>925056.05808584928</v>
      </c>
    </row>
    <row r="514" spans="1:2" hidden="1" x14ac:dyDescent="0.2">
      <c r="A514" s="34">
        <v>475</v>
      </c>
      <c r="B514" s="37">
        <v>1151777.4370218657</v>
      </c>
    </row>
    <row r="515" spans="1:2" hidden="1" x14ac:dyDescent="0.2">
      <c r="A515" s="34">
        <v>476</v>
      </c>
      <c r="B515" s="37">
        <v>939873.80738555791</v>
      </c>
    </row>
    <row r="516" spans="1:2" hidden="1" x14ac:dyDescent="0.2">
      <c r="A516" s="34">
        <v>477</v>
      </c>
      <c r="B516" s="37">
        <v>1067652.8359258822</v>
      </c>
    </row>
    <row r="517" spans="1:2" hidden="1" x14ac:dyDescent="0.2">
      <c r="A517" s="34">
        <v>478</v>
      </c>
      <c r="B517" s="37">
        <v>1169995.4032642455</v>
      </c>
    </row>
    <row r="518" spans="1:2" hidden="1" x14ac:dyDescent="0.2">
      <c r="A518" s="34">
        <v>479</v>
      </c>
      <c r="B518" s="37">
        <v>817316.55921765266</v>
      </c>
    </row>
    <row r="519" spans="1:2" hidden="1" x14ac:dyDescent="0.2">
      <c r="A519" s="34">
        <v>480</v>
      </c>
      <c r="B519" s="37">
        <v>806785.81881735392</v>
      </c>
    </row>
    <row r="520" spans="1:2" hidden="1" x14ac:dyDescent="0.2">
      <c r="A520" s="34">
        <v>481</v>
      </c>
      <c r="B520" s="37">
        <v>928789.54047356173</v>
      </c>
    </row>
    <row r="521" spans="1:2" hidden="1" x14ac:dyDescent="0.2">
      <c r="A521" s="34">
        <v>482</v>
      </c>
      <c r="B521" s="37">
        <v>948043.9010966369</v>
      </c>
    </row>
    <row r="522" spans="1:2" hidden="1" x14ac:dyDescent="0.2">
      <c r="A522" s="34">
        <v>483</v>
      </c>
      <c r="B522" s="37">
        <v>1031713.2487126769</v>
      </c>
    </row>
    <row r="523" spans="1:2" hidden="1" x14ac:dyDescent="0.2">
      <c r="A523" s="34">
        <v>484</v>
      </c>
      <c r="B523" s="37">
        <v>1040536.1319638399</v>
      </c>
    </row>
    <row r="524" spans="1:2" hidden="1" x14ac:dyDescent="0.2">
      <c r="A524" s="34">
        <v>485</v>
      </c>
      <c r="B524" s="37">
        <v>834419.40227909747</v>
      </c>
    </row>
    <row r="525" spans="1:2" hidden="1" x14ac:dyDescent="0.2">
      <c r="A525" s="34">
        <v>486</v>
      </c>
      <c r="B525" s="37">
        <v>1357999.7609379215</v>
      </c>
    </row>
    <row r="526" spans="1:2" hidden="1" x14ac:dyDescent="0.2">
      <c r="A526" s="34">
        <v>487</v>
      </c>
      <c r="B526" s="37">
        <v>839319.84291675966</v>
      </c>
    </row>
    <row r="527" spans="1:2" hidden="1" x14ac:dyDescent="0.2">
      <c r="A527" s="34">
        <v>488</v>
      </c>
      <c r="B527" s="37">
        <v>711646.18522734835</v>
      </c>
    </row>
    <row r="528" spans="1:2" hidden="1" x14ac:dyDescent="0.2">
      <c r="A528" s="34">
        <v>489</v>
      </c>
      <c r="B528" s="37">
        <v>802250.53763271507</v>
      </c>
    </row>
    <row r="529" spans="1:2" hidden="1" x14ac:dyDescent="0.2">
      <c r="A529" s="34">
        <v>490</v>
      </c>
      <c r="B529" s="37">
        <v>803633.59241494397</v>
      </c>
    </row>
    <row r="530" spans="1:2" hidden="1" x14ac:dyDescent="0.2">
      <c r="A530" s="34">
        <v>491</v>
      </c>
      <c r="B530" s="37">
        <v>816037.95085717121</v>
      </c>
    </row>
    <row r="531" spans="1:2" hidden="1" x14ac:dyDescent="0.2">
      <c r="A531" s="34">
        <v>492</v>
      </c>
      <c r="B531" s="37">
        <v>767616.37065225607</v>
      </c>
    </row>
    <row r="532" spans="1:2" hidden="1" x14ac:dyDescent="0.2">
      <c r="A532" s="34">
        <v>493</v>
      </c>
      <c r="B532" s="37">
        <v>668478.98290264106</v>
      </c>
    </row>
    <row r="533" spans="1:2" hidden="1" x14ac:dyDescent="0.2">
      <c r="A533" s="34">
        <v>494</v>
      </c>
      <c r="B533" s="37">
        <v>921708.7699706991</v>
      </c>
    </row>
    <row r="534" spans="1:2" hidden="1" x14ac:dyDescent="0.2">
      <c r="A534" s="34">
        <v>495</v>
      </c>
      <c r="B534" s="37">
        <v>856030.85088852863</v>
      </c>
    </row>
    <row r="535" spans="1:2" hidden="1" x14ac:dyDescent="0.2">
      <c r="A535" s="34">
        <v>496</v>
      </c>
      <c r="B535" s="37">
        <v>843102.78222519124</v>
      </c>
    </row>
    <row r="536" spans="1:2" hidden="1" x14ac:dyDescent="0.2">
      <c r="A536" s="34">
        <v>497</v>
      </c>
      <c r="B536" s="37">
        <v>1101116.5333991479</v>
      </c>
    </row>
    <row r="537" spans="1:2" hidden="1" x14ac:dyDescent="0.2">
      <c r="A537" s="34">
        <v>498</v>
      </c>
      <c r="B537" s="37">
        <v>572601.56911796308</v>
      </c>
    </row>
    <row r="538" spans="1:2" hidden="1" x14ac:dyDescent="0.2">
      <c r="A538" s="34">
        <v>499</v>
      </c>
      <c r="B538" s="37">
        <v>1144770.2860375971</v>
      </c>
    </row>
    <row r="539" spans="1:2" hidden="1" x14ac:dyDescent="0.2">
      <c r="A539" s="34">
        <v>500</v>
      </c>
      <c r="B539" s="37">
        <v>1074884.7446337801</v>
      </c>
    </row>
    <row r="540" spans="1:2" hidden="1" x14ac:dyDescent="0.2">
      <c r="A540" s="34">
        <v>501</v>
      </c>
      <c r="B540" s="37">
        <v>761992.2747164279</v>
      </c>
    </row>
    <row r="541" spans="1:2" hidden="1" x14ac:dyDescent="0.2">
      <c r="A541" s="34">
        <v>502</v>
      </c>
      <c r="B541" s="37">
        <v>737832.82347402431</v>
      </c>
    </row>
    <row r="542" spans="1:2" hidden="1" x14ac:dyDescent="0.2">
      <c r="A542" s="34">
        <v>503</v>
      </c>
      <c r="B542" s="37">
        <v>903604.96746679174</v>
      </c>
    </row>
    <row r="543" spans="1:2" hidden="1" x14ac:dyDescent="0.2">
      <c r="A543" s="34">
        <v>504</v>
      </c>
      <c r="B543" s="37">
        <v>763452.43816149258</v>
      </c>
    </row>
    <row r="544" spans="1:2" hidden="1" x14ac:dyDescent="0.2">
      <c r="A544" s="34">
        <v>505</v>
      </c>
      <c r="B544" s="37">
        <v>925075.04537861177</v>
      </c>
    </row>
    <row r="545" spans="1:2" hidden="1" x14ac:dyDescent="0.2">
      <c r="A545" s="34">
        <v>506</v>
      </c>
      <c r="B545" s="37">
        <v>805199.33443353034</v>
      </c>
    </row>
    <row r="546" spans="1:2" hidden="1" x14ac:dyDescent="0.2">
      <c r="A546" s="34">
        <v>507</v>
      </c>
      <c r="B546" s="37">
        <v>951528.88309849484</v>
      </c>
    </row>
    <row r="547" spans="1:2" hidden="1" x14ac:dyDescent="0.2">
      <c r="A547" s="34">
        <v>508</v>
      </c>
      <c r="B547" s="37">
        <v>1015263.3600917574</v>
      </c>
    </row>
    <row r="548" spans="1:2" hidden="1" x14ac:dyDescent="0.2">
      <c r="A548" s="34">
        <v>509</v>
      </c>
      <c r="B548" s="37">
        <v>865150.61150949262</v>
      </c>
    </row>
    <row r="549" spans="1:2" hidden="1" x14ac:dyDescent="0.2">
      <c r="A549" s="34">
        <v>510</v>
      </c>
      <c r="B549" s="37">
        <v>882716.87795312167</v>
      </c>
    </row>
    <row r="550" spans="1:2" hidden="1" x14ac:dyDescent="0.2">
      <c r="A550" s="34">
        <v>511</v>
      </c>
      <c r="B550" s="37">
        <v>878518.2233569849</v>
      </c>
    </row>
    <row r="551" spans="1:2" hidden="1" x14ac:dyDescent="0.2">
      <c r="A551" s="34">
        <v>512</v>
      </c>
      <c r="B551" s="37">
        <v>834045.15631258558</v>
      </c>
    </row>
    <row r="552" spans="1:2" hidden="1" x14ac:dyDescent="0.2">
      <c r="A552" s="34">
        <v>513</v>
      </c>
      <c r="B552" s="37">
        <v>933784.40025496611</v>
      </c>
    </row>
    <row r="553" spans="1:2" hidden="1" x14ac:dyDescent="0.2">
      <c r="A553" s="34">
        <v>514</v>
      </c>
      <c r="B553" s="37">
        <v>1013846.3702582909</v>
      </c>
    </row>
    <row r="554" spans="1:2" hidden="1" x14ac:dyDescent="0.2">
      <c r="A554" s="34">
        <v>515</v>
      </c>
      <c r="B554" s="37">
        <v>997937.39698596799</v>
      </c>
    </row>
    <row r="555" spans="1:2" hidden="1" x14ac:dyDescent="0.2">
      <c r="A555" s="34">
        <v>516</v>
      </c>
      <c r="B555" s="37">
        <v>870790.19238126697</v>
      </c>
    </row>
    <row r="556" spans="1:2" hidden="1" x14ac:dyDescent="0.2">
      <c r="A556" s="34">
        <v>517</v>
      </c>
      <c r="B556" s="37">
        <v>927856.60402626893</v>
      </c>
    </row>
    <row r="557" spans="1:2" hidden="1" x14ac:dyDescent="0.2">
      <c r="A557" s="34">
        <v>518</v>
      </c>
      <c r="B557" s="37">
        <v>896673.58957343316</v>
      </c>
    </row>
    <row r="558" spans="1:2" hidden="1" x14ac:dyDescent="0.2">
      <c r="A558" s="34">
        <v>519</v>
      </c>
      <c r="B558" s="37">
        <v>966145.75819442736</v>
      </c>
    </row>
    <row r="559" spans="1:2" hidden="1" x14ac:dyDescent="0.2">
      <c r="A559" s="34">
        <v>520</v>
      </c>
      <c r="B559" s="37">
        <v>793004.51117327763</v>
      </c>
    </row>
    <row r="560" spans="1:2" hidden="1" x14ac:dyDescent="0.2">
      <c r="A560" s="34">
        <v>521</v>
      </c>
      <c r="B560" s="37">
        <v>821092.34074911883</v>
      </c>
    </row>
    <row r="561" spans="1:2" hidden="1" x14ac:dyDescent="0.2">
      <c r="A561" s="34">
        <v>522</v>
      </c>
      <c r="B561" s="37">
        <v>888379.28888571309</v>
      </c>
    </row>
    <row r="562" spans="1:2" hidden="1" x14ac:dyDescent="0.2">
      <c r="A562" s="34">
        <v>523</v>
      </c>
      <c r="B562" s="37">
        <v>685927.51091410941</v>
      </c>
    </row>
    <row r="563" spans="1:2" hidden="1" x14ac:dyDescent="0.2">
      <c r="A563" s="34">
        <v>524</v>
      </c>
      <c r="B563" s="37">
        <v>951258.335063771</v>
      </c>
    </row>
    <row r="564" spans="1:2" hidden="1" x14ac:dyDescent="0.2">
      <c r="A564" s="34">
        <v>525</v>
      </c>
      <c r="B564" s="37">
        <v>846673.242998261</v>
      </c>
    </row>
    <row r="565" spans="1:2" hidden="1" x14ac:dyDescent="0.2">
      <c r="A565" s="34">
        <v>526</v>
      </c>
      <c r="B565" s="37">
        <v>987923.91561820835</v>
      </c>
    </row>
    <row r="566" spans="1:2" hidden="1" x14ac:dyDescent="0.2">
      <c r="A566" s="34">
        <v>527</v>
      </c>
      <c r="B566" s="37">
        <v>886011.93948472501</v>
      </c>
    </row>
    <row r="567" spans="1:2" hidden="1" x14ac:dyDescent="0.2">
      <c r="A567" s="34">
        <v>528</v>
      </c>
      <c r="B567" s="37">
        <v>1065901.9407214669</v>
      </c>
    </row>
    <row r="568" spans="1:2" hidden="1" x14ac:dyDescent="0.2">
      <c r="A568" s="34">
        <v>529</v>
      </c>
      <c r="B568" s="37">
        <v>935031.10432654875</v>
      </c>
    </row>
    <row r="569" spans="1:2" hidden="1" x14ac:dyDescent="0.2">
      <c r="A569" s="34">
        <v>530</v>
      </c>
      <c r="B569" s="37">
        <v>919126.22434993042</v>
      </c>
    </row>
    <row r="570" spans="1:2" hidden="1" x14ac:dyDescent="0.2">
      <c r="A570" s="34">
        <v>531</v>
      </c>
      <c r="B570" s="37">
        <v>961952.35549966642</v>
      </c>
    </row>
    <row r="571" spans="1:2" hidden="1" x14ac:dyDescent="0.2">
      <c r="A571" s="34">
        <v>532</v>
      </c>
      <c r="B571" s="37">
        <v>1019690.4369801427</v>
      </c>
    </row>
    <row r="572" spans="1:2" hidden="1" x14ac:dyDescent="0.2">
      <c r="A572" s="34">
        <v>533</v>
      </c>
      <c r="B572" s="37">
        <v>792664.83001255896</v>
      </c>
    </row>
    <row r="573" spans="1:2" hidden="1" x14ac:dyDescent="0.2">
      <c r="A573" s="34">
        <v>534</v>
      </c>
      <c r="B573" s="37">
        <v>823212.34408534237</v>
      </c>
    </row>
    <row r="574" spans="1:2" hidden="1" x14ac:dyDescent="0.2">
      <c r="A574" s="34">
        <v>535</v>
      </c>
      <c r="B574" s="37">
        <v>899166.81328532856</v>
      </c>
    </row>
    <row r="575" spans="1:2" hidden="1" x14ac:dyDescent="0.2">
      <c r="A575" s="34">
        <v>536</v>
      </c>
      <c r="B575" s="37">
        <v>1109410.5824233184</v>
      </c>
    </row>
    <row r="576" spans="1:2" hidden="1" x14ac:dyDescent="0.2">
      <c r="A576" s="34">
        <v>537</v>
      </c>
      <c r="B576" s="37">
        <v>905823.28068630793</v>
      </c>
    </row>
    <row r="577" spans="1:2" hidden="1" x14ac:dyDescent="0.2">
      <c r="A577" s="34">
        <v>538</v>
      </c>
      <c r="B577" s="37">
        <v>1007247.5474207219</v>
      </c>
    </row>
    <row r="578" spans="1:2" hidden="1" x14ac:dyDescent="0.2">
      <c r="A578" s="34">
        <v>539</v>
      </c>
      <c r="B578" s="37">
        <v>946643.68850088096</v>
      </c>
    </row>
    <row r="579" spans="1:2" hidden="1" x14ac:dyDescent="0.2">
      <c r="A579" s="34">
        <v>540</v>
      </c>
      <c r="B579" s="37">
        <v>922606.68029939197</v>
      </c>
    </row>
    <row r="580" spans="1:2" hidden="1" x14ac:dyDescent="0.2">
      <c r="A580" s="34">
        <v>541</v>
      </c>
      <c r="B580" s="37">
        <v>1052625.7236461379</v>
      </c>
    </row>
    <row r="581" spans="1:2" hidden="1" x14ac:dyDescent="0.2">
      <c r="A581" s="34">
        <v>542</v>
      </c>
      <c r="B581" s="37">
        <v>1082905.846068766</v>
      </c>
    </row>
    <row r="582" spans="1:2" hidden="1" x14ac:dyDescent="0.2">
      <c r="A582" s="34">
        <v>543</v>
      </c>
      <c r="B582" s="37">
        <v>993877.8779116465</v>
      </c>
    </row>
    <row r="583" spans="1:2" hidden="1" x14ac:dyDescent="0.2">
      <c r="A583" s="34">
        <v>544</v>
      </c>
      <c r="B583" s="37">
        <v>942944.01397942787</v>
      </c>
    </row>
    <row r="584" spans="1:2" hidden="1" x14ac:dyDescent="0.2">
      <c r="A584" s="34">
        <v>545</v>
      </c>
      <c r="B584" s="37">
        <v>713409.92359812313</v>
      </c>
    </row>
    <row r="585" spans="1:2" hidden="1" x14ac:dyDescent="0.2">
      <c r="A585" s="34">
        <v>546</v>
      </c>
      <c r="B585" s="37">
        <v>792370.65852668276</v>
      </c>
    </row>
    <row r="586" spans="1:2" hidden="1" x14ac:dyDescent="0.2">
      <c r="A586" s="34">
        <v>547</v>
      </c>
      <c r="B586" s="37">
        <v>900947.6462105785</v>
      </c>
    </row>
    <row r="587" spans="1:2" hidden="1" x14ac:dyDescent="0.2">
      <c r="A587" s="34">
        <v>548</v>
      </c>
      <c r="B587" s="37">
        <v>884980.26562413154</v>
      </c>
    </row>
    <row r="588" spans="1:2" hidden="1" x14ac:dyDescent="0.2">
      <c r="A588" s="34">
        <v>549</v>
      </c>
      <c r="B588" s="37">
        <v>825887.5253668396</v>
      </c>
    </row>
    <row r="589" spans="1:2" hidden="1" x14ac:dyDescent="0.2">
      <c r="A589" s="34">
        <v>550</v>
      </c>
      <c r="B589" s="37">
        <v>846346.5092990665</v>
      </c>
    </row>
    <row r="590" spans="1:2" hidden="1" x14ac:dyDescent="0.2">
      <c r="A590" s="34">
        <v>551</v>
      </c>
      <c r="B590" s="37">
        <v>967430.68209260073</v>
      </c>
    </row>
    <row r="591" spans="1:2" hidden="1" x14ac:dyDescent="0.2">
      <c r="A591" s="34">
        <v>552</v>
      </c>
      <c r="B591" s="37">
        <v>1197019.8052106553</v>
      </c>
    </row>
    <row r="592" spans="1:2" hidden="1" x14ac:dyDescent="0.2">
      <c r="A592" s="34">
        <v>553</v>
      </c>
      <c r="B592" s="37">
        <v>864665.36368627532</v>
      </c>
    </row>
    <row r="593" spans="1:2" hidden="1" x14ac:dyDescent="0.2">
      <c r="A593" s="34">
        <v>554</v>
      </c>
      <c r="B593" s="37">
        <v>1014429.853941181</v>
      </c>
    </row>
    <row r="594" spans="1:2" hidden="1" x14ac:dyDescent="0.2">
      <c r="A594" s="34">
        <v>555</v>
      </c>
      <c r="B594" s="37">
        <v>864222.36834083393</v>
      </c>
    </row>
    <row r="595" spans="1:2" hidden="1" x14ac:dyDescent="0.2">
      <c r="A595" s="34">
        <v>556</v>
      </c>
      <c r="B595" s="37">
        <v>1205474.0295797768</v>
      </c>
    </row>
    <row r="596" spans="1:2" hidden="1" x14ac:dyDescent="0.2">
      <c r="A596" s="34">
        <v>557</v>
      </c>
      <c r="B596" s="37">
        <v>684640.33052210568</v>
      </c>
    </row>
    <row r="597" spans="1:2" hidden="1" x14ac:dyDescent="0.2">
      <c r="A597" s="34">
        <v>558</v>
      </c>
      <c r="B597" s="37">
        <v>1182879.378869778</v>
      </c>
    </row>
    <row r="598" spans="1:2" hidden="1" x14ac:dyDescent="0.2">
      <c r="A598" s="34">
        <v>559</v>
      </c>
      <c r="B598" s="37">
        <v>1087942.0085459289</v>
      </c>
    </row>
    <row r="599" spans="1:2" hidden="1" x14ac:dyDescent="0.2">
      <c r="A599" s="34">
        <v>560</v>
      </c>
      <c r="B599" s="37">
        <v>801700.44632953254</v>
      </c>
    </row>
    <row r="600" spans="1:2" hidden="1" x14ac:dyDescent="0.2">
      <c r="A600" s="34">
        <v>561</v>
      </c>
      <c r="B600" s="37">
        <v>849542.1934216168</v>
      </c>
    </row>
    <row r="601" spans="1:2" hidden="1" x14ac:dyDescent="0.2">
      <c r="A601" s="34">
        <v>562</v>
      </c>
      <c r="B601" s="37">
        <v>745889.60311847576</v>
      </c>
    </row>
    <row r="602" spans="1:2" hidden="1" x14ac:dyDescent="0.2">
      <c r="A602" s="34">
        <v>563</v>
      </c>
      <c r="B602" s="37">
        <v>865100.16542607802</v>
      </c>
    </row>
    <row r="603" spans="1:2" hidden="1" x14ac:dyDescent="0.2">
      <c r="A603" s="34">
        <v>564</v>
      </c>
      <c r="B603" s="37">
        <v>1042891.4955870332</v>
      </c>
    </row>
    <row r="604" spans="1:2" hidden="1" x14ac:dyDescent="0.2">
      <c r="A604" s="34">
        <v>565</v>
      </c>
      <c r="B604" s="37">
        <v>904494.32553569612</v>
      </c>
    </row>
    <row r="605" spans="1:2" hidden="1" x14ac:dyDescent="0.2">
      <c r="A605" s="34">
        <v>566</v>
      </c>
      <c r="B605" s="37">
        <v>728030.2924117482</v>
      </c>
    </row>
    <row r="606" spans="1:2" hidden="1" x14ac:dyDescent="0.2">
      <c r="A606" s="34">
        <v>567</v>
      </c>
      <c r="B606" s="37">
        <v>833402.71251834685</v>
      </c>
    </row>
    <row r="607" spans="1:2" hidden="1" x14ac:dyDescent="0.2">
      <c r="A607" s="34">
        <v>568</v>
      </c>
      <c r="B607" s="37">
        <v>917842.48306000559</v>
      </c>
    </row>
    <row r="608" spans="1:2" hidden="1" x14ac:dyDescent="0.2">
      <c r="A608" s="34">
        <v>569</v>
      </c>
      <c r="B608" s="37">
        <v>800045.92190621048</v>
      </c>
    </row>
    <row r="609" spans="1:2" hidden="1" x14ac:dyDescent="0.2">
      <c r="A609" s="34">
        <v>570</v>
      </c>
      <c r="B609" s="37">
        <v>995932.57187396497</v>
      </c>
    </row>
    <row r="610" spans="1:2" hidden="1" x14ac:dyDescent="0.2">
      <c r="A610" s="34">
        <v>571</v>
      </c>
      <c r="B610" s="37">
        <v>924980.0886060975</v>
      </c>
    </row>
    <row r="611" spans="1:2" hidden="1" x14ac:dyDescent="0.2">
      <c r="A611" s="34">
        <v>572</v>
      </c>
      <c r="B611" s="37">
        <v>839577.65151993453</v>
      </c>
    </row>
    <row r="612" spans="1:2" hidden="1" x14ac:dyDescent="0.2">
      <c r="A612" s="34">
        <v>573</v>
      </c>
      <c r="B612" s="37">
        <v>934884.91787396942</v>
      </c>
    </row>
    <row r="613" spans="1:2" hidden="1" x14ac:dyDescent="0.2">
      <c r="A613" s="34">
        <v>574</v>
      </c>
      <c r="B613" s="37">
        <v>831693.76737847785</v>
      </c>
    </row>
    <row r="614" spans="1:2" hidden="1" x14ac:dyDescent="0.2">
      <c r="A614" s="34">
        <v>575</v>
      </c>
      <c r="B614" s="37">
        <v>638166.07874591858</v>
      </c>
    </row>
    <row r="615" spans="1:2" hidden="1" x14ac:dyDescent="0.2">
      <c r="A615" s="34">
        <v>576</v>
      </c>
      <c r="B615" s="37">
        <v>761721.5935921073</v>
      </c>
    </row>
    <row r="616" spans="1:2" hidden="1" x14ac:dyDescent="0.2">
      <c r="A616" s="34">
        <v>577</v>
      </c>
      <c r="B616" s="37">
        <v>1088541.3711688141</v>
      </c>
    </row>
    <row r="617" spans="1:2" hidden="1" x14ac:dyDescent="0.2">
      <c r="A617" s="34">
        <v>578</v>
      </c>
      <c r="B617" s="37">
        <v>894616.84810880036</v>
      </c>
    </row>
    <row r="618" spans="1:2" hidden="1" x14ac:dyDescent="0.2">
      <c r="A618" s="34">
        <v>579</v>
      </c>
      <c r="B618" s="37">
        <v>893009.33125430951</v>
      </c>
    </row>
    <row r="619" spans="1:2" hidden="1" x14ac:dyDescent="0.2">
      <c r="A619" s="34">
        <v>580</v>
      </c>
      <c r="B619" s="37">
        <v>861241.38736825949</v>
      </c>
    </row>
    <row r="620" spans="1:2" hidden="1" x14ac:dyDescent="0.2">
      <c r="A620" s="34">
        <v>581</v>
      </c>
      <c r="B620" s="37">
        <v>1001617.8880013153</v>
      </c>
    </row>
    <row r="621" spans="1:2" hidden="1" x14ac:dyDescent="0.2">
      <c r="A621" s="34">
        <v>582</v>
      </c>
      <c r="B621" s="37">
        <v>725389.60202380607</v>
      </c>
    </row>
    <row r="622" spans="1:2" hidden="1" x14ac:dyDescent="0.2">
      <c r="A622" s="34">
        <v>583</v>
      </c>
      <c r="B622" s="37">
        <v>939112.12233261799</v>
      </c>
    </row>
    <row r="623" spans="1:2" hidden="1" x14ac:dyDescent="0.2">
      <c r="A623" s="34">
        <v>584</v>
      </c>
      <c r="B623" s="37">
        <v>796855.25570441002</v>
      </c>
    </row>
    <row r="624" spans="1:2" hidden="1" x14ac:dyDescent="0.2">
      <c r="A624" s="34">
        <v>585</v>
      </c>
      <c r="B624" s="37">
        <v>949891.30582706071</v>
      </c>
    </row>
    <row r="625" spans="1:2" hidden="1" x14ac:dyDescent="0.2">
      <c r="A625" s="34">
        <v>586</v>
      </c>
      <c r="B625" s="37">
        <v>755760.73922678269</v>
      </c>
    </row>
    <row r="626" spans="1:2" hidden="1" x14ac:dyDescent="0.2">
      <c r="A626" s="34">
        <v>587</v>
      </c>
      <c r="B626" s="37">
        <v>988640.08677186316</v>
      </c>
    </row>
    <row r="627" spans="1:2" hidden="1" x14ac:dyDescent="0.2">
      <c r="A627" s="34">
        <v>588</v>
      </c>
      <c r="B627" s="37">
        <v>876022.27530605067</v>
      </c>
    </row>
    <row r="628" spans="1:2" hidden="1" x14ac:dyDescent="0.2">
      <c r="A628" s="34">
        <v>589</v>
      </c>
      <c r="B628" s="37">
        <v>828612.93792397832</v>
      </c>
    </row>
    <row r="629" spans="1:2" hidden="1" x14ac:dyDescent="0.2">
      <c r="A629" s="34">
        <v>590</v>
      </c>
      <c r="B629" s="37">
        <v>1077350.6529941545</v>
      </c>
    </row>
    <row r="630" spans="1:2" hidden="1" x14ac:dyDescent="0.2">
      <c r="A630" s="34">
        <v>591</v>
      </c>
      <c r="B630" s="37">
        <v>971537.40046338423</v>
      </c>
    </row>
    <row r="631" spans="1:2" hidden="1" x14ac:dyDescent="0.2">
      <c r="A631" s="34">
        <v>592</v>
      </c>
      <c r="B631" s="37">
        <v>925458.3727679872</v>
      </c>
    </row>
    <row r="632" spans="1:2" hidden="1" x14ac:dyDescent="0.2">
      <c r="A632" s="34">
        <v>593</v>
      </c>
      <c r="B632" s="37">
        <v>1263812.1662162947</v>
      </c>
    </row>
    <row r="633" spans="1:2" hidden="1" x14ac:dyDescent="0.2">
      <c r="A633" s="34">
        <v>594</v>
      </c>
      <c r="B633" s="37">
        <v>948560.29531655344</v>
      </c>
    </row>
    <row r="634" spans="1:2" hidden="1" x14ac:dyDescent="0.2">
      <c r="A634" s="34">
        <v>595</v>
      </c>
      <c r="B634" s="37">
        <v>1134121.0153266112</v>
      </c>
    </row>
    <row r="635" spans="1:2" hidden="1" x14ac:dyDescent="0.2">
      <c r="A635" s="34">
        <v>596</v>
      </c>
      <c r="B635" s="37">
        <v>763112.61700656905</v>
      </c>
    </row>
    <row r="636" spans="1:2" hidden="1" x14ac:dyDescent="0.2">
      <c r="A636" s="34">
        <v>597</v>
      </c>
      <c r="B636" s="37">
        <v>702720.35826437303</v>
      </c>
    </row>
    <row r="637" spans="1:2" hidden="1" x14ac:dyDescent="0.2">
      <c r="A637" s="34">
        <v>598</v>
      </c>
      <c r="B637" s="37">
        <v>856008.59763170464</v>
      </c>
    </row>
    <row r="638" spans="1:2" hidden="1" x14ac:dyDescent="0.2">
      <c r="A638" s="34">
        <v>599</v>
      </c>
      <c r="B638" s="37">
        <v>1024996.5635157687</v>
      </c>
    </row>
    <row r="639" spans="1:2" hidden="1" x14ac:dyDescent="0.2">
      <c r="A639" s="34">
        <v>600</v>
      </c>
      <c r="B639" s="37">
        <v>1120522.4540584933</v>
      </c>
    </row>
    <row r="640" spans="1:2" hidden="1" x14ac:dyDescent="0.2">
      <c r="A640" s="34">
        <v>601</v>
      </c>
      <c r="B640" s="37">
        <v>874293.78118304769</v>
      </c>
    </row>
    <row r="641" spans="1:2" hidden="1" x14ac:dyDescent="0.2">
      <c r="A641" s="34">
        <v>602</v>
      </c>
      <c r="B641" s="37">
        <v>733842.11486494087</v>
      </c>
    </row>
    <row r="642" spans="1:2" hidden="1" x14ac:dyDescent="0.2">
      <c r="A642" s="34">
        <v>603</v>
      </c>
      <c r="B642" s="37">
        <v>727432.55179915007</v>
      </c>
    </row>
    <row r="643" spans="1:2" hidden="1" x14ac:dyDescent="0.2">
      <c r="A643" s="34">
        <v>604</v>
      </c>
      <c r="B643" s="37">
        <v>1041577.4509653825</v>
      </c>
    </row>
    <row r="644" spans="1:2" hidden="1" x14ac:dyDescent="0.2">
      <c r="A644" s="34">
        <v>605</v>
      </c>
      <c r="B644" s="37">
        <v>829835.96888010367</v>
      </c>
    </row>
    <row r="645" spans="1:2" hidden="1" x14ac:dyDescent="0.2">
      <c r="A645" s="34">
        <v>606</v>
      </c>
      <c r="B645" s="37">
        <v>1013086.1912338655</v>
      </c>
    </row>
    <row r="646" spans="1:2" hidden="1" x14ac:dyDescent="0.2">
      <c r="A646" s="34">
        <v>607</v>
      </c>
      <c r="B646" s="37">
        <v>1149853.5903687624</v>
      </c>
    </row>
    <row r="647" spans="1:2" hidden="1" x14ac:dyDescent="0.2">
      <c r="A647" s="34">
        <v>608</v>
      </c>
      <c r="B647" s="37">
        <v>725573.04568978853</v>
      </c>
    </row>
    <row r="648" spans="1:2" hidden="1" x14ac:dyDescent="0.2">
      <c r="A648" s="34">
        <v>609</v>
      </c>
      <c r="B648" s="37">
        <v>773203.67572919419</v>
      </c>
    </row>
    <row r="649" spans="1:2" hidden="1" x14ac:dyDescent="0.2">
      <c r="A649" s="34">
        <v>610</v>
      </c>
      <c r="B649" s="37">
        <v>948008.79101950256</v>
      </c>
    </row>
    <row r="650" spans="1:2" hidden="1" x14ac:dyDescent="0.2">
      <c r="A650" s="34">
        <v>611</v>
      </c>
      <c r="B650" s="37">
        <v>900468.61388788035</v>
      </c>
    </row>
    <row r="651" spans="1:2" hidden="1" x14ac:dyDescent="0.2">
      <c r="A651" s="34">
        <v>612</v>
      </c>
      <c r="B651" s="37">
        <v>721295.36683683284</v>
      </c>
    </row>
    <row r="652" spans="1:2" hidden="1" x14ac:dyDescent="0.2">
      <c r="A652" s="34">
        <v>613</v>
      </c>
      <c r="B652" s="37">
        <v>918839.00905870693</v>
      </c>
    </row>
    <row r="653" spans="1:2" hidden="1" x14ac:dyDescent="0.2">
      <c r="A653" s="34">
        <v>614</v>
      </c>
      <c r="B653" s="37">
        <v>804901.96695720206</v>
      </c>
    </row>
    <row r="654" spans="1:2" hidden="1" x14ac:dyDescent="0.2">
      <c r="A654" s="34">
        <v>615</v>
      </c>
      <c r="B654" s="37">
        <v>756417.2938552046</v>
      </c>
    </row>
    <row r="655" spans="1:2" hidden="1" x14ac:dyDescent="0.2">
      <c r="A655" s="34">
        <v>616</v>
      </c>
      <c r="B655" s="37">
        <v>880141.35750748159</v>
      </c>
    </row>
    <row r="656" spans="1:2" hidden="1" x14ac:dyDescent="0.2">
      <c r="A656" s="34">
        <v>617</v>
      </c>
      <c r="B656" s="37">
        <v>703596.58098957629</v>
      </c>
    </row>
    <row r="657" spans="1:2" hidden="1" x14ac:dyDescent="0.2">
      <c r="A657" s="34">
        <v>618</v>
      </c>
      <c r="B657" s="37">
        <v>785765.18267033203</v>
      </c>
    </row>
    <row r="658" spans="1:2" hidden="1" x14ac:dyDescent="0.2">
      <c r="A658" s="34">
        <v>619</v>
      </c>
      <c r="B658" s="37">
        <v>732803.30610531732</v>
      </c>
    </row>
    <row r="659" spans="1:2" hidden="1" x14ac:dyDescent="0.2">
      <c r="A659" s="34">
        <v>620</v>
      </c>
      <c r="B659" s="37">
        <v>983882.26529507781</v>
      </c>
    </row>
    <row r="660" spans="1:2" hidden="1" x14ac:dyDescent="0.2">
      <c r="A660" s="34">
        <v>621</v>
      </c>
      <c r="B660" s="37">
        <v>1229319.7787578558</v>
      </c>
    </row>
    <row r="661" spans="1:2" hidden="1" x14ac:dyDescent="0.2">
      <c r="A661" s="34">
        <v>622</v>
      </c>
      <c r="B661" s="37">
        <v>1103257.1272326617</v>
      </c>
    </row>
    <row r="662" spans="1:2" hidden="1" x14ac:dyDescent="0.2">
      <c r="A662" s="34">
        <v>623</v>
      </c>
      <c r="B662" s="37">
        <v>873477.87608313409</v>
      </c>
    </row>
    <row r="663" spans="1:2" hidden="1" x14ac:dyDescent="0.2">
      <c r="A663" s="34">
        <v>624</v>
      </c>
      <c r="B663" s="37">
        <v>811606.73537968844</v>
      </c>
    </row>
    <row r="664" spans="1:2" hidden="1" x14ac:dyDescent="0.2">
      <c r="A664" s="34">
        <v>625</v>
      </c>
      <c r="B664" s="37">
        <v>922955.44735214789</v>
      </c>
    </row>
    <row r="665" spans="1:2" hidden="1" x14ac:dyDescent="0.2">
      <c r="A665" s="34">
        <v>626</v>
      </c>
      <c r="B665" s="37">
        <v>796888.61191135179</v>
      </c>
    </row>
    <row r="666" spans="1:2" hidden="1" x14ac:dyDescent="0.2">
      <c r="A666" s="34">
        <v>627</v>
      </c>
      <c r="B666" s="37">
        <v>958142.3083265929</v>
      </c>
    </row>
    <row r="667" spans="1:2" hidden="1" x14ac:dyDescent="0.2">
      <c r="A667" s="34">
        <v>628</v>
      </c>
      <c r="B667" s="37">
        <v>921187.54697078327</v>
      </c>
    </row>
    <row r="668" spans="1:2" hidden="1" x14ac:dyDescent="0.2">
      <c r="A668" s="34">
        <v>629</v>
      </c>
      <c r="B668" s="37">
        <v>971363.09291168081</v>
      </c>
    </row>
    <row r="669" spans="1:2" hidden="1" x14ac:dyDescent="0.2">
      <c r="A669" s="34">
        <v>630</v>
      </c>
      <c r="B669" s="37">
        <v>931503.45267808961</v>
      </c>
    </row>
    <row r="670" spans="1:2" hidden="1" x14ac:dyDescent="0.2">
      <c r="A670" s="34">
        <v>631</v>
      </c>
      <c r="B670" s="37">
        <v>757853.67945983785</v>
      </c>
    </row>
    <row r="671" spans="1:2" hidden="1" x14ac:dyDescent="0.2">
      <c r="A671" s="34">
        <v>632</v>
      </c>
      <c r="B671" s="37">
        <v>973634.07313414756</v>
      </c>
    </row>
    <row r="672" spans="1:2" hidden="1" x14ac:dyDescent="0.2">
      <c r="A672" s="34">
        <v>633</v>
      </c>
      <c r="B672" s="37">
        <v>731473.33455930324</v>
      </c>
    </row>
    <row r="673" spans="1:2" hidden="1" x14ac:dyDescent="0.2">
      <c r="A673" s="34">
        <v>634</v>
      </c>
      <c r="B673" s="37">
        <v>966753.18829141918</v>
      </c>
    </row>
    <row r="674" spans="1:2" hidden="1" x14ac:dyDescent="0.2">
      <c r="A674" s="34">
        <v>635</v>
      </c>
      <c r="B674" s="37">
        <v>857437.66843568475</v>
      </c>
    </row>
    <row r="675" spans="1:2" hidden="1" x14ac:dyDescent="0.2">
      <c r="A675" s="34">
        <v>636</v>
      </c>
      <c r="B675" s="37">
        <v>1057418.1862812829</v>
      </c>
    </row>
    <row r="676" spans="1:2" hidden="1" x14ac:dyDescent="0.2">
      <c r="A676" s="34">
        <v>637</v>
      </c>
      <c r="B676" s="37">
        <v>915033.81287205243</v>
      </c>
    </row>
    <row r="677" spans="1:2" hidden="1" x14ac:dyDescent="0.2">
      <c r="A677" s="34">
        <v>638</v>
      </c>
      <c r="B677" s="37">
        <v>774808.29141054256</v>
      </c>
    </row>
    <row r="678" spans="1:2" hidden="1" x14ac:dyDescent="0.2">
      <c r="A678" s="34">
        <v>639</v>
      </c>
      <c r="B678" s="37">
        <v>805139.25571567414</v>
      </c>
    </row>
    <row r="679" spans="1:2" hidden="1" x14ac:dyDescent="0.2">
      <c r="A679" s="34">
        <v>640</v>
      </c>
      <c r="B679" s="37">
        <v>769746.9700948745</v>
      </c>
    </row>
    <row r="680" spans="1:2" hidden="1" x14ac:dyDescent="0.2">
      <c r="A680" s="34">
        <v>641</v>
      </c>
      <c r="B680" s="37">
        <v>996705.55837418395</v>
      </c>
    </row>
    <row r="681" spans="1:2" hidden="1" x14ac:dyDescent="0.2">
      <c r="A681" s="34">
        <v>642</v>
      </c>
      <c r="B681" s="37">
        <v>868217.86754847353</v>
      </c>
    </row>
    <row r="682" spans="1:2" hidden="1" x14ac:dyDescent="0.2">
      <c r="A682" s="34">
        <v>643</v>
      </c>
      <c r="B682" s="37">
        <v>806053.64007886883</v>
      </c>
    </row>
    <row r="683" spans="1:2" hidden="1" x14ac:dyDescent="0.2">
      <c r="A683" s="34">
        <v>644</v>
      </c>
      <c r="B683" s="37">
        <v>780061.75442851812</v>
      </c>
    </row>
    <row r="684" spans="1:2" hidden="1" x14ac:dyDescent="0.2">
      <c r="A684" s="34">
        <v>645</v>
      </c>
      <c r="B684" s="37">
        <v>907634.27537117561</v>
      </c>
    </row>
    <row r="685" spans="1:2" hidden="1" x14ac:dyDescent="0.2">
      <c r="A685" s="34">
        <v>646</v>
      </c>
      <c r="B685" s="37">
        <v>778153.17736896512</v>
      </c>
    </row>
    <row r="686" spans="1:2" hidden="1" x14ac:dyDescent="0.2">
      <c r="A686" s="34">
        <v>647</v>
      </c>
      <c r="B686" s="37">
        <v>696210.81442547543</v>
      </c>
    </row>
    <row r="687" spans="1:2" hidden="1" x14ac:dyDescent="0.2">
      <c r="A687" s="34">
        <v>648</v>
      </c>
      <c r="B687" s="37">
        <v>856650.27334094315</v>
      </c>
    </row>
    <row r="688" spans="1:2" hidden="1" x14ac:dyDescent="0.2">
      <c r="A688" s="34">
        <v>649</v>
      </c>
      <c r="B688" s="37">
        <v>617103.14683019114</v>
      </c>
    </row>
    <row r="689" spans="1:2" hidden="1" x14ac:dyDescent="0.2">
      <c r="A689" s="34">
        <v>650</v>
      </c>
      <c r="B689" s="37">
        <v>908995.73588958872</v>
      </c>
    </row>
    <row r="690" spans="1:2" hidden="1" x14ac:dyDescent="0.2">
      <c r="A690" s="34">
        <v>651</v>
      </c>
      <c r="B690" s="37">
        <v>754826.50205698481</v>
      </c>
    </row>
    <row r="691" spans="1:2" hidden="1" x14ac:dyDescent="0.2">
      <c r="A691" s="34">
        <v>652</v>
      </c>
      <c r="B691" s="37">
        <v>948297.47501920466</v>
      </c>
    </row>
    <row r="692" spans="1:2" hidden="1" x14ac:dyDescent="0.2">
      <c r="A692" s="34">
        <v>653</v>
      </c>
      <c r="B692" s="37">
        <v>838088.96331966901</v>
      </c>
    </row>
    <row r="693" spans="1:2" hidden="1" x14ac:dyDescent="0.2">
      <c r="A693" s="34">
        <v>654</v>
      </c>
      <c r="B693" s="37">
        <v>1146577.9014192629</v>
      </c>
    </row>
    <row r="694" spans="1:2" hidden="1" x14ac:dyDescent="0.2">
      <c r="A694" s="34">
        <v>655</v>
      </c>
      <c r="B694" s="37">
        <v>917804.24938919477</v>
      </c>
    </row>
    <row r="695" spans="1:2" hidden="1" x14ac:dyDescent="0.2">
      <c r="A695" s="34">
        <v>656</v>
      </c>
      <c r="B695" s="37">
        <v>721699.99727585004</v>
      </c>
    </row>
    <row r="696" spans="1:2" hidden="1" x14ac:dyDescent="0.2">
      <c r="A696" s="34">
        <v>657</v>
      </c>
      <c r="B696" s="37">
        <v>780314.53115106106</v>
      </c>
    </row>
    <row r="697" spans="1:2" hidden="1" x14ac:dyDescent="0.2">
      <c r="A697" s="34">
        <v>658</v>
      </c>
      <c r="B697" s="37">
        <v>1224303.2418215913</v>
      </c>
    </row>
    <row r="698" spans="1:2" hidden="1" x14ac:dyDescent="0.2">
      <c r="A698" s="34">
        <v>659</v>
      </c>
      <c r="B698" s="37">
        <v>996608.52110148757</v>
      </c>
    </row>
    <row r="699" spans="1:2" hidden="1" x14ac:dyDescent="0.2">
      <c r="A699" s="34">
        <v>660</v>
      </c>
      <c r="B699" s="37">
        <v>987581.53956629639</v>
      </c>
    </row>
    <row r="700" spans="1:2" hidden="1" x14ac:dyDescent="0.2">
      <c r="A700" s="34">
        <v>661</v>
      </c>
      <c r="B700" s="37">
        <v>993101.17486173694</v>
      </c>
    </row>
    <row r="701" spans="1:2" hidden="1" x14ac:dyDescent="0.2">
      <c r="A701" s="34">
        <v>662</v>
      </c>
      <c r="B701" s="37">
        <v>861797.12288084393</v>
      </c>
    </row>
    <row r="702" spans="1:2" hidden="1" x14ac:dyDescent="0.2">
      <c r="A702" s="34">
        <v>663</v>
      </c>
      <c r="B702" s="37">
        <v>812633.61769432435</v>
      </c>
    </row>
    <row r="703" spans="1:2" hidden="1" x14ac:dyDescent="0.2">
      <c r="A703" s="34">
        <v>664</v>
      </c>
      <c r="B703" s="37">
        <v>899016.39829432347</v>
      </c>
    </row>
    <row r="704" spans="1:2" hidden="1" x14ac:dyDescent="0.2">
      <c r="A704" s="34">
        <v>665</v>
      </c>
      <c r="B704" s="37">
        <v>878340.21303626336</v>
      </c>
    </row>
    <row r="705" spans="1:2" hidden="1" x14ac:dyDescent="0.2">
      <c r="A705" s="34">
        <v>666</v>
      </c>
      <c r="B705" s="37">
        <v>884044.16057576693</v>
      </c>
    </row>
    <row r="706" spans="1:2" hidden="1" x14ac:dyDescent="0.2">
      <c r="A706" s="34">
        <v>667</v>
      </c>
      <c r="B706" s="37">
        <v>938147.89687983948</v>
      </c>
    </row>
    <row r="707" spans="1:2" hidden="1" x14ac:dyDescent="0.2">
      <c r="A707" s="34">
        <v>668</v>
      </c>
      <c r="B707" s="37">
        <v>829902.50997705804</v>
      </c>
    </row>
    <row r="708" spans="1:2" hidden="1" x14ac:dyDescent="0.2">
      <c r="A708" s="34">
        <v>669</v>
      </c>
      <c r="B708" s="37">
        <v>875941.90090384067</v>
      </c>
    </row>
    <row r="709" spans="1:2" hidden="1" x14ac:dyDescent="0.2">
      <c r="A709" s="34">
        <v>670</v>
      </c>
      <c r="B709" s="37">
        <v>996811.4581104673</v>
      </c>
    </row>
    <row r="710" spans="1:2" hidden="1" x14ac:dyDescent="0.2">
      <c r="A710" s="34">
        <v>671</v>
      </c>
      <c r="B710" s="37">
        <v>756107.07439783041</v>
      </c>
    </row>
    <row r="711" spans="1:2" hidden="1" x14ac:dyDescent="0.2">
      <c r="A711" s="34">
        <v>672</v>
      </c>
      <c r="B711" s="37">
        <v>1093980.064105625</v>
      </c>
    </row>
    <row r="712" spans="1:2" hidden="1" x14ac:dyDescent="0.2">
      <c r="A712" s="34">
        <v>673</v>
      </c>
      <c r="B712" s="37">
        <v>879096.4126620579</v>
      </c>
    </row>
    <row r="713" spans="1:2" hidden="1" x14ac:dyDescent="0.2">
      <c r="A713" s="34">
        <v>674</v>
      </c>
      <c r="B713" s="37">
        <v>996661.44681181549</v>
      </c>
    </row>
    <row r="714" spans="1:2" hidden="1" x14ac:dyDescent="0.2">
      <c r="A714" s="34">
        <v>675</v>
      </c>
      <c r="B714" s="37">
        <v>925154.08564137667</v>
      </c>
    </row>
    <row r="715" spans="1:2" hidden="1" x14ac:dyDescent="0.2">
      <c r="A715" s="34">
        <v>676</v>
      </c>
      <c r="B715" s="37">
        <v>1073840.8103954818</v>
      </c>
    </row>
    <row r="716" spans="1:2" hidden="1" x14ac:dyDescent="0.2">
      <c r="A716" s="34">
        <v>677</v>
      </c>
      <c r="B716" s="37">
        <v>946077.34273091971</v>
      </c>
    </row>
    <row r="717" spans="1:2" hidden="1" x14ac:dyDescent="0.2">
      <c r="A717" s="34">
        <v>678</v>
      </c>
      <c r="B717" s="37">
        <v>922498.24887185858</v>
      </c>
    </row>
    <row r="718" spans="1:2" hidden="1" x14ac:dyDescent="0.2">
      <c r="A718" s="34">
        <v>679</v>
      </c>
      <c r="B718" s="37">
        <v>868429.02565362689</v>
      </c>
    </row>
    <row r="719" spans="1:2" hidden="1" x14ac:dyDescent="0.2">
      <c r="A719" s="34">
        <v>680</v>
      </c>
      <c r="B719" s="37">
        <v>756976.70021884469</v>
      </c>
    </row>
    <row r="720" spans="1:2" hidden="1" x14ac:dyDescent="0.2">
      <c r="A720" s="34">
        <v>681</v>
      </c>
      <c r="B720" s="37">
        <v>932126.7034054508</v>
      </c>
    </row>
    <row r="721" spans="1:2" hidden="1" x14ac:dyDescent="0.2">
      <c r="A721" s="34">
        <v>682</v>
      </c>
      <c r="B721" s="37">
        <v>712668.49867723999</v>
      </c>
    </row>
    <row r="722" spans="1:2" hidden="1" x14ac:dyDescent="0.2">
      <c r="A722" s="34">
        <v>683</v>
      </c>
      <c r="B722" s="37">
        <v>843927.80516037508</v>
      </c>
    </row>
    <row r="723" spans="1:2" hidden="1" x14ac:dyDescent="0.2">
      <c r="A723" s="34">
        <v>684</v>
      </c>
      <c r="B723" s="37">
        <v>772817.47986222524</v>
      </c>
    </row>
    <row r="724" spans="1:2" hidden="1" x14ac:dyDescent="0.2">
      <c r="A724" s="34">
        <v>685</v>
      </c>
      <c r="B724" s="37">
        <v>1022907.9383441985</v>
      </c>
    </row>
    <row r="725" spans="1:2" hidden="1" x14ac:dyDescent="0.2">
      <c r="A725" s="34">
        <v>686</v>
      </c>
      <c r="B725" s="37">
        <v>757008.60130904696</v>
      </c>
    </row>
    <row r="726" spans="1:2" hidden="1" x14ac:dyDescent="0.2">
      <c r="A726" s="34">
        <v>687</v>
      </c>
      <c r="B726" s="37">
        <v>729178.72714289953</v>
      </c>
    </row>
    <row r="727" spans="1:2" hidden="1" x14ac:dyDescent="0.2">
      <c r="A727" s="34">
        <v>688</v>
      </c>
      <c r="B727" s="37">
        <v>781336.51588961203</v>
      </c>
    </row>
    <row r="728" spans="1:2" hidden="1" x14ac:dyDescent="0.2">
      <c r="A728" s="34">
        <v>689</v>
      </c>
      <c r="B728" s="37">
        <v>800829.42517309333</v>
      </c>
    </row>
    <row r="729" spans="1:2" hidden="1" x14ac:dyDescent="0.2">
      <c r="A729" s="34">
        <v>690</v>
      </c>
      <c r="B729" s="37">
        <v>936075.38533823856</v>
      </c>
    </row>
    <row r="730" spans="1:2" hidden="1" x14ac:dyDescent="0.2">
      <c r="A730" s="34">
        <v>691</v>
      </c>
      <c r="B730" s="37">
        <v>797930.25365680945</v>
      </c>
    </row>
    <row r="731" spans="1:2" hidden="1" x14ac:dyDescent="0.2">
      <c r="A731" s="34">
        <v>692</v>
      </c>
      <c r="B731" s="37">
        <v>861533.48382472014</v>
      </c>
    </row>
    <row r="732" spans="1:2" hidden="1" x14ac:dyDescent="0.2">
      <c r="A732" s="34">
        <v>693</v>
      </c>
      <c r="B732" s="37">
        <v>832135.90162960859</v>
      </c>
    </row>
    <row r="733" spans="1:2" hidden="1" x14ac:dyDescent="0.2">
      <c r="A733" s="34">
        <v>694</v>
      </c>
      <c r="B733" s="37">
        <v>702722.56633937277</v>
      </c>
    </row>
    <row r="734" spans="1:2" hidden="1" x14ac:dyDescent="0.2">
      <c r="A734" s="34">
        <v>695</v>
      </c>
      <c r="B734" s="37">
        <v>1033430.6658419464</v>
      </c>
    </row>
    <row r="735" spans="1:2" hidden="1" x14ac:dyDescent="0.2">
      <c r="A735" s="34">
        <v>696</v>
      </c>
      <c r="B735" s="37">
        <v>689583.93868815887</v>
      </c>
    </row>
    <row r="736" spans="1:2" hidden="1" x14ac:dyDescent="0.2">
      <c r="A736" s="34">
        <v>697</v>
      </c>
      <c r="B736" s="37">
        <v>735275.88891699654</v>
      </c>
    </row>
    <row r="737" spans="1:2" hidden="1" x14ac:dyDescent="0.2">
      <c r="A737" s="34">
        <v>698</v>
      </c>
      <c r="B737" s="37">
        <v>799851.7422892797</v>
      </c>
    </row>
    <row r="738" spans="1:2" hidden="1" x14ac:dyDescent="0.2">
      <c r="A738" s="34">
        <v>699</v>
      </c>
      <c r="B738" s="37">
        <v>955202.56114511169</v>
      </c>
    </row>
    <row r="739" spans="1:2" hidden="1" x14ac:dyDescent="0.2">
      <c r="A739" s="34">
        <v>700</v>
      </c>
      <c r="B739" s="37">
        <v>678123.87864774209</v>
      </c>
    </row>
    <row r="740" spans="1:2" hidden="1" x14ac:dyDescent="0.2">
      <c r="A740" s="34">
        <v>701</v>
      </c>
      <c r="B740" s="37">
        <v>1095499.5447080308</v>
      </c>
    </row>
    <row r="741" spans="1:2" hidden="1" x14ac:dyDescent="0.2">
      <c r="A741" s="34">
        <v>702</v>
      </c>
      <c r="B741" s="37">
        <v>809038.13000960322</v>
      </c>
    </row>
    <row r="742" spans="1:2" hidden="1" x14ac:dyDescent="0.2">
      <c r="A742" s="34">
        <v>703</v>
      </c>
      <c r="B742" s="37">
        <v>780108.82538663887</v>
      </c>
    </row>
    <row r="743" spans="1:2" hidden="1" x14ac:dyDescent="0.2">
      <c r="A743" s="34">
        <v>704</v>
      </c>
      <c r="B743" s="37">
        <v>929882.45282750204</v>
      </c>
    </row>
    <row r="744" spans="1:2" hidden="1" x14ac:dyDescent="0.2">
      <c r="A744" s="34">
        <v>705</v>
      </c>
      <c r="B744" s="37">
        <v>788244.93640427548</v>
      </c>
    </row>
    <row r="745" spans="1:2" hidden="1" x14ac:dyDescent="0.2">
      <c r="A745" s="34">
        <v>706</v>
      </c>
      <c r="B745" s="37">
        <v>905875.89404250693</v>
      </c>
    </row>
    <row r="746" spans="1:2" hidden="1" x14ac:dyDescent="0.2">
      <c r="A746" s="34">
        <v>707</v>
      </c>
      <c r="B746" s="37">
        <v>821762.78026493057</v>
      </c>
    </row>
    <row r="747" spans="1:2" hidden="1" x14ac:dyDescent="0.2">
      <c r="A747" s="34">
        <v>708</v>
      </c>
      <c r="B747" s="37">
        <v>1087025.477552498</v>
      </c>
    </row>
    <row r="748" spans="1:2" hidden="1" x14ac:dyDescent="0.2">
      <c r="A748" s="34">
        <v>709</v>
      </c>
      <c r="B748" s="37">
        <v>1033659.0514894165</v>
      </c>
    </row>
    <row r="749" spans="1:2" hidden="1" x14ac:dyDescent="0.2">
      <c r="A749" s="34">
        <v>710</v>
      </c>
      <c r="B749" s="37">
        <v>1106111.04342022</v>
      </c>
    </row>
    <row r="750" spans="1:2" hidden="1" x14ac:dyDescent="0.2">
      <c r="A750" s="34">
        <v>711</v>
      </c>
      <c r="B750" s="37">
        <v>827166.18553357653</v>
      </c>
    </row>
    <row r="751" spans="1:2" hidden="1" x14ac:dyDescent="0.2">
      <c r="A751" s="34">
        <v>712</v>
      </c>
      <c r="B751" s="37">
        <v>965183.77100586938</v>
      </c>
    </row>
    <row r="752" spans="1:2" hidden="1" x14ac:dyDescent="0.2">
      <c r="A752" s="34">
        <v>713</v>
      </c>
      <c r="B752" s="37">
        <v>1045912.2823414828</v>
      </c>
    </row>
    <row r="753" spans="1:2" hidden="1" x14ac:dyDescent="0.2">
      <c r="A753" s="34">
        <v>714</v>
      </c>
      <c r="B753" s="37">
        <v>685716.81384637498</v>
      </c>
    </row>
    <row r="754" spans="1:2" hidden="1" x14ac:dyDescent="0.2">
      <c r="A754" s="34">
        <v>715</v>
      </c>
      <c r="B754" s="37">
        <v>987089.54160610109</v>
      </c>
    </row>
    <row r="755" spans="1:2" hidden="1" x14ac:dyDescent="0.2">
      <c r="A755" s="34">
        <v>716</v>
      </c>
      <c r="B755" s="37">
        <v>782568.99904881581</v>
      </c>
    </row>
    <row r="756" spans="1:2" hidden="1" x14ac:dyDescent="0.2">
      <c r="A756" s="34">
        <v>717</v>
      </c>
      <c r="B756" s="37">
        <v>714246.10339537659</v>
      </c>
    </row>
    <row r="757" spans="1:2" hidden="1" x14ac:dyDescent="0.2">
      <c r="A757" s="34">
        <v>718</v>
      </c>
      <c r="B757" s="37">
        <v>844279.04447345319</v>
      </c>
    </row>
    <row r="758" spans="1:2" hidden="1" x14ac:dyDescent="0.2">
      <c r="A758" s="34">
        <v>719</v>
      </c>
      <c r="B758" s="37">
        <v>1075149.2297107817</v>
      </c>
    </row>
    <row r="759" spans="1:2" hidden="1" x14ac:dyDescent="0.2">
      <c r="A759" s="34">
        <v>720</v>
      </c>
      <c r="B759" s="37">
        <v>1013326.7030464748</v>
      </c>
    </row>
    <row r="760" spans="1:2" hidden="1" x14ac:dyDescent="0.2">
      <c r="A760" s="34">
        <v>721</v>
      </c>
      <c r="B760" s="37">
        <v>794573.70440862246</v>
      </c>
    </row>
    <row r="761" spans="1:2" hidden="1" x14ac:dyDescent="0.2">
      <c r="A761" s="34">
        <v>722</v>
      </c>
      <c r="B761" s="37">
        <v>852146.99574857403</v>
      </c>
    </row>
    <row r="762" spans="1:2" hidden="1" x14ac:dyDescent="0.2">
      <c r="A762" s="34">
        <v>723</v>
      </c>
      <c r="B762" s="37">
        <v>834209.72755696077</v>
      </c>
    </row>
    <row r="763" spans="1:2" hidden="1" x14ac:dyDescent="0.2">
      <c r="A763" s="34">
        <v>724</v>
      </c>
      <c r="B763" s="37">
        <v>971282.43567514489</v>
      </c>
    </row>
    <row r="764" spans="1:2" hidden="1" x14ac:dyDescent="0.2">
      <c r="A764" s="34">
        <v>725</v>
      </c>
      <c r="B764" s="37">
        <v>822854.72567585879</v>
      </c>
    </row>
    <row r="765" spans="1:2" hidden="1" x14ac:dyDescent="0.2">
      <c r="A765" s="34">
        <v>726</v>
      </c>
      <c r="B765" s="37">
        <v>693801.89040150307</v>
      </c>
    </row>
    <row r="766" spans="1:2" hidden="1" x14ac:dyDescent="0.2">
      <c r="A766" s="34">
        <v>727</v>
      </c>
      <c r="B766" s="37">
        <v>945732.29715335998</v>
      </c>
    </row>
    <row r="767" spans="1:2" hidden="1" x14ac:dyDescent="0.2">
      <c r="A767" s="34">
        <v>728</v>
      </c>
      <c r="B767" s="37">
        <v>678741.58713617583</v>
      </c>
    </row>
    <row r="768" spans="1:2" hidden="1" x14ac:dyDescent="0.2">
      <c r="A768" s="34">
        <v>729</v>
      </c>
      <c r="B768" s="37">
        <v>703167.54080566496</v>
      </c>
    </row>
    <row r="769" spans="1:2" hidden="1" x14ac:dyDescent="0.2">
      <c r="A769" s="34">
        <v>730</v>
      </c>
      <c r="B769" s="37">
        <v>1347091.1488594154</v>
      </c>
    </row>
    <row r="770" spans="1:2" hidden="1" x14ac:dyDescent="0.2">
      <c r="A770" s="34">
        <v>731</v>
      </c>
      <c r="B770" s="37">
        <v>666323.87327914429</v>
      </c>
    </row>
    <row r="771" spans="1:2" hidden="1" x14ac:dyDescent="0.2">
      <c r="A771" s="34">
        <v>732</v>
      </c>
      <c r="B771" s="37">
        <v>961482.66822954058</v>
      </c>
    </row>
    <row r="772" spans="1:2" hidden="1" x14ac:dyDescent="0.2">
      <c r="A772" s="34">
        <v>733</v>
      </c>
      <c r="B772" s="37">
        <v>700813.28391260537</v>
      </c>
    </row>
    <row r="773" spans="1:2" hidden="1" x14ac:dyDescent="0.2">
      <c r="A773" s="34">
        <v>734</v>
      </c>
      <c r="B773" s="37">
        <v>1083155.5376180175</v>
      </c>
    </row>
    <row r="774" spans="1:2" hidden="1" x14ac:dyDescent="0.2">
      <c r="A774" s="34">
        <v>735</v>
      </c>
      <c r="B774" s="37">
        <v>958950.0437983335</v>
      </c>
    </row>
    <row r="775" spans="1:2" hidden="1" x14ac:dyDescent="0.2">
      <c r="A775" s="34">
        <v>736</v>
      </c>
      <c r="B775" s="37">
        <v>746476.92284265684</v>
      </c>
    </row>
    <row r="776" spans="1:2" hidden="1" x14ac:dyDescent="0.2">
      <c r="A776" s="34">
        <v>737</v>
      </c>
      <c r="B776" s="37">
        <v>780773.67360986758</v>
      </c>
    </row>
    <row r="777" spans="1:2" hidden="1" x14ac:dyDescent="0.2">
      <c r="A777" s="34">
        <v>738</v>
      </c>
      <c r="B777" s="37">
        <v>1195479.5613267939</v>
      </c>
    </row>
    <row r="778" spans="1:2" hidden="1" x14ac:dyDescent="0.2">
      <c r="A778" s="34">
        <v>739</v>
      </c>
      <c r="B778" s="37">
        <v>820737.92397754081</v>
      </c>
    </row>
    <row r="779" spans="1:2" hidden="1" x14ac:dyDescent="0.2">
      <c r="A779" s="34">
        <v>740</v>
      </c>
      <c r="B779" s="37">
        <v>1027531.262524789</v>
      </c>
    </row>
    <row r="780" spans="1:2" hidden="1" x14ac:dyDescent="0.2">
      <c r="A780" s="34">
        <v>741</v>
      </c>
      <c r="B780" s="37">
        <v>711426.73496672767</v>
      </c>
    </row>
    <row r="781" spans="1:2" hidden="1" x14ac:dyDescent="0.2">
      <c r="A781" s="34">
        <v>742</v>
      </c>
      <c r="B781" s="37">
        <v>1092249.2365535758</v>
      </c>
    </row>
    <row r="782" spans="1:2" hidden="1" x14ac:dyDescent="0.2">
      <c r="A782" s="34">
        <v>743</v>
      </c>
      <c r="B782" s="37">
        <v>904254.54538508458</v>
      </c>
    </row>
    <row r="783" spans="1:2" hidden="1" x14ac:dyDescent="0.2">
      <c r="A783" s="34">
        <v>744</v>
      </c>
      <c r="B783" s="37">
        <v>812602.10625767731</v>
      </c>
    </row>
    <row r="784" spans="1:2" hidden="1" x14ac:dyDescent="0.2">
      <c r="A784" s="34">
        <v>745</v>
      </c>
      <c r="B784" s="37">
        <v>1019750.5101421936</v>
      </c>
    </row>
    <row r="785" spans="1:2" hidden="1" x14ac:dyDescent="0.2">
      <c r="A785" s="34">
        <v>746</v>
      </c>
      <c r="B785" s="37">
        <v>925710.67865114613</v>
      </c>
    </row>
    <row r="786" spans="1:2" hidden="1" x14ac:dyDescent="0.2">
      <c r="A786" s="34">
        <v>747</v>
      </c>
      <c r="B786" s="37">
        <v>911012.59406746877</v>
      </c>
    </row>
    <row r="787" spans="1:2" hidden="1" x14ac:dyDescent="0.2">
      <c r="A787" s="34">
        <v>748</v>
      </c>
      <c r="B787" s="37">
        <v>931300.47387076088</v>
      </c>
    </row>
    <row r="788" spans="1:2" hidden="1" x14ac:dyDescent="0.2">
      <c r="A788" s="34">
        <v>749</v>
      </c>
      <c r="B788" s="37">
        <v>639657.67786538508</v>
      </c>
    </row>
    <row r="789" spans="1:2" hidden="1" x14ac:dyDescent="0.2">
      <c r="A789" s="34">
        <v>750</v>
      </c>
      <c r="B789" s="37">
        <v>807136.51364190108</v>
      </c>
    </row>
    <row r="790" spans="1:2" hidden="1" x14ac:dyDescent="0.2">
      <c r="A790" s="34">
        <v>751</v>
      </c>
      <c r="B790" s="37">
        <v>961720.92738315929</v>
      </c>
    </row>
    <row r="791" spans="1:2" hidden="1" x14ac:dyDescent="0.2">
      <c r="A791" s="34">
        <v>752</v>
      </c>
      <c r="B791" s="37">
        <v>819495.91355613898</v>
      </c>
    </row>
    <row r="792" spans="1:2" hidden="1" x14ac:dyDescent="0.2">
      <c r="A792" s="34">
        <v>753</v>
      </c>
      <c r="B792" s="37">
        <v>1028524.5256307287</v>
      </c>
    </row>
    <row r="793" spans="1:2" hidden="1" x14ac:dyDescent="0.2">
      <c r="A793" s="34">
        <v>754</v>
      </c>
      <c r="B793" s="37">
        <v>659014.49421263859</v>
      </c>
    </row>
    <row r="794" spans="1:2" hidden="1" x14ac:dyDescent="0.2">
      <c r="A794" s="34">
        <v>755</v>
      </c>
      <c r="B794" s="37">
        <v>759715.96582406107</v>
      </c>
    </row>
    <row r="795" spans="1:2" hidden="1" x14ac:dyDescent="0.2">
      <c r="A795" s="34">
        <v>756</v>
      </c>
      <c r="B795" s="37">
        <v>860264.54220754746</v>
      </c>
    </row>
    <row r="796" spans="1:2" hidden="1" x14ac:dyDescent="0.2">
      <c r="A796" s="34">
        <v>757</v>
      </c>
      <c r="B796" s="37">
        <v>757119.18101074675</v>
      </c>
    </row>
    <row r="797" spans="1:2" hidden="1" x14ac:dyDescent="0.2">
      <c r="A797" s="34">
        <v>758</v>
      </c>
      <c r="B797" s="37">
        <v>757001.71449832886</v>
      </c>
    </row>
    <row r="798" spans="1:2" hidden="1" x14ac:dyDescent="0.2">
      <c r="A798" s="34">
        <v>759</v>
      </c>
      <c r="B798" s="37">
        <v>911346.92234230612</v>
      </c>
    </row>
    <row r="799" spans="1:2" hidden="1" x14ac:dyDescent="0.2">
      <c r="A799" s="34">
        <v>760</v>
      </c>
      <c r="B799" s="37">
        <v>856551.73280715605</v>
      </c>
    </row>
    <row r="800" spans="1:2" hidden="1" x14ac:dyDescent="0.2">
      <c r="A800" s="34">
        <v>761</v>
      </c>
      <c r="B800" s="37">
        <v>826808.10740347265</v>
      </c>
    </row>
    <row r="801" spans="1:2" hidden="1" x14ac:dyDescent="0.2">
      <c r="A801" s="34">
        <v>762</v>
      </c>
      <c r="B801" s="37">
        <v>1203873.845611406</v>
      </c>
    </row>
    <row r="802" spans="1:2" hidden="1" x14ac:dyDescent="0.2">
      <c r="A802" s="34">
        <v>763</v>
      </c>
      <c r="B802" s="37">
        <v>916714.44594712206</v>
      </c>
    </row>
    <row r="803" spans="1:2" hidden="1" x14ac:dyDescent="0.2">
      <c r="A803" s="34">
        <v>764</v>
      </c>
      <c r="B803" s="37">
        <v>981045.38132982608</v>
      </c>
    </row>
    <row r="804" spans="1:2" hidden="1" x14ac:dyDescent="0.2">
      <c r="A804" s="34">
        <v>765</v>
      </c>
      <c r="B804" s="37">
        <v>895289.3148136168</v>
      </c>
    </row>
    <row r="805" spans="1:2" hidden="1" x14ac:dyDescent="0.2">
      <c r="A805" s="34">
        <v>766</v>
      </c>
      <c r="B805" s="37">
        <v>934117.03312643466</v>
      </c>
    </row>
    <row r="806" spans="1:2" hidden="1" x14ac:dyDescent="0.2">
      <c r="A806" s="34">
        <v>767</v>
      </c>
      <c r="B806" s="37">
        <v>898345.26805105328</v>
      </c>
    </row>
    <row r="807" spans="1:2" hidden="1" x14ac:dyDescent="0.2">
      <c r="A807" s="34">
        <v>768</v>
      </c>
      <c r="B807" s="37">
        <v>663218.06084371277</v>
      </c>
    </row>
    <row r="808" spans="1:2" hidden="1" x14ac:dyDescent="0.2">
      <c r="A808" s="34">
        <v>769</v>
      </c>
      <c r="B808" s="37">
        <v>810020.32348329772</v>
      </c>
    </row>
    <row r="809" spans="1:2" hidden="1" x14ac:dyDescent="0.2">
      <c r="A809" s="34">
        <v>770</v>
      </c>
      <c r="B809" s="37">
        <v>854099.51053719735</v>
      </c>
    </row>
    <row r="810" spans="1:2" hidden="1" x14ac:dyDescent="0.2">
      <c r="A810" s="34">
        <v>771</v>
      </c>
      <c r="B810" s="37">
        <v>787665.16497230751</v>
      </c>
    </row>
    <row r="811" spans="1:2" hidden="1" x14ac:dyDescent="0.2">
      <c r="A811" s="34">
        <v>772</v>
      </c>
      <c r="B811" s="37">
        <v>884296.30438200198</v>
      </c>
    </row>
    <row r="812" spans="1:2" hidden="1" x14ac:dyDescent="0.2">
      <c r="A812" s="34">
        <v>773</v>
      </c>
      <c r="B812" s="37">
        <v>856881.1333106173</v>
      </c>
    </row>
    <row r="813" spans="1:2" hidden="1" x14ac:dyDescent="0.2">
      <c r="A813" s="34">
        <v>774</v>
      </c>
      <c r="B813" s="37">
        <v>828491.06312046375</v>
      </c>
    </row>
    <row r="814" spans="1:2" hidden="1" x14ac:dyDescent="0.2">
      <c r="A814" s="34">
        <v>775</v>
      </c>
      <c r="B814" s="37">
        <v>827254.40716089518</v>
      </c>
    </row>
    <row r="815" spans="1:2" hidden="1" x14ac:dyDescent="0.2">
      <c r="A815" s="34">
        <v>776</v>
      </c>
      <c r="B815" s="37">
        <v>798446.1630559417</v>
      </c>
    </row>
    <row r="816" spans="1:2" hidden="1" x14ac:dyDescent="0.2">
      <c r="A816" s="34">
        <v>777</v>
      </c>
      <c r="B816" s="37">
        <v>833005.90805908071</v>
      </c>
    </row>
    <row r="817" spans="1:2" hidden="1" x14ac:dyDescent="0.2">
      <c r="A817" s="34">
        <v>778</v>
      </c>
      <c r="B817" s="37">
        <v>803124.49923763191</v>
      </c>
    </row>
    <row r="818" spans="1:2" hidden="1" x14ac:dyDescent="0.2">
      <c r="A818" s="34">
        <v>779</v>
      </c>
      <c r="B818" s="37">
        <v>1003609.8206133264</v>
      </c>
    </row>
    <row r="819" spans="1:2" hidden="1" x14ac:dyDescent="0.2">
      <c r="A819" s="34">
        <v>780</v>
      </c>
      <c r="B819" s="37">
        <v>865360.55493718898</v>
      </c>
    </row>
    <row r="820" spans="1:2" hidden="1" x14ac:dyDescent="0.2">
      <c r="A820" s="34">
        <v>781</v>
      </c>
      <c r="B820" s="37">
        <v>789645.61477381876</v>
      </c>
    </row>
    <row r="821" spans="1:2" hidden="1" x14ac:dyDescent="0.2">
      <c r="A821" s="34">
        <v>782</v>
      </c>
      <c r="B821" s="37">
        <v>889952.33289245446</v>
      </c>
    </row>
    <row r="822" spans="1:2" hidden="1" x14ac:dyDescent="0.2">
      <c r="A822" s="34">
        <v>783</v>
      </c>
      <c r="B822" s="37">
        <v>1000496.2348640478</v>
      </c>
    </row>
    <row r="823" spans="1:2" hidden="1" x14ac:dyDescent="0.2">
      <c r="A823" s="34">
        <v>784</v>
      </c>
      <c r="B823" s="37">
        <v>953774.08278799942</v>
      </c>
    </row>
    <row r="824" spans="1:2" hidden="1" x14ac:dyDescent="0.2">
      <c r="A824" s="34">
        <v>785</v>
      </c>
      <c r="B824" s="37">
        <v>1119228.9194678399</v>
      </c>
    </row>
    <row r="825" spans="1:2" hidden="1" x14ac:dyDescent="0.2">
      <c r="A825" s="34">
        <v>786</v>
      </c>
      <c r="B825" s="37">
        <v>1036963.0021632058</v>
      </c>
    </row>
    <row r="826" spans="1:2" hidden="1" x14ac:dyDescent="0.2">
      <c r="A826" s="34">
        <v>787</v>
      </c>
      <c r="B826" s="37">
        <v>989681.28261149675</v>
      </c>
    </row>
    <row r="827" spans="1:2" hidden="1" x14ac:dyDescent="0.2">
      <c r="A827" s="34">
        <v>788</v>
      </c>
      <c r="B827" s="37">
        <v>842637.62780483335</v>
      </c>
    </row>
    <row r="828" spans="1:2" hidden="1" x14ac:dyDescent="0.2">
      <c r="A828" s="34">
        <v>789</v>
      </c>
      <c r="B828" s="37">
        <v>1153387.3862944189</v>
      </c>
    </row>
    <row r="829" spans="1:2" hidden="1" x14ac:dyDescent="0.2">
      <c r="A829" s="34">
        <v>790</v>
      </c>
      <c r="B829" s="37">
        <v>972427.55530700949</v>
      </c>
    </row>
    <row r="830" spans="1:2" hidden="1" x14ac:dyDescent="0.2">
      <c r="A830" s="34">
        <v>791</v>
      </c>
      <c r="B830" s="37">
        <v>737145.05584845971</v>
      </c>
    </row>
    <row r="831" spans="1:2" hidden="1" x14ac:dyDescent="0.2">
      <c r="A831" s="34">
        <v>792</v>
      </c>
      <c r="B831" s="37">
        <v>862012.06864875043</v>
      </c>
    </row>
    <row r="832" spans="1:2" hidden="1" x14ac:dyDescent="0.2">
      <c r="A832" s="34">
        <v>793</v>
      </c>
      <c r="B832" s="37">
        <v>952094.61874057981</v>
      </c>
    </row>
    <row r="833" spans="1:2" hidden="1" x14ac:dyDescent="0.2">
      <c r="A833" s="34">
        <v>794</v>
      </c>
      <c r="B833" s="37">
        <v>1161255.8225808467</v>
      </c>
    </row>
    <row r="834" spans="1:2" hidden="1" x14ac:dyDescent="0.2">
      <c r="A834" s="34">
        <v>795</v>
      </c>
      <c r="B834" s="37">
        <v>830948.91642374534</v>
      </c>
    </row>
    <row r="835" spans="1:2" hidden="1" x14ac:dyDescent="0.2">
      <c r="A835" s="34">
        <v>796</v>
      </c>
      <c r="B835" s="37">
        <v>1005364.1574479071</v>
      </c>
    </row>
    <row r="836" spans="1:2" hidden="1" x14ac:dyDescent="0.2">
      <c r="A836" s="34">
        <v>797</v>
      </c>
      <c r="B836" s="37">
        <v>1163027.3164763621</v>
      </c>
    </row>
    <row r="837" spans="1:2" hidden="1" x14ac:dyDescent="0.2">
      <c r="A837" s="34">
        <v>798</v>
      </c>
      <c r="B837" s="37">
        <v>731406.42533194879</v>
      </c>
    </row>
    <row r="838" spans="1:2" hidden="1" x14ac:dyDescent="0.2">
      <c r="A838" s="34">
        <v>799</v>
      </c>
      <c r="B838" s="37">
        <v>860120.21784655587</v>
      </c>
    </row>
    <row r="839" spans="1:2" hidden="1" x14ac:dyDescent="0.2">
      <c r="A839" s="34">
        <v>800</v>
      </c>
      <c r="B839" s="37">
        <v>814230.51059505506</v>
      </c>
    </row>
    <row r="840" spans="1:2" hidden="1" x14ac:dyDescent="0.2">
      <c r="A840" s="34">
        <v>801</v>
      </c>
      <c r="B840" s="37">
        <v>1289741.5807056318</v>
      </c>
    </row>
    <row r="841" spans="1:2" hidden="1" x14ac:dyDescent="0.2">
      <c r="A841" s="34">
        <v>802</v>
      </c>
      <c r="B841" s="37">
        <v>899049.93165329762</v>
      </c>
    </row>
    <row r="842" spans="1:2" hidden="1" x14ac:dyDescent="0.2">
      <c r="A842" s="34">
        <v>803</v>
      </c>
      <c r="B842" s="37">
        <v>893701.43731934228</v>
      </c>
    </row>
    <row r="843" spans="1:2" hidden="1" x14ac:dyDescent="0.2">
      <c r="A843" s="34">
        <v>804</v>
      </c>
      <c r="B843" s="37">
        <v>847420.29787875328</v>
      </c>
    </row>
    <row r="844" spans="1:2" hidden="1" x14ac:dyDescent="0.2">
      <c r="A844" s="34">
        <v>805</v>
      </c>
      <c r="B844" s="37">
        <v>981343.0484173412</v>
      </c>
    </row>
    <row r="845" spans="1:2" hidden="1" x14ac:dyDescent="0.2">
      <c r="A845" s="34">
        <v>806</v>
      </c>
      <c r="B845" s="37">
        <v>794755.75816582539</v>
      </c>
    </row>
    <row r="846" spans="1:2" hidden="1" x14ac:dyDescent="0.2">
      <c r="A846" s="34">
        <v>807</v>
      </c>
      <c r="B846" s="37">
        <v>748000.11611000181</v>
      </c>
    </row>
    <row r="847" spans="1:2" hidden="1" x14ac:dyDescent="0.2">
      <c r="A847" s="34">
        <v>808</v>
      </c>
      <c r="B847" s="37">
        <v>836410.09176052373</v>
      </c>
    </row>
    <row r="848" spans="1:2" hidden="1" x14ac:dyDescent="0.2">
      <c r="A848" s="34">
        <v>809</v>
      </c>
      <c r="B848" s="37">
        <v>981209.14856992767</v>
      </c>
    </row>
    <row r="849" spans="1:2" hidden="1" x14ac:dyDescent="0.2">
      <c r="A849" s="34">
        <v>810</v>
      </c>
      <c r="B849" s="37">
        <v>703641.10175086709</v>
      </c>
    </row>
    <row r="850" spans="1:2" hidden="1" x14ac:dyDescent="0.2">
      <c r="A850" s="34">
        <v>811</v>
      </c>
      <c r="B850" s="37">
        <v>633973.05275468808</v>
      </c>
    </row>
    <row r="851" spans="1:2" hidden="1" x14ac:dyDescent="0.2">
      <c r="A851" s="34">
        <v>812</v>
      </c>
      <c r="B851" s="37">
        <v>991895.72499207454</v>
      </c>
    </row>
    <row r="852" spans="1:2" hidden="1" x14ac:dyDescent="0.2">
      <c r="A852" s="34">
        <v>813</v>
      </c>
      <c r="B852" s="37">
        <v>681018.73802888719</v>
      </c>
    </row>
    <row r="853" spans="1:2" hidden="1" x14ac:dyDescent="0.2">
      <c r="A853" s="34">
        <v>814</v>
      </c>
      <c r="B853" s="37">
        <v>817712.95773668203</v>
      </c>
    </row>
    <row r="854" spans="1:2" hidden="1" x14ac:dyDescent="0.2">
      <c r="A854" s="34">
        <v>815</v>
      </c>
      <c r="B854" s="37">
        <v>1047802.5107035245</v>
      </c>
    </row>
    <row r="855" spans="1:2" hidden="1" x14ac:dyDescent="0.2">
      <c r="A855" s="34">
        <v>816</v>
      </c>
      <c r="B855" s="37">
        <v>846141.77094783646</v>
      </c>
    </row>
    <row r="856" spans="1:2" hidden="1" x14ac:dyDescent="0.2">
      <c r="A856" s="34">
        <v>817</v>
      </c>
      <c r="B856" s="37">
        <v>1009715.7297219262</v>
      </c>
    </row>
    <row r="857" spans="1:2" hidden="1" x14ac:dyDescent="0.2">
      <c r="A857" s="34">
        <v>818</v>
      </c>
      <c r="B857" s="37">
        <v>690269.59929167386</v>
      </c>
    </row>
    <row r="858" spans="1:2" hidden="1" x14ac:dyDescent="0.2">
      <c r="A858" s="34">
        <v>819</v>
      </c>
      <c r="B858" s="37">
        <v>717852.69099011167</v>
      </c>
    </row>
    <row r="859" spans="1:2" hidden="1" x14ac:dyDescent="0.2">
      <c r="A859" s="34">
        <v>820</v>
      </c>
      <c r="B859" s="37">
        <v>1015143.2225652463</v>
      </c>
    </row>
    <row r="860" spans="1:2" hidden="1" x14ac:dyDescent="0.2">
      <c r="A860" s="34">
        <v>821</v>
      </c>
      <c r="B860" s="37">
        <v>818879.42243405327</v>
      </c>
    </row>
    <row r="861" spans="1:2" hidden="1" x14ac:dyDescent="0.2">
      <c r="A861" s="34">
        <v>822</v>
      </c>
      <c r="B861" s="37">
        <v>1082440.2576831575</v>
      </c>
    </row>
    <row r="862" spans="1:2" hidden="1" x14ac:dyDescent="0.2">
      <c r="A862" s="34">
        <v>823</v>
      </c>
      <c r="B862" s="37">
        <v>817567.78639528807</v>
      </c>
    </row>
    <row r="863" spans="1:2" hidden="1" x14ac:dyDescent="0.2">
      <c r="A863" s="34">
        <v>824</v>
      </c>
      <c r="B863" s="37">
        <v>761155.0330454444</v>
      </c>
    </row>
    <row r="864" spans="1:2" hidden="1" x14ac:dyDescent="0.2">
      <c r="A864" s="34">
        <v>825</v>
      </c>
      <c r="B864" s="37">
        <v>667492.9935781142</v>
      </c>
    </row>
    <row r="865" spans="1:2" hidden="1" x14ac:dyDescent="0.2">
      <c r="A865" s="34">
        <v>826</v>
      </c>
      <c r="B865" s="37">
        <v>915489.50144541799</v>
      </c>
    </row>
    <row r="866" spans="1:2" hidden="1" x14ac:dyDescent="0.2">
      <c r="A866" s="34">
        <v>827</v>
      </c>
      <c r="B866" s="37">
        <v>789625.90768260136</v>
      </c>
    </row>
    <row r="867" spans="1:2" hidden="1" x14ac:dyDescent="0.2">
      <c r="A867" s="34">
        <v>828</v>
      </c>
      <c r="B867" s="37">
        <v>686946.67399985134</v>
      </c>
    </row>
    <row r="868" spans="1:2" hidden="1" x14ac:dyDescent="0.2">
      <c r="A868" s="34">
        <v>829</v>
      </c>
      <c r="B868" s="37">
        <v>784166.83655751601</v>
      </c>
    </row>
    <row r="869" spans="1:2" hidden="1" x14ac:dyDescent="0.2">
      <c r="A869" s="34">
        <v>830</v>
      </c>
      <c r="B869" s="37">
        <v>672986.50480479037</v>
      </c>
    </row>
    <row r="870" spans="1:2" hidden="1" x14ac:dyDescent="0.2">
      <c r="A870" s="34">
        <v>831</v>
      </c>
      <c r="B870" s="37">
        <v>985818.06947131804</v>
      </c>
    </row>
    <row r="871" spans="1:2" hidden="1" x14ac:dyDescent="0.2">
      <c r="A871" s="34">
        <v>832</v>
      </c>
      <c r="B871" s="37">
        <v>1190632.6843698076</v>
      </c>
    </row>
    <row r="872" spans="1:2" hidden="1" x14ac:dyDescent="0.2">
      <c r="A872" s="34">
        <v>833</v>
      </c>
      <c r="B872" s="37">
        <v>747101.31623305578</v>
      </c>
    </row>
    <row r="873" spans="1:2" hidden="1" x14ac:dyDescent="0.2">
      <c r="A873" s="34">
        <v>834</v>
      </c>
      <c r="B873" s="37">
        <v>908505.25403173652</v>
      </c>
    </row>
    <row r="874" spans="1:2" hidden="1" x14ac:dyDescent="0.2">
      <c r="A874" s="34">
        <v>835</v>
      </c>
      <c r="B874" s="37">
        <v>1035755.3127149298</v>
      </c>
    </row>
    <row r="875" spans="1:2" hidden="1" x14ac:dyDescent="0.2">
      <c r="A875" s="34">
        <v>836</v>
      </c>
      <c r="B875" s="37">
        <v>906523.59883432451</v>
      </c>
    </row>
    <row r="876" spans="1:2" hidden="1" x14ac:dyDescent="0.2">
      <c r="A876" s="34">
        <v>837</v>
      </c>
      <c r="B876" s="37">
        <v>789195.29755201936</v>
      </c>
    </row>
    <row r="877" spans="1:2" hidden="1" x14ac:dyDescent="0.2">
      <c r="A877" s="34">
        <v>838</v>
      </c>
      <c r="B877" s="37">
        <v>859987.40091888688</v>
      </c>
    </row>
    <row r="878" spans="1:2" hidden="1" x14ac:dyDescent="0.2">
      <c r="A878" s="34">
        <v>839</v>
      </c>
      <c r="B878" s="37">
        <v>892458.19945124118</v>
      </c>
    </row>
    <row r="879" spans="1:2" hidden="1" x14ac:dyDescent="0.2">
      <c r="A879" s="34">
        <v>840</v>
      </c>
      <c r="B879" s="37">
        <v>822843.64909013058</v>
      </c>
    </row>
    <row r="880" spans="1:2" hidden="1" x14ac:dyDescent="0.2">
      <c r="A880" s="34">
        <v>841</v>
      </c>
      <c r="B880" s="37">
        <v>1012769.2874565236</v>
      </c>
    </row>
    <row r="881" spans="1:2" hidden="1" x14ac:dyDescent="0.2">
      <c r="A881" s="34">
        <v>842</v>
      </c>
      <c r="B881" s="37">
        <v>865101.45304016524</v>
      </c>
    </row>
    <row r="882" spans="1:2" hidden="1" x14ac:dyDescent="0.2">
      <c r="A882" s="34">
        <v>843</v>
      </c>
      <c r="B882" s="37">
        <v>778385.91623742785</v>
      </c>
    </row>
    <row r="883" spans="1:2" hidden="1" x14ac:dyDescent="0.2">
      <c r="A883" s="34">
        <v>844</v>
      </c>
      <c r="B883" s="37">
        <v>906556.87297984876</v>
      </c>
    </row>
    <row r="884" spans="1:2" hidden="1" x14ac:dyDescent="0.2">
      <c r="A884" s="34">
        <v>845</v>
      </c>
      <c r="B884" s="37">
        <v>845817.83801285666</v>
      </c>
    </row>
    <row r="885" spans="1:2" hidden="1" x14ac:dyDescent="0.2">
      <c r="A885" s="34">
        <v>846</v>
      </c>
      <c r="B885" s="37">
        <v>769550.26200540632</v>
      </c>
    </row>
    <row r="886" spans="1:2" hidden="1" x14ac:dyDescent="0.2">
      <c r="A886" s="34">
        <v>847</v>
      </c>
      <c r="B886" s="37">
        <v>751504.84439706127</v>
      </c>
    </row>
    <row r="887" spans="1:2" hidden="1" x14ac:dyDescent="0.2">
      <c r="A887" s="34">
        <v>848</v>
      </c>
      <c r="B887" s="37">
        <v>891200.99623647542</v>
      </c>
    </row>
    <row r="888" spans="1:2" hidden="1" x14ac:dyDescent="0.2">
      <c r="A888" s="34">
        <v>849</v>
      </c>
      <c r="B888" s="37">
        <v>1224019.7778456323</v>
      </c>
    </row>
    <row r="889" spans="1:2" hidden="1" x14ac:dyDescent="0.2">
      <c r="A889" s="34">
        <v>850</v>
      </c>
      <c r="B889" s="37">
        <v>1002041.0407959925</v>
      </c>
    </row>
    <row r="890" spans="1:2" hidden="1" x14ac:dyDescent="0.2">
      <c r="A890" s="34">
        <v>851</v>
      </c>
      <c r="B890" s="37">
        <v>825326.04759536614</v>
      </c>
    </row>
    <row r="891" spans="1:2" hidden="1" x14ac:dyDescent="0.2">
      <c r="A891" s="34">
        <v>852</v>
      </c>
      <c r="B891" s="37">
        <v>1048381.4286235294</v>
      </c>
    </row>
    <row r="892" spans="1:2" hidden="1" x14ac:dyDescent="0.2">
      <c r="A892" s="34">
        <v>853</v>
      </c>
      <c r="B892" s="37">
        <v>824478.17781933327</v>
      </c>
    </row>
    <row r="893" spans="1:2" hidden="1" x14ac:dyDescent="0.2">
      <c r="A893" s="34">
        <v>854</v>
      </c>
      <c r="B893" s="37">
        <v>948650.41749189165</v>
      </c>
    </row>
    <row r="894" spans="1:2" hidden="1" x14ac:dyDescent="0.2">
      <c r="A894" s="34">
        <v>855</v>
      </c>
      <c r="B894" s="37">
        <v>1118042.0514663265</v>
      </c>
    </row>
    <row r="895" spans="1:2" hidden="1" x14ac:dyDescent="0.2">
      <c r="A895" s="34">
        <v>856</v>
      </c>
      <c r="B895" s="37">
        <v>984480.02874325786</v>
      </c>
    </row>
    <row r="896" spans="1:2" hidden="1" x14ac:dyDescent="0.2">
      <c r="A896" s="34">
        <v>857</v>
      </c>
      <c r="B896" s="37">
        <v>751471.68386165961</v>
      </c>
    </row>
    <row r="897" spans="1:2" hidden="1" x14ac:dyDescent="0.2">
      <c r="A897" s="34">
        <v>858</v>
      </c>
      <c r="B897" s="37">
        <v>673933.18073397898</v>
      </c>
    </row>
    <row r="898" spans="1:2" hidden="1" x14ac:dyDescent="0.2">
      <c r="A898" s="34">
        <v>859</v>
      </c>
      <c r="B898" s="37">
        <v>967250.57557570958</v>
      </c>
    </row>
    <row r="899" spans="1:2" hidden="1" x14ac:dyDescent="0.2">
      <c r="A899" s="34">
        <v>860</v>
      </c>
      <c r="B899" s="37">
        <v>906992.94622882991</v>
      </c>
    </row>
    <row r="900" spans="1:2" hidden="1" x14ac:dyDescent="0.2">
      <c r="A900" s="34">
        <v>861</v>
      </c>
      <c r="B900" s="37">
        <v>745414.43602692778</v>
      </c>
    </row>
    <row r="901" spans="1:2" hidden="1" x14ac:dyDescent="0.2">
      <c r="A901" s="34">
        <v>862</v>
      </c>
      <c r="B901" s="37">
        <v>907822.61992795556</v>
      </c>
    </row>
    <row r="902" spans="1:2" hidden="1" x14ac:dyDescent="0.2">
      <c r="A902" s="34">
        <v>863</v>
      </c>
      <c r="B902" s="37">
        <v>802608.03869804787</v>
      </c>
    </row>
    <row r="903" spans="1:2" hidden="1" x14ac:dyDescent="0.2">
      <c r="A903" s="34">
        <v>864</v>
      </c>
      <c r="B903" s="37">
        <v>928055.72885060799</v>
      </c>
    </row>
    <row r="904" spans="1:2" hidden="1" x14ac:dyDescent="0.2">
      <c r="A904" s="34">
        <v>865</v>
      </c>
      <c r="B904" s="37">
        <v>853534.91460356116</v>
      </c>
    </row>
    <row r="905" spans="1:2" hidden="1" x14ac:dyDescent="0.2">
      <c r="A905" s="34">
        <v>866</v>
      </c>
      <c r="B905" s="37">
        <v>974317.4832878625</v>
      </c>
    </row>
    <row r="906" spans="1:2" hidden="1" x14ac:dyDescent="0.2">
      <c r="A906" s="34">
        <v>867</v>
      </c>
      <c r="B906" s="37">
        <v>948422.79800646892</v>
      </c>
    </row>
    <row r="907" spans="1:2" hidden="1" x14ac:dyDescent="0.2">
      <c r="A907" s="34">
        <v>868</v>
      </c>
      <c r="B907" s="37">
        <v>816772.18138722773</v>
      </c>
    </row>
    <row r="908" spans="1:2" hidden="1" x14ac:dyDescent="0.2">
      <c r="A908" s="34">
        <v>869</v>
      </c>
      <c r="B908" s="37">
        <v>870775.98332148709</v>
      </c>
    </row>
    <row r="909" spans="1:2" hidden="1" x14ac:dyDescent="0.2">
      <c r="A909" s="34">
        <v>870</v>
      </c>
      <c r="B909" s="37">
        <v>855715.4967073719</v>
      </c>
    </row>
    <row r="910" spans="1:2" hidden="1" x14ac:dyDescent="0.2">
      <c r="A910" s="34">
        <v>871</v>
      </c>
      <c r="B910" s="37">
        <v>654088.07221882371</v>
      </c>
    </row>
    <row r="911" spans="1:2" hidden="1" x14ac:dyDescent="0.2">
      <c r="A911" s="34">
        <v>872</v>
      </c>
      <c r="B911" s="37">
        <v>751560.85669429938</v>
      </c>
    </row>
    <row r="912" spans="1:2" hidden="1" x14ac:dyDescent="0.2">
      <c r="A912" s="34">
        <v>873</v>
      </c>
      <c r="B912" s="37">
        <v>950717.00551858533</v>
      </c>
    </row>
    <row r="913" spans="1:2" hidden="1" x14ac:dyDescent="0.2">
      <c r="A913" s="34">
        <v>874</v>
      </c>
      <c r="B913" s="37">
        <v>909537.87081038917</v>
      </c>
    </row>
    <row r="914" spans="1:2" hidden="1" x14ac:dyDescent="0.2">
      <c r="A914" s="34">
        <v>875</v>
      </c>
      <c r="B914" s="37">
        <v>723165.76943219244</v>
      </c>
    </row>
    <row r="915" spans="1:2" hidden="1" x14ac:dyDescent="0.2">
      <c r="A915" s="34">
        <v>876</v>
      </c>
      <c r="B915" s="37">
        <v>841170.99875861348</v>
      </c>
    </row>
    <row r="916" spans="1:2" hidden="1" x14ac:dyDescent="0.2">
      <c r="A916" s="34">
        <v>877</v>
      </c>
      <c r="B916" s="37">
        <v>682378.84788092622</v>
      </c>
    </row>
    <row r="917" spans="1:2" hidden="1" x14ac:dyDescent="0.2">
      <c r="A917" s="34">
        <v>878</v>
      </c>
      <c r="B917" s="37">
        <v>1129830.266301888</v>
      </c>
    </row>
    <row r="918" spans="1:2" hidden="1" x14ac:dyDescent="0.2">
      <c r="A918" s="34">
        <v>879</v>
      </c>
      <c r="B918" s="37">
        <v>990832.67084348167</v>
      </c>
    </row>
    <row r="919" spans="1:2" hidden="1" x14ac:dyDescent="0.2">
      <c r="A919" s="34">
        <v>880</v>
      </c>
      <c r="B919" s="37">
        <v>1011522.1914578978</v>
      </c>
    </row>
    <row r="920" spans="1:2" hidden="1" x14ac:dyDescent="0.2">
      <c r="A920" s="34">
        <v>881</v>
      </c>
      <c r="B920" s="37">
        <v>1161880.4852064403</v>
      </c>
    </row>
    <row r="921" spans="1:2" hidden="1" x14ac:dyDescent="0.2">
      <c r="A921" s="34">
        <v>882</v>
      </c>
      <c r="B921" s="37">
        <v>706883.99475357134</v>
      </c>
    </row>
    <row r="922" spans="1:2" hidden="1" x14ac:dyDescent="0.2">
      <c r="A922" s="34">
        <v>883</v>
      </c>
      <c r="B922" s="37">
        <v>910529.09799355757</v>
      </c>
    </row>
    <row r="923" spans="1:2" hidden="1" x14ac:dyDescent="0.2">
      <c r="A923" s="34">
        <v>884</v>
      </c>
      <c r="B923" s="37">
        <v>699905.43746755307</v>
      </c>
    </row>
    <row r="924" spans="1:2" hidden="1" x14ac:dyDescent="0.2">
      <c r="A924" s="34">
        <v>885</v>
      </c>
      <c r="B924" s="37">
        <v>956299.50823096861</v>
      </c>
    </row>
    <row r="925" spans="1:2" hidden="1" x14ac:dyDescent="0.2">
      <c r="A925" s="34">
        <v>886</v>
      </c>
      <c r="B925" s="37">
        <v>992245.16865608236</v>
      </c>
    </row>
    <row r="926" spans="1:2" hidden="1" x14ac:dyDescent="0.2">
      <c r="A926" s="34">
        <v>887</v>
      </c>
      <c r="B926" s="37">
        <v>696703.71278291487</v>
      </c>
    </row>
    <row r="927" spans="1:2" hidden="1" x14ac:dyDescent="0.2">
      <c r="A927" s="34">
        <v>888</v>
      </c>
      <c r="B927" s="37">
        <v>946509.11118528317</v>
      </c>
    </row>
    <row r="928" spans="1:2" hidden="1" x14ac:dyDescent="0.2">
      <c r="A928" s="34">
        <v>889</v>
      </c>
      <c r="B928" s="37">
        <v>726051.12087321165</v>
      </c>
    </row>
    <row r="929" spans="1:2" hidden="1" x14ac:dyDescent="0.2">
      <c r="A929" s="34">
        <v>890</v>
      </c>
      <c r="B929" s="37">
        <v>911579.56200211542</v>
      </c>
    </row>
    <row r="930" spans="1:2" hidden="1" x14ac:dyDescent="0.2">
      <c r="A930" s="34">
        <v>891</v>
      </c>
      <c r="B930" s="37">
        <v>955783.9744773556</v>
      </c>
    </row>
    <row r="931" spans="1:2" hidden="1" x14ac:dyDescent="0.2">
      <c r="A931" s="34">
        <v>892</v>
      </c>
      <c r="B931" s="37">
        <v>894032.71854964783</v>
      </c>
    </row>
    <row r="932" spans="1:2" hidden="1" x14ac:dyDescent="0.2">
      <c r="A932" s="34">
        <v>893</v>
      </c>
      <c r="B932" s="37">
        <v>897348.58487794315</v>
      </c>
    </row>
    <row r="933" spans="1:2" hidden="1" x14ac:dyDescent="0.2">
      <c r="A933" s="34">
        <v>894</v>
      </c>
      <c r="B933" s="37">
        <v>948203.96735069738</v>
      </c>
    </row>
    <row r="934" spans="1:2" hidden="1" x14ac:dyDescent="0.2">
      <c r="A934" s="34">
        <v>895</v>
      </c>
      <c r="B934" s="37">
        <v>793248.54687927477</v>
      </c>
    </row>
    <row r="935" spans="1:2" hidden="1" x14ac:dyDescent="0.2">
      <c r="A935" s="34">
        <v>896</v>
      </c>
      <c r="B935" s="37">
        <v>1046963.8309026229</v>
      </c>
    </row>
    <row r="936" spans="1:2" hidden="1" x14ac:dyDescent="0.2">
      <c r="A936" s="34">
        <v>897</v>
      </c>
      <c r="B936" s="37">
        <v>747446.67212520482</v>
      </c>
    </row>
    <row r="937" spans="1:2" hidden="1" x14ac:dyDescent="0.2">
      <c r="A937" s="34">
        <v>898</v>
      </c>
      <c r="B937" s="37">
        <v>765797.08790866949</v>
      </c>
    </row>
    <row r="938" spans="1:2" hidden="1" x14ac:dyDescent="0.2">
      <c r="A938" s="34">
        <v>899</v>
      </c>
      <c r="B938" s="37">
        <v>860195.30408628914</v>
      </c>
    </row>
    <row r="939" spans="1:2" hidden="1" x14ac:dyDescent="0.2">
      <c r="A939" s="34">
        <v>900</v>
      </c>
      <c r="B939" s="37">
        <v>854004.15097411373</v>
      </c>
    </row>
    <row r="940" spans="1:2" hidden="1" x14ac:dyDescent="0.2">
      <c r="A940" s="34">
        <v>901</v>
      </c>
      <c r="B940" s="37">
        <v>735605.57495273976</v>
      </c>
    </row>
    <row r="941" spans="1:2" hidden="1" x14ac:dyDescent="0.2">
      <c r="A941" s="34">
        <v>902</v>
      </c>
      <c r="B941" s="37">
        <v>648783.91818677133</v>
      </c>
    </row>
    <row r="942" spans="1:2" hidden="1" x14ac:dyDescent="0.2">
      <c r="A942" s="34">
        <v>903</v>
      </c>
      <c r="B942" s="37">
        <v>930001.47130010277</v>
      </c>
    </row>
    <row r="943" spans="1:2" hidden="1" x14ac:dyDescent="0.2">
      <c r="A943" s="34">
        <v>904</v>
      </c>
      <c r="B943" s="37">
        <v>941280.77086672408</v>
      </c>
    </row>
    <row r="944" spans="1:2" hidden="1" x14ac:dyDescent="0.2">
      <c r="A944" s="34">
        <v>905</v>
      </c>
      <c r="B944" s="37">
        <v>847252.74161435256</v>
      </c>
    </row>
    <row r="945" spans="1:2" hidden="1" x14ac:dyDescent="0.2">
      <c r="A945" s="34">
        <v>906</v>
      </c>
      <c r="B945" s="37">
        <v>847816.28435228963</v>
      </c>
    </row>
    <row r="946" spans="1:2" hidden="1" x14ac:dyDescent="0.2">
      <c r="A946" s="34">
        <v>907</v>
      </c>
      <c r="B946" s="37">
        <v>904536.10654169973</v>
      </c>
    </row>
    <row r="947" spans="1:2" hidden="1" x14ac:dyDescent="0.2">
      <c r="A947" s="34">
        <v>908</v>
      </c>
      <c r="B947" s="37">
        <v>906785.85072183423</v>
      </c>
    </row>
    <row r="948" spans="1:2" hidden="1" x14ac:dyDescent="0.2">
      <c r="A948" s="34">
        <v>909</v>
      </c>
      <c r="B948" s="37">
        <v>826312.87331114616</v>
      </c>
    </row>
    <row r="949" spans="1:2" hidden="1" x14ac:dyDescent="0.2">
      <c r="A949" s="34">
        <v>910</v>
      </c>
      <c r="B949" s="37">
        <v>780342.78511580359</v>
      </c>
    </row>
    <row r="950" spans="1:2" hidden="1" x14ac:dyDescent="0.2">
      <c r="A950" s="34">
        <v>911</v>
      </c>
      <c r="B950" s="37">
        <v>850627.67672018625</v>
      </c>
    </row>
    <row r="951" spans="1:2" hidden="1" x14ac:dyDescent="0.2">
      <c r="A951" s="34">
        <v>912</v>
      </c>
      <c r="B951" s="37">
        <v>943413.49031768786</v>
      </c>
    </row>
    <row r="952" spans="1:2" hidden="1" x14ac:dyDescent="0.2">
      <c r="A952" s="34">
        <v>913</v>
      </c>
      <c r="B952" s="37">
        <v>727462.04530462762</v>
      </c>
    </row>
    <row r="953" spans="1:2" hidden="1" x14ac:dyDescent="0.2">
      <c r="A953" s="34">
        <v>914</v>
      </c>
      <c r="B953" s="37">
        <v>700977.79569179681</v>
      </c>
    </row>
    <row r="954" spans="1:2" hidden="1" x14ac:dyDescent="0.2">
      <c r="A954" s="34">
        <v>915</v>
      </c>
      <c r="B954" s="37">
        <v>983399.54805075435</v>
      </c>
    </row>
    <row r="955" spans="1:2" hidden="1" x14ac:dyDescent="0.2">
      <c r="A955" s="34">
        <v>916</v>
      </c>
      <c r="B955" s="37">
        <v>959443.03793988982</v>
      </c>
    </row>
    <row r="956" spans="1:2" hidden="1" x14ac:dyDescent="0.2">
      <c r="A956" s="34">
        <v>917</v>
      </c>
      <c r="B956" s="37">
        <v>684067.29499830492</v>
      </c>
    </row>
    <row r="957" spans="1:2" hidden="1" x14ac:dyDescent="0.2">
      <c r="A957" s="34">
        <v>918</v>
      </c>
      <c r="B957" s="37">
        <v>1067164.8448877127</v>
      </c>
    </row>
    <row r="958" spans="1:2" hidden="1" x14ac:dyDescent="0.2">
      <c r="A958" s="34">
        <v>919</v>
      </c>
      <c r="B958" s="37">
        <v>884388.86633605848</v>
      </c>
    </row>
    <row r="959" spans="1:2" hidden="1" x14ac:dyDescent="0.2">
      <c r="A959" s="34">
        <v>920</v>
      </c>
      <c r="B959" s="37">
        <v>791027.65932934685</v>
      </c>
    </row>
    <row r="960" spans="1:2" hidden="1" x14ac:dyDescent="0.2">
      <c r="A960" s="34">
        <v>921</v>
      </c>
      <c r="B960" s="37">
        <v>969237.66742660955</v>
      </c>
    </row>
    <row r="961" spans="1:2" hidden="1" x14ac:dyDescent="0.2">
      <c r="A961" s="34">
        <v>922</v>
      </c>
      <c r="B961" s="37">
        <v>1150776.255586626</v>
      </c>
    </row>
    <row r="962" spans="1:2" hidden="1" x14ac:dyDescent="0.2">
      <c r="A962" s="34">
        <v>923</v>
      </c>
      <c r="B962" s="37">
        <v>1107252.4829756713</v>
      </c>
    </row>
    <row r="963" spans="1:2" hidden="1" x14ac:dyDescent="0.2">
      <c r="A963" s="34">
        <v>924</v>
      </c>
      <c r="B963" s="37">
        <v>944032.7873232764</v>
      </c>
    </row>
    <row r="964" spans="1:2" hidden="1" x14ac:dyDescent="0.2">
      <c r="A964" s="34">
        <v>925</v>
      </c>
      <c r="B964" s="37">
        <v>1167088.9064372596</v>
      </c>
    </row>
    <row r="965" spans="1:2" hidden="1" x14ac:dyDescent="0.2">
      <c r="A965" s="34">
        <v>926</v>
      </c>
      <c r="B965" s="37">
        <v>954638.21228331327</v>
      </c>
    </row>
    <row r="966" spans="1:2" hidden="1" x14ac:dyDescent="0.2">
      <c r="A966" s="34">
        <v>927</v>
      </c>
      <c r="B966" s="37">
        <v>716661.40681030741</v>
      </c>
    </row>
    <row r="967" spans="1:2" hidden="1" x14ac:dyDescent="0.2">
      <c r="A967" s="34">
        <v>928</v>
      </c>
      <c r="B967" s="37">
        <v>843127.80014844157</v>
      </c>
    </row>
    <row r="968" spans="1:2" hidden="1" x14ac:dyDescent="0.2">
      <c r="A968" s="34">
        <v>929</v>
      </c>
      <c r="B968" s="37">
        <v>972747.27494893654</v>
      </c>
    </row>
    <row r="969" spans="1:2" hidden="1" x14ac:dyDescent="0.2">
      <c r="A969" s="34">
        <v>930</v>
      </c>
      <c r="B969" s="37">
        <v>860680.46281709126</v>
      </c>
    </row>
    <row r="970" spans="1:2" hidden="1" x14ac:dyDescent="0.2">
      <c r="A970" s="34">
        <v>931</v>
      </c>
      <c r="B970" s="37">
        <v>938757.50578775746</v>
      </c>
    </row>
    <row r="971" spans="1:2" hidden="1" x14ac:dyDescent="0.2">
      <c r="A971" s="34">
        <v>932</v>
      </c>
      <c r="B971" s="37">
        <v>988339.91813972185</v>
      </c>
    </row>
    <row r="972" spans="1:2" hidden="1" x14ac:dyDescent="0.2">
      <c r="A972" s="34">
        <v>933</v>
      </c>
      <c r="B972" s="37">
        <v>840402.54957006313</v>
      </c>
    </row>
    <row r="973" spans="1:2" hidden="1" x14ac:dyDescent="0.2">
      <c r="A973" s="34">
        <v>934</v>
      </c>
      <c r="B973" s="37">
        <v>760195.29432171385</v>
      </c>
    </row>
    <row r="974" spans="1:2" hidden="1" x14ac:dyDescent="0.2">
      <c r="A974" s="34">
        <v>935</v>
      </c>
      <c r="B974" s="37">
        <v>801073.14437335206</v>
      </c>
    </row>
    <row r="975" spans="1:2" hidden="1" x14ac:dyDescent="0.2">
      <c r="A975" s="34">
        <v>936</v>
      </c>
      <c r="B975" s="37">
        <v>929706.98610823718</v>
      </c>
    </row>
    <row r="976" spans="1:2" hidden="1" x14ac:dyDescent="0.2">
      <c r="A976" s="34">
        <v>937</v>
      </c>
      <c r="B976" s="37">
        <v>686621.107760399</v>
      </c>
    </row>
    <row r="977" spans="1:2" hidden="1" x14ac:dyDescent="0.2">
      <c r="A977" s="34">
        <v>938</v>
      </c>
      <c r="B977" s="37">
        <v>822172.24140813958</v>
      </c>
    </row>
    <row r="978" spans="1:2" hidden="1" x14ac:dyDescent="0.2">
      <c r="A978" s="34">
        <v>939</v>
      </c>
      <c r="B978" s="37">
        <v>773073.96264374</v>
      </c>
    </row>
    <row r="979" spans="1:2" hidden="1" x14ac:dyDescent="0.2">
      <c r="A979" s="34">
        <v>940</v>
      </c>
      <c r="B979" s="37">
        <v>879003.23834186036</v>
      </c>
    </row>
    <row r="980" spans="1:2" hidden="1" x14ac:dyDescent="0.2">
      <c r="A980" s="34">
        <v>941</v>
      </c>
      <c r="B980" s="37">
        <v>1229730.8569469212</v>
      </c>
    </row>
    <row r="981" spans="1:2" hidden="1" x14ac:dyDescent="0.2">
      <c r="A981" s="34">
        <v>942</v>
      </c>
      <c r="B981" s="37">
        <v>843146.25653516571</v>
      </c>
    </row>
    <row r="982" spans="1:2" hidden="1" x14ac:dyDescent="0.2">
      <c r="A982" s="34">
        <v>943</v>
      </c>
      <c r="B982" s="37">
        <v>1029255.4163470147</v>
      </c>
    </row>
    <row r="983" spans="1:2" hidden="1" x14ac:dyDescent="0.2">
      <c r="A983" s="34">
        <v>944</v>
      </c>
      <c r="B983" s="37">
        <v>921521.08201322507</v>
      </c>
    </row>
    <row r="984" spans="1:2" hidden="1" x14ac:dyDescent="0.2">
      <c r="A984" s="34">
        <v>945</v>
      </c>
      <c r="B984" s="37">
        <v>873056.04824546154</v>
      </c>
    </row>
    <row r="985" spans="1:2" hidden="1" x14ac:dyDescent="0.2">
      <c r="A985" s="34">
        <v>946</v>
      </c>
      <c r="B985" s="37">
        <v>889683.2990733285</v>
      </c>
    </row>
    <row r="986" spans="1:2" hidden="1" x14ac:dyDescent="0.2">
      <c r="A986" s="34">
        <v>947</v>
      </c>
      <c r="B986" s="37">
        <v>695353.0217273077</v>
      </c>
    </row>
    <row r="987" spans="1:2" hidden="1" x14ac:dyDescent="0.2">
      <c r="A987" s="34">
        <v>948</v>
      </c>
      <c r="B987" s="37">
        <v>725469.30503001215</v>
      </c>
    </row>
    <row r="988" spans="1:2" hidden="1" x14ac:dyDescent="0.2">
      <c r="A988" s="34">
        <v>949</v>
      </c>
      <c r="B988" s="37">
        <v>832330.03836048464</v>
      </c>
    </row>
    <row r="989" spans="1:2" hidden="1" x14ac:dyDescent="0.2">
      <c r="A989" s="34">
        <v>950</v>
      </c>
      <c r="B989" s="37">
        <v>940481.17798180587</v>
      </c>
    </row>
    <row r="990" spans="1:2" hidden="1" x14ac:dyDescent="0.2">
      <c r="A990" s="34">
        <v>951</v>
      </c>
      <c r="B990" s="37">
        <v>672898.56200799847</v>
      </c>
    </row>
    <row r="991" spans="1:2" hidden="1" x14ac:dyDescent="0.2">
      <c r="A991" s="34">
        <v>952</v>
      </c>
      <c r="B991" s="37">
        <v>742442.27599244623</v>
      </c>
    </row>
    <row r="992" spans="1:2" hidden="1" x14ac:dyDescent="0.2">
      <c r="A992" s="34">
        <v>953</v>
      </c>
      <c r="B992" s="37">
        <v>1041185.6571613332</v>
      </c>
    </row>
    <row r="993" spans="1:2" hidden="1" x14ac:dyDescent="0.2">
      <c r="A993" s="34">
        <v>954</v>
      </c>
      <c r="B993" s="37">
        <v>1051632.2229510047</v>
      </c>
    </row>
    <row r="994" spans="1:2" hidden="1" x14ac:dyDescent="0.2">
      <c r="A994" s="34">
        <v>955</v>
      </c>
      <c r="B994" s="37">
        <v>903677.16053035844</v>
      </c>
    </row>
    <row r="995" spans="1:2" hidden="1" x14ac:dyDescent="0.2">
      <c r="A995" s="34">
        <v>956</v>
      </c>
      <c r="B995" s="37">
        <v>743819.5732368303</v>
      </c>
    </row>
    <row r="996" spans="1:2" hidden="1" x14ac:dyDescent="0.2">
      <c r="A996" s="34">
        <v>957</v>
      </c>
      <c r="B996" s="37">
        <v>608848.91902509006</v>
      </c>
    </row>
    <row r="997" spans="1:2" hidden="1" x14ac:dyDescent="0.2">
      <c r="A997" s="34">
        <v>958</v>
      </c>
      <c r="B997" s="37">
        <v>879650.80024967727</v>
      </c>
    </row>
    <row r="998" spans="1:2" hidden="1" x14ac:dyDescent="0.2">
      <c r="A998" s="34">
        <v>959</v>
      </c>
      <c r="B998" s="37">
        <v>578637.38407835562</v>
      </c>
    </row>
    <row r="999" spans="1:2" hidden="1" x14ac:dyDescent="0.2">
      <c r="A999" s="34">
        <v>960</v>
      </c>
      <c r="B999" s="37">
        <v>970729.15907181846</v>
      </c>
    </row>
    <row r="1000" spans="1:2" hidden="1" x14ac:dyDescent="0.2">
      <c r="A1000" s="34">
        <v>961</v>
      </c>
      <c r="B1000" s="37">
        <v>912697.21997056575</v>
      </c>
    </row>
    <row r="1001" spans="1:2" hidden="1" x14ac:dyDescent="0.2">
      <c r="A1001" s="34">
        <v>962</v>
      </c>
      <c r="B1001" s="37">
        <v>1052584.4044330337</v>
      </c>
    </row>
    <row r="1002" spans="1:2" hidden="1" x14ac:dyDescent="0.2">
      <c r="A1002" s="34">
        <v>963</v>
      </c>
      <c r="B1002" s="37">
        <v>691565.39537252707</v>
      </c>
    </row>
    <row r="1003" spans="1:2" hidden="1" x14ac:dyDescent="0.2">
      <c r="A1003" s="34">
        <v>964</v>
      </c>
      <c r="B1003" s="37">
        <v>858665.42061067175</v>
      </c>
    </row>
    <row r="1004" spans="1:2" hidden="1" x14ac:dyDescent="0.2">
      <c r="A1004" s="34">
        <v>965</v>
      </c>
      <c r="B1004" s="37">
        <v>730948.10823662288</v>
      </c>
    </row>
    <row r="1005" spans="1:2" hidden="1" x14ac:dyDescent="0.2">
      <c r="A1005" s="34">
        <v>966</v>
      </c>
      <c r="B1005" s="37">
        <v>878399.119897714</v>
      </c>
    </row>
    <row r="1006" spans="1:2" hidden="1" x14ac:dyDescent="0.2">
      <c r="A1006" s="34">
        <v>967</v>
      </c>
      <c r="B1006" s="37">
        <v>853367.44173626998</v>
      </c>
    </row>
    <row r="1007" spans="1:2" hidden="1" x14ac:dyDescent="0.2">
      <c r="A1007" s="34">
        <v>968</v>
      </c>
      <c r="B1007" s="37">
        <v>979903.03254715912</v>
      </c>
    </row>
    <row r="1008" spans="1:2" hidden="1" x14ac:dyDescent="0.2">
      <c r="A1008" s="34">
        <v>969</v>
      </c>
      <c r="B1008" s="37">
        <v>1473242.0017902406</v>
      </c>
    </row>
    <row r="1009" spans="1:2" hidden="1" x14ac:dyDescent="0.2">
      <c r="A1009" s="34">
        <v>970</v>
      </c>
      <c r="B1009" s="37">
        <v>939537.7346678921</v>
      </c>
    </row>
    <row r="1010" spans="1:2" hidden="1" x14ac:dyDescent="0.2">
      <c r="A1010" s="34">
        <v>971</v>
      </c>
      <c r="B1010" s="37">
        <v>918723.05719972006</v>
      </c>
    </row>
    <row r="1011" spans="1:2" hidden="1" x14ac:dyDescent="0.2">
      <c r="A1011" s="34">
        <v>972</v>
      </c>
      <c r="B1011" s="37">
        <v>787161.98234088125</v>
      </c>
    </row>
    <row r="1012" spans="1:2" hidden="1" x14ac:dyDescent="0.2">
      <c r="A1012" s="34">
        <v>973</v>
      </c>
      <c r="B1012" s="37">
        <v>1033723.0670975134</v>
      </c>
    </row>
    <row r="1013" spans="1:2" hidden="1" x14ac:dyDescent="0.2">
      <c r="A1013" s="34">
        <v>974</v>
      </c>
      <c r="B1013" s="37">
        <v>650505.51211048116</v>
      </c>
    </row>
    <row r="1014" spans="1:2" hidden="1" x14ac:dyDescent="0.2">
      <c r="A1014" s="34">
        <v>975</v>
      </c>
      <c r="B1014" s="37">
        <v>944527.83042498899</v>
      </c>
    </row>
    <row r="1015" spans="1:2" hidden="1" x14ac:dyDescent="0.2">
      <c r="A1015" s="34">
        <v>976</v>
      </c>
      <c r="B1015" s="37">
        <v>722893.67585742194</v>
      </c>
    </row>
    <row r="1016" spans="1:2" hidden="1" x14ac:dyDescent="0.2">
      <c r="A1016" s="34">
        <v>977</v>
      </c>
      <c r="B1016" s="37">
        <v>953293.124455682</v>
      </c>
    </row>
    <row r="1017" spans="1:2" hidden="1" x14ac:dyDescent="0.2">
      <c r="A1017" s="34">
        <v>978</v>
      </c>
      <c r="B1017" s="37">
        <v>791207.33634551207</v>
      </c>
    </row>
    <row r="1018" spans="1:2" hidden="1" x14ac:dyDescent="0.2">
      <c r="A1018" s="34">
        <v>979</v>
      </c>
      <c r="B1018" s="37">
        <v>900648.64921786357</v>
      </c>
    </row>
    <row r="1019" spans="1:2" hidden="1" x14ac:dyDescent="0.2">
      <c r="A1019" s="34">
        <v>980</v>
      </c>
      <c r="B1019" s="37">
        <v>1309578.3801586097</v>
      </c>
    </row>
    <row r="1020" spans="1:2" hidden="1" x14ac:dyDescent="0.2">
      <c r="A1020" s="34">
        <v>981</v>
      </c>
      <c r="B1020" s="37">
        <v>1058187.9806439844</v>
      </c>
    </row>
    <row r="1021" spans="1:2" hidden="1" x14ac:dyDescent="0.2">
      <c r="A1021" s="34">
        <v>982</v>
      </c>
      <c r="B1021" s="37">
        <v>1328856.3047792444</v>
      </c>
    </row>
    <row r="1022" spans="1:2" hidden="1" x14ac:dyDescent="0.2">
      <c r="A1022" s="34">
        <v>983</v>
      </c>
      <c r="B1022" s="37">
        <v>808527.2934658929</v>
      </c>
    </row>
    <row r="1023" spans="1:2" hidden="1" x14ac:dyDescent="0.2">
      <c r="A1023" s="34">
        <v>984</v>
      </c>
      <c r="B1023" s="37">
        <v>968662.13357607136</v>
      </c>
    </row>
    <row r="1024" spans="1:2" hidden="1" x14ac:dyDescent="0.2">
      <c r="A1024" s="34">
        <v>985</v>
      </c>
      <c r="B1024" s="37">
        <v>745150.71521823585</v>
      </c>
    </row>
    <row r="1025" spans="1:2" hidden="1" x14ac:dyDescent="0.2">
      <c r="A1025" s="34">
        <v>986</v>
      </c>
      <c r="B1025" s="37">
        <v>748985.22750363697</v>
      </c>
    </row>
    <row r="1026" spans="1:2" hidden="1" x14ac:dyDescent="0.2">
      <c r="A1026" s="34">
        <v>987</v>
      </c>
      <c r="B1026" s="37">
        <v>806362.46026634006</v>
      </c>
    </row>
    <row r="1027" spans="1:2" hidden="1" x14ac:dyDescent="0.2">
      <c r="A1027" s="34">
        <v>988</v>
      </c>
      <c r="B1027" s="37">
        <v>983849.52183509863</v>
      </c>
    </row>
    <row r="1028" spans="1:2" hidden="1" x14ac:dyDescent="0.2">
      <c r="A1028" s="34">
        <v>989</v>
      </c>
      <c r="B1028" s="37">
        <v>1093940.326875468</v>
      </c>
    </row>
    <row r="1029" spans="1:2" hidden="1" x14ac:dyDescent="0.2">
      <c r="A1029" s="34">
        <v>990</v>
      </c>
      <c r="B1029" s="37">
        <v>681219.50604498084</v>
      </c>
    </row>
    <row r="1030" spans="1:2" hidden="1" x14ac:dyDescent="0.2">
      <c r="A1030" s="34">
        <v>991</v>
      </c>
      <c r="B1030" s="37">
        <v>932813.55145317339</v>
      </c>
    </row>
    <row r="1031" spans="1:2" hidden="1" x14ac:dyDescent="0.2">
      <c r="A1031" s="34">
        <v>992</v>
      </c>
      <c r="B1031" s="37">
        <v>754490.38641279563</v>
      </c>
    </row>
    <row r="1032" spans="1:2" hidden="1" x14ac:dyDescent="0.2">
      <c r="A1032" s="34">
        <v>993</v>
      </c>
      <c r="B1032" s="37">
        <v>829671.71352531749</v>
      </c>
    </row>
    <row r="1033" spans="1:2" hidden="1" x14ac:dyDescent="0.2">
      <c r="A1033" s="34">
        <v>994</v>
      </c>
      <c r="B1033" s="37">
        <v>976727.45177209144</v>
      </c>
    </row>
    <row r="1034" spans="1:2" hidden="1" x14ac:dyDescent="0.2">
      <c r="A1034" s="34">
        <v>995</v>
      </c>
      <c r="B1034" s="37">
        <v>997038.2401669058</v>
      </c>
    </row>
    <row r="1035" spans="1:2" hidden="1" x14ac:dyDescent="0.2">
      <c r="A1035" s="34">
        <v>996</v>
      </c>
      <c r="B1035" s="37">
        <v>872857.81031402806</v>
      </c>
    </row>
    <row r="1036" spans="1:2" hidden="1" x14ac:dyDescent="0.2">
      <c r="A1036" s="34">
        <v>997</v>
      </c>
      <c r="B1036" s="37">
        <v>810799.5260535524</v>
      </c>
    </row>
    <row r="1037" spans="1:2" hidden="1" x14ac:dyDescent="0.2">
      <c r="A1037" s="34">
        <v>998</v>
      </c>
      <c r="B1037" s="37">
        <v>1007077.539119139</v>
      </c>
    </row>
    <row r="1038" spans="1:2" hidden="1" x14ac:dyDescent="0.2">
      <c r="A1038" s="34">
        <v>999</v>
      </c>
      <c r="B1038" s="37">
        <v>658387.04559621599</v>
      </c>
    </row>
    <row r="1039" spans="1:2" x14ac:dyDescent="0.2">
      <c r="A1039" s="34">
        <v>1000</v>
      </c>
      <c r="B1039" s="37">
        <v>802724.73723766592</v>
      </c>
    </row>
  </sheetData>
  <mergeCells count="4">
    <mergeCell ref="A2:B2"/>
    <mergeCell ref="D2:D3"/>
    <mergeCell ref="D5:D6"/>
    <mergeCell ref="A38:B38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Q1</vt:lpstr>
      <vt:lpstr>Q3</vt:lpstr>
      <vt:lpstr>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Camila Paola Paraguacuto</cp:lastModifiedBy>
  <cp:lastPrinted>2001-05-19T18:30:41Z</cp:lastPrinted>
  <dcterms:created xsi:type="dcterms:W3CDTF">2001-05-15T11:13:37Z</dcterms:created>
  <dcterms:modified xsi:type="dcterms:W3CDTF">2022-12-16T16:01:45Z</dcterms:modified>
</cp:coreProperties>
</file>