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CORT ONLY VPOP Classification/By Diagnosis/"/>
    </mc:Choice>
  </mc:AlternateContent>
  <xr:revisionPtr revIDLastSave="0" documentId="13_ncr:1_{0E9C1497-030E-8144-B084-2A33A14F7AC9}" xr6:coauthVersionLast="47" xr6:coauthVersionMax="47" xr10:uidLastSave="{00000000-0000-0000-0000-000000000000}"/>
  <bookViews>
    <workbookView xWindow="20" yWindow="500" windowWidth="38400" windowHeight="20260" activeTab="2" xr2:uid="{064A12D9-DF30-0A45-B172-879C6B680B9E}"/>
  </bookViews>
  <sheets>
    <sheet name="Raw Data" sheetId="1" r:id="rId1"/>
    <sheet name="Histogram Data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K54" i="1"/>
  <c r="J54" i="1"/>
  <c r="L53" i="1"/>
  <c r="K53" i="1"/>
  <c r="J53" i="1"/>
  <c r="L52" i="1"/>
  <c r="K52" i="1"/>
  <c r="J52" i="1"/>
  <c r="L45" i="1"/>
  <c r="K45" i="1"/>
  <c r="J45" i="1"/>
  <c r="L44" i="1"/>
  <c r="K44" i="1"/>
  <c r="J44" i="1"/>
  <c r="L43" i="1"/>
  <c r="K43" i="1"/>
  <c r="J43" i="1"/>
  <c r="L35" i="1"/>
  <c r="K35" i="1"/>
  <c r="J35" i="1"/>
  <c r="L34" i="1"/>
  <c r="K34" i="1"/>
  <c r="J34" i="1"/>
  <c r="L33" i="1"/>
  <c r="K33" i="1"/>
  <c r="J33" i="1"/>
  <c r="L26" i="1"/>
  <c r="K26" i="1"/>
  <c r="J26" i="1"/>
  <c r="L25" i="1"/>
  <c r="K25" i="1"/>
  <c r="J25" i="1"/>
  <c r="L24" i="1"/>
  <c r="K24" i="1"/>
  <c r="J24" i="1"/>
  <c r="L16" i="1"/>
  <c r="K16" i="1"/>
  <c r="J16" i="1"/>
  <c r="L15" i="1"/>
  <c r="K15" i="1"/>
  <c r="J15" i="1"/>
  <c r="L14" i="1"/>
  <c r="K14" i="1"/>
  <c r="J14" i="1"/>
  <c r="K7" i="1"/>
  <c r="L7" i="1"/>
  <c r="J7" i="1"/>
  <c r="K5" i="1"/>
  <c r="L5" i="1"/>
  <c r="K6" i="1"/>
  <c r="L6" i="1"/>
  <c r="J6" i="1"/>
  <c r="J5" i="1"/>
  <c r="F56" i="1"/>
  <c r="F57" i="1" s="1"/>
  <c r="F55" i="1"/>
  <c r="E55" i="1"/>
  <c r="D55" i="1"/>
  <c r="C55" i="1"/>
  <c r="F54" i="1"/>
  <c r="F53" i="1"/>
  <c r="F52" i="1"/>
  <c r="F47" i="1"/>
  <c r="F48" i="1" s="1"/>
  <c r="F46" i="1"/>
  <c r="E46" i="1"/>
  <c r="D46" i="1"/>
  <c r="C46" i="1"/>
  <c r="F45" i="1"/>
  <c r="F44" i="1"/>
  <c r="F43" i="1"/>
  <c r="F37" i="1"/>
  <c r="F38" i="1" s="1"/>
  <c r="F36" i="1"/>
  <c r="E36" i="1"/>
  <c r="D36" i="1"/>
  <c r="C36" i="1"/>
  <c r="F35" i="1"/>
  <c r="F34" i="1"/>
  <c r="F33" i="1"/>
  <c r="F28" i="1"/>
  <c r="F29" i="1" s="1"/>
  <c r="F27" i="1"/>
  <c r="E27" i="1"/>
  <c r="D27" i="1"/>
  <c r="C27" i="1"/>
  <c r="F26" i="1"/>
  <c r="F25" i="1"/>
  <c r="F24" i="1"/>
  <c r="F18" i="1"/>
  <c r="F19" i="1" s="1"/>
  <c r="F17" i="1"/>
  <c r="E17" i="1"/>
  <c r="D17" i="1"/>
  <c r="C17" i="1"/>
  <c r="F16" i="1"/>
  <c r="F15" i="1"/>
  <c r="F14" i="1"/>
  <c r="F8" i="1"/>
  <c r="F7" i="1"/>
  <c r="F6" i="1"/>
  <c r="F5" i="1"/>
  <c r="D8" i="1"/>
  <c r="E8" i="1"/>
  <c r="C8" i="1"/>
  <c r="F9" i="1"/>
  <c r="F10" i="1" s="1"/>
</calcChain>
</file>

<file path=xl/sharedStrings.xml><?xml version="1.0" encoding="utf-8"?>
<sst xmlns="http://schemas.openxmlformats.org/spreadsheetml/2006/main" count="155" uniqueCount="22">
  <si>
    <t>Control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</si>
  <si>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</si>
  <si>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</si>
  <si>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</si>
  <si>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</si>
  <si>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</si>
  <si>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</si>
  <si>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</si>
  <si>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Atypical</t>
  </si>
  <si>
    <t>13, 11, 8, 14, 6</t>
  </si>
  <si>
    <t>2, 12, 10, 5, 1</t>
  </si>
  <si>
    <t>0, 9, 3, 7, 4</t>
  </si>
  <si>
    <t>0, 7, 12, 8, 11</t>
  </si>
  <si>
    <t>2, 6, 9, 3, 5</t>
  </si>
  <si>
    <t>4, 1, 13, 10</t>
  </si>
  <si>
    <t>Uniform Noise - 1%</t>
  </si>
  <si>
    <t>10% Noise</t>
  </si>
  <si>
    <t>5% Noise</t>
  </si>
  <si>
    <t>1% Noise</t>
  </si>
  <si>
    <t>Bin</t>
  </si>
  <si>
    <t>Frequency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</si>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</sst>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2"/>
      <color rgb="FF000000"/>
      <name val="Calibri"/>
      <family val="2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9" xfId="0" applyFont="1" applyBorder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0" fontId="5" fillId="0" borderId="9" xfId="0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6" fillId="0" borderId="6" xfId="0" applyFont="1" applyBorder="1"/>
    <xf numFmtId="0" fontId="4" fillId="0" borderId="9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4" fillId="0" borderId="2" xfId="0" applyFont="1" applyBorder="1"/>
    <xf numFmtId="0" fontId="0" fillId="0" borderId="3" xfId="0" applyFill="1" applyBorder="1" applyAlignment="1"/>
    <xf numFmtId="0" fontId="0" fillId="0" borderId="11" xfId="0" applyFill="1" applyBorder="1" applyAlignment="1"/>
    <xf numFmtId="0" fontId="0" fillId="0" borderId="10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Comparative Histogram - By Noise Magnitude &amp;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9-ED4A-A428-639FE1DBE9E7}"/>
            </c:ext>
          </c:extLst>
        </c:ser>
        <c:ser>
          <c:idx val="1"/>
          <c:order val="1"/>
          <c:tx>
            <c:v>10% Noise - 200 Iter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9-ED4A-A428-639FE1DBE9E7}"/>
            </c:ext>
          </c:extLst>
        </c:ser>
        <c:ser>
          <c:idx val="2"/>
          <c:order val="2"/>
          <c:tx>
            <c:v>5% Noise - 100 Iter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9-ED4A-A428-639FE1DBE9E7}"/>
            </c:ext>
          </c:extLst>
        </c:ser>
        <c:ser>
          <c:idx val="3"/>
          <c:order val="3"/>
          <c:tx>
            <c:v>5% Noise - 200 Iter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9-ED4A-A428-639FE1DBE9E7}"/>
            </c:ext>
          </c:extLst>
        </c:ser>
        <c:ser>
          <c:idx val="4"/>
          <c:order val="4"/>
          <c:tx>
            <c:v>1% Noise - 100 Iter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9-ED4A-A428-639FE1DBE9E7}"/>
            </c:ext>
          </c:extLst>
        </c:ser>
        <c:ser>
          <c:idx val="5"/>
          <c:order val="5"/>
          <c:tx>
            <c:v>1% Noise - 200 Iter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D9-ED4A-A428-639FE1DB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5040"/>
        <c:axId val="539567040"/>
      </c:barChart>
      <c:catAx>
        <c:axId val="539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7040"/>
        <c:crosses val="autoZero"/>
        <c:auto val="1"/>
        <c:lblAlgn val="ctr"/>
        <c:lblOffset val="100"/>
        <c:noMultiLvlLbl val="0"/>
      </c:catAx>
      <c:valAx>
        <c:axId val="5395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Comparative Histogram - 10%</a:t>
            </a:r>
            <a:r>
              <a:rPr lang="en-US" sz="1600" baseline="0"/>
              <a:t> Noise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7-534E-8528-CFC6B8E63638}"/>
            </c:ext>
          </c:extLst>
        </c:ser>
        <c:ser>
          <c:idx val="1"/>
          <c:order val="1"/>
          <c:tx>
            <c:v>10% Noise - 200 Iter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7-534E-8528-CFC6B8E6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5040"/>
        <c:axId val="539567040"/>
      </c:barChart>
      <c:catAx>
        <c:axId val="539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7040"/>
        <c:crosses val="autoZero"/>
        <c:auto val="1"/>
        <c:lblAlgn val="ctr"/>
        <c:lblOffset val="100"/>
        <c:noMultiLvlLbl val="0"/>
      </c:catAx>
      <c:valAx>
        <c:axId val="5395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2-AE46-9639-F1ED7EE465CD}"/>
            </c:ext>
          </c:extLst>
        </c:ser>
        <c:ser>
          <c:idx val="3"/>
          <c:order val="1"/>
          <c:tx>
            <c:v>5% Noise - 200 Iter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2-AE46-9639-F1ED7EE4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5040"/>
        <c:axId val="539567040"/>
      </c:barChart>
      <c:catAx>
        <c:axId val="539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7040"/>
        <c:crosses val="autoZero"/>
        <c:auto val="1"/>
        <c:lblAlgn val="ctr"/>
        <c:lblOffset val="100"/>
        <c:noMultiLvlLbl val="0"/>
      </c:catAx>
      <c:valAx>
        <c:axId val="5395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5-AE48-A147-473945CF8B59}"/>
            </c:ext>
          </c:extLst>
        </c:ser>
        <c:ser>
          <c:idx val="5"/>
          <c:order val="1"/>
          <c:tx>
            <c:v>1% Noise - 200 Iter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55-AE48-A147-473945CF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5040"/>
        <c:axId val="539567040"/>
      </c:barChart>
      <c:catAx>
        <c:axId val="539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7040"/>
        <c:crosses val="autoZero"/>
        <c:auto val="1"/>
        <c:lblAlgn val="ctr"/>
        <c:lblOffset val="100"/>
        <c:noMultiLvlLbl val="0"/>
      </c:catAx>
      <c:valAx>
        <c:axId val="5395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Individual Histogram - 10%</a:t>
            </a:r>
            <a:r>
              <a:rPr lang="en-US" sz="1600" baseline="0"/>
              <a:t> Noise (200 Iterations)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4-8B42-B178-8954CD70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5040"/>
        <c:axId val="539567040"/>
      </c:barChart>
      <c:catAx>
        <c:axId val="539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7040"/>
        <c:crosses val="autoZero"/>
        <c:auto val="1"/>
        <c:lblAlgn val="ctr"/>
        <c:lblOffset val="100"/>
        <c:noMultiLvlLbl val="0"/>
      </c:catAx>
      <c:valAx>
        <c:axId val="5395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2-6349-9B36-DC911B47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5040"/>
        <c:axId val="539567040"/>
      </c:barChart>
      <c:catAx>
        <c:axId val="539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7040"/>
        <c:crosses val="autoZero"/>
        <c:auto val="1"/>
        <c:lblAlgn val="ctr"/>
        <c:lblOffset val="100"/>
        <c:noMultiLvlLbl val="0"/>
      </c:catAx>
      <c:valAx>
        <c:axId val="5395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A-8C4C-BF46-A626B68F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5040"/>
        <c:axId val="539567040"/>
      </c:barChart>
      <c:catAx>
        <c:axId val="539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7040"/>
        <c:crosses val="autoZero"/>
        <c:auto val="1"/>
        <c:lblAlgn val="ctr"/>
        <c:lblOffset val="100"/>
        <c:noMultiLvlLbl val="0"/>
      </c:catAx>
      <c:valAx>
        <c:axId val="5395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12700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FD8CC0-7E5D-DC46-9583-758A182D6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26</xdr:col>
      <xdr:colOff>12700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96F75-F7B5-5B4D-B94C-9B54880A9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13</xdr:col>
      <xdr:colOff>12700</xdr:colOff>
      <xdr:row>69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829B7-9EC4-A74F-B385-8E4770783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26</xdr:col>
      <xdr:colOff>12700</xdr:colOff>
      <xdr:row>69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0D49C-A169-D442-9992-1DB67473E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13</xdr:col>
      <xdr:colOff>12700</xdr:colOff>
      <xdr:row>104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2E5F86-F61C-3C47-96CB-82BC597FF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26</xdr:col>
      <xdr:colOff>12700</xdr:colOff>
      <xdr:row>104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4D9467-BD49-A44C-B963-A2ED2692A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13</xdr:col>
      <xdr:colOff>12700</xdr:colOff>
      <xdr:row>139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1C6C3E-650E-2746-9A12-4E8538C9B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N57"/>
  <sheetViews>
    <sheetView topLeftCell="A20" zoomScaleNormal="100" workbookViewId="0">
      <selection activeCell="N14" sqref="N14"/>
    </sheetView>
  </sheetViews>
  <sheetFormatPr baseColWidth="10" defaultRowHeight="16" x14ac:dyDescent="0.2"/>
  <cols>
    <col min="1" max="2" width="8.33203125" customWidth="1"/>
    <col min="3" max="5" width="15" customWidth="1"/>
    <col min="10" max="12" width="15" customWidth="1"/>
  </cols>
  <sheetData>
    <row r="1" spans="1:14" ht="29" x14ac:dyDescent="0.35">
      <c r="A1" s="9" t="s">
        <v>4</v>
      </c>
      <c r="B1" s="9"/>
      <c r="C1" s="9"/>
      <c r="H1" s="9" t="s">
        <v>4</v>
      </c>
      <c r="I1" s="9"/>
      <c r="J1" s="9"/>
    </row>
    <row r="2" spans="1:14" ht="29" x14ac:dyDescent="0.35">
      <c r="A2" s="16" t="s">
        <v>3</v>
      </c>
      <c r="B2" s="16"/>
      <c r="C2" s="16"/>
      <c r="H2" s="16" t="s">
        <v>3</v>
      </c>
      <c r="I2" s="16"/>
      <c r="J2" s="16"/>
      <c r="N2" s="4" t="s">
        <v>21</v>
      </c>
    </row>
    <row r="3" spans="1:14" ht="16" customHeight="1" x14ac:dyDescent="0.3">
      <c r="A3" s="1"/>
      <c r="B3" t="s">
        <v>0</v>
      </c>
      <c r="C3" s="17" t="s">
        <v>9</v>
      </c>
      <c r="D3" s="19" t="s">
        <v>10</v>
      </c>
      <c r="E3" s="17" t="s">
        <v>11</v>
      </c>
      <c r="F3" s="13" t="s">
        <v>1</v>
      </c>
      <c r="H3" s="1"/>
      <c r="I3" t="s">
        <v>0</v>
      </c>
      <c r="J3" s="17" t="s">
        <v>9</v>
      </c>
      <c r="K3" s="19" t="s">
        <v>10</v>
      </c>
      <c r="L3" s="17" t="s">
        <v>11</v>
      </c>
      <c r="M3" s="28"/>
      <c r="N3" s="5">
        <v>0.1</v>
      </c>
    </row>
    <row r="4" spans="1:14" ht="16" customHeight="1" x14ac:dyDescent="0.2">
      <c r="A4" t="s">
        <v>8</v>
      </c>
      <c r="B4" s="2"/>
      <c r="C4" s="18"/>
      <c r="D4" s="18"/>
      <c r="E4" s="18"/>
      <c r="F4" s="20"/>
      <c r="H4" t="s">
        <v>8</v>
      </c>
      <c r="I4" s="2"/>
      <c r="J4" s="18"/>
      <c r="K4" s="18"/>
      <c r="L4" s="18"/>
      <c r="M4" s="28"/>
      <c r="N4" s="5">
        <v>0.2</v>
      </c>
    </row>
    <row r="5" spans="1:14" x14ac:dyDescent="0.2">
      <c r="A5" s="11" t="s">
        <v>12</v>
      </c>
      <c r="B5" s="12"/>
      <c r="C5" s="4">
        <v>4</v>
      </c>
      <c r="D5" s="3">
        <v>4</v>
      </c>
      <c r="E5" s="4">
        <v>5</v>
      </c>
      <c r="F5" s="4">
        <f>SUM(C5:E5)/30</f>
        <v>0.43333333333333335</v>
      </c>
      <c r="H5" s="11" t="s">
        <v>12</v>
      </c>
      <c r="I5" s="12"/>
      <c r="J5" s="4">
        <f>C5/10</f>
        <v>0.4</v>
      </c>
      <c r="K5" s="4">
        <f t="shared" ref="K5:L6" si="0">D5/10</f>
        <v>0.4</v>
      </c>
      <c r="L5" s="4">
        <f t="shared" si="0"/>
        <v>0.5</v>
      </c>
      <c r="M5" s="29"/>
      <c r="N5" s="5">
        <v>0.3</v>
      </c>
    </row>
    <row r="6" spans="1:14" ht="16" customHeight="1" x14ac:dyDescent="0.2">
      <c r="A6" s="13" t="s">
        <v>13</v>
      </c>
      <c r="B6" s="14"/>
      <c r="C6" s="5">
        <v>6</v>
      </c>
      <c r="D6">
        <v>5</v>
      </c>
      <c r="E6" s="5">
        <v>5</v>
      </c>
      <c r="F6" s="4">
        <f>SUM(C6:E6)/30</f>
        <v>0.53333333333333333</v>
      </c>
      <c r="H6" s="13" t="s">
        <v>13</v>
      </c>
      <c r="I6" s="14"/>
      <c r="J6" s="4">
        <f>C6/10</f>
        <v>0.6</v>
      </c>
      <c r="K6" s="4">
        <f t="shared" si="0"/>
        <v>0.5</v>
      </c>
      <c r="L6" s="4">
        <f t="shared" si="0"/>
        <v>0.5</v>
      </c>
      <c r="M6" s="29"/>
      <c r="N6" s="5">
        <v>0.4</v>
      </c>
    </row>
    <row r="7" spans="1:14" x14ac:dyDescent="0.2">
      <c r="A7" s="13" t="s">
        <v>14</v>
      </c>
      <c r="B7" s="14"/>
      <c r="C7" s="5">
        <v>5</v>
      </c>
      <c r="D7">
        <v>6</v>
      </c>
      <c r="E7" s="5">
        <v>5</v>
      </c>
      <c r="F7" s="7">
        <f>SUM(C7:E7)/27</f>
        <v>0.59259259259259256</v>
      </c>
      <c r="H7" s="20" t="s">
        <v>14</v>
      </c>
      <c r="I7" s="31"/>
      <c r="J7" s="6">
        <f>C7/9</f>
        <v>0.55555555555555558</v>
      </c>
      <c r="K7" s="6">
        <f t="shared" ref="K7:L7" si="1">D7/9</f>
        <v>0.66666666666666663</v>
      </c>
      <c r="L7" s="6">
        <f t="shared" si="1"/>
        <v>0.55555555555555558</v>
      </c>
      <c r="M7" s="29"/>
      <c r="N7" s="5">
        <v>0.5</v>
      </c>
    </row>
    <row r="8" spans="1:14" x14ac:dyDescent="0.2">
      <c r="A8" s="15" t="s">
        <v>1</v>
      </c>
      <c r="B8" s="15"/>
      <c r="C8" s="7">
        <f>SUM(C5:C7)/29</f>
        <v>0.51724137931034486</v>
      </c>
      <c r="D8" s="7">
        <f t="shared" ref="D8:E8" si="2">SUM(D5:D7)/29</f>
        <v>0.51724137931034486</v>
      </c>
      <c r="E8" s="7">
        <f t="shared" si="2"/>
        <v>0.51724137931034486</v>
      </c>
      <c r="F8" s="10">
        <f>SUM(C5:E7)/87</f>
        <v>0.51724137931034486</v>
      </c>
      <c r="H8" s="28"/>
      <c r="I8" s="28"/>
      <c r="J8" s="29"/>
      <c r="K8" s="29"/>
      <c r="L8" s="29"/>
      <c r="M8" s="30"/>
      <c r="N8" s="5">
        <v>0.6</v>
      </c>
    </row>
    <row r="9" spans="1:14" x14ac:dyDescent="0.2">
      <c r="A9" s="8"/>
      <c r="B9" s="8"/>
      <c r="E9" s="4" t="s">
        <v>6</v>
      </c>
      <c r="F9" s="7">
        <f>SUM(C5:E7)</f>
        <v>45</v>
      </c>
      <c r="H9" s="8"/>
      <c r="I9" s="8"/>
      <c r="K9" s="29"/>
      <c r="L9" s="29"/>
      <c r="M9" s="29"/>
      <c r="N9" s="5">
        <v>0.7</v>
      </c>
    </row>
    <row r="10" spans="1:14" x14ac:dyDescent="0.2">
      <c r="A10" s="8"/>
      <c r="B10" s="8"/>
      <c r="E10" s="6" t="s">
        <v>7</v>
      </c>
      <c r="F10" s="7">
        <f>SUM(-F9, 87)</f>
        <v>42</v>
      </c>
      <c r="H10" s="8"/>
      <c r="I10" s="8"/>
      <c r="K10" s="29"/>
      <c r="L10" s="29"/>
      <c r="M10" s="29"/>
      <c r="N10" s="5">
        <v>0.8</v>
      </c>
    </row>
    <row r="11" spans="1:14" ht="29" x14ac:dyDescent="0.35">
      <c r="A11" s="16" t="s">
        <v>2</v>
      </c>
      <c r="B11" s="16"/>
      <c r="C11" s="16"/>
      <c r="H11" s="16" t="s">
        <v>2</v>
      </c>
      <c r="I11" s="16"/>
      <c r="J11" s="16"/>
      <c r="N11" s="5">
        <v>0.9</v>
      </c>
    </row>
    <row r="12" spans="1:14" ht="16" customHeight="1" x14ac:dyDescent="0.3">
      <c r="A12" s="1"/>
      <c r="B12" t="s">
        <v>0</v>
      </c>
      <c r="C12" s="17" t="s">
        <v>9</v>
      </c>
      <c r="D12" s="19" t="s">
        <v>10</v>
      </c>
      <c r="E12" s="17" t="s">
        <v>11</v>
      </c>
      <c r="F12" s="13" t="s">
        <v>1</v>
      </c>
      <c r="H12" s="1"/>
      <c r="I12" t="s">
        <v>0</v>
      </c>
      <c r="J12" s="17" t="s">
        <v>9</v>
      </c>
      <c r="K12" s="19" t="s">
        <v>10</v>
      </c>
      <c r="L12" s="17" t="s">
        <v>11</v>
      </c>
      <c r="M12" s="28"/>
      <c r="N12" s="6">
        <v>1</v>
      </c>
    </row>
    <row r="13" spans="1:14" x14ac:dyDescent="0.2">
      <c r="A13" t="s">
        <v>8</v>
      </c>
      <c r="B13" s="2"/>
      <c r="C13" s="18"/>
      <c r="D13" s="18"/>
      <c r="E13" s="18"/>
      <c r="F13" s="20"/>
      <c r="H13" t="s">
        <v>8</v>
      </c>
      <c r="I13" s="2"/>
      <c r="J13" s="18"/>
      <c r="K13" s="18"/>
      <c r="L13" s="18"/>
      <c r="M13" s="28"/>
    </row>
    <row r="14" spans="1:14" x14ac:dyDescent="0.2">
      <c r="A14" s="11" t="s">
        <v>12</v>
      </c>
      <c r="B14" s="12"/>
      <c r="C14" s="4">
        <v>4</v>
      </c>
      <c r="D14" s="3">
        <v>4</v>
      </c>
      <c r="E14" s="4">
        <v>4</v>
      </c>
      <c r="F14" s="4">
        <f>SUM(C14:E14)/30</f>
        <v>0.4</v>
      </c>
      <c r="H14" s="11" t="s">
        <v>12</v>
      </c>
      <c r="I14" s="12"/>
      <c r="J14" s="4">
        <f>C14/10</f>
        <v>0.4</v>
      </c>
      <c r="K14" s="4">
        <f t="shared" ref="K14:K15" si="3">D14/10</f>
        <v>0.4</v>
      </c>
      <c r="L14" s="4">
        <f t="shared" ref="L14:L15" si="4">E14/10</f>
        <v>0.4</v>
      </c>
      <c r="M14" s="29"/>
    </row>
    <row r="15" spans="1:14" x14ac:dyDescent="0.2">
      <c r="A15" s="13" t="s">
        <v>13</v>
      </c>
      <c r="B15" s="14"/>
      <c r="C15" s="5">
        <v>6</v>
      </c>
      <c r="D15">
        <v>6</v>
      </c>
      <c r="E15" s="5">
        <v>3</v>
      </c>
      <c r="F15" s="4">
        <f>SUM(C15:E15)/30</f>
        <v>0.5</v>
      </c>
      <c r="H15" s="13" t="s">
        <v>13</v>
      </c>
      <c r="I15" s="14"/>
      <c r="J15" s="4">
        <f>C15/10</f>
        <v>0.6</v>
      </c>
      <c r="K15" s="4">
        <f t="shared" si="3"/>
        <v>0.6</v>
      </c>
      <c r="L15" s="4">
        <f t="shared" si="4"/>
        <v>0.3</v>
      </c>
      <c r="M15" s="29"/>
    </row>
    <row r="16" spans="1:14" x14ac:dyDescent="0.2">
      <c r="A16" s="13" t="s">
        <v>14</v>
      </c>
      <c r="B16" s="14"/>
      <c r="C16" s="5">
        <v>5</v>
      </c>
      <c r="D16">
        <v>5</v>
      </c>
      <c r="E16" s="5">
        <v>5</v>
      </c>
      <c r="F16" s="7">
        <f>SUM(C16:E16)/27</f>
        <v>0.55555555555555558</v>
      </c>
      <c r="H16" s="20" t="s">
        <v>14</v>
      </c>
      <c r="I16" s="31"/>
      <c r="J16" s="6">
        <f>C16/9</f>
        <v>0.55555555555555558</v>
      </c>
      <c r="K16" s="6">
        <f t="shared" ref="K16" si="5">D16/9</f>
        <v>0.55555555555555558</v>
      </c>
      <c r="L16" s="6">
        <f t="shared" ref="L16" si="6">E16/9</f>
        <v>0.55555555555555558</v>
      </c>
      <c r="M16" s="29"/>
    </row>
    <row r="17" spans="1:13" x14ac:dyDescent="0.2">
      <c r="A17" s="15" t="s">
        <v>1</v>
      </c>
      <c r="B17" s="15"/>
      <c r="C17" s="7">
        <f>SUM(C14:C16)/29</f>
        <v>0.51724137931034486</v>
      </c>
      <c r="D17" s="7">
        <f t="shared" ref="D17" si="7">SUM(D14:D16)/29</f>
        <v>0.51724137931034486</v>
      </c>
      <c r="E17" s="7">
        <f t="shared" ref="E17" si="8">SUM(E14:E16)/29</f>
        <v>0.41379310344827586</v>
      </c>
      <c r="F17" s="10">
        <f>SUM(C14:E16)/87</f>
        <v>0.48275862068965519</v>
      </c>
      <c r="H17" s="28"/>
      <c r="I17" s="28"/>
      <c r="J17" s="29"/>
      <c r="K17" s="29"/>
      <c r="L17" s="29"/>
      <c r="M17" s="30"/>
    </row>
    <row r="18" spans="1:13" x14ac:dyDescent="0.2">
      <c r="A18" s="8"/>
      <c r="B18" s="8"/>
      <c r="E18" s="4" t="s">
        <v>6</v>
      </c>
      <c r="F18" s="7">
        <f>SUM(C14:E16)</f>
        <v>42</v>
      </c>
      <c r="H18" s="8"/>
      <c r="I18" s="8"/>
      <c r="K18" s="29"/>
      <c r="L18" s="29"/>
      <c r="M18" s="29"/>
    </row>
    <row r="19" spans="1:13" x14ac:dyDescent="0.2">
      <c r="A19" s="8"/>
      <c r="B19" s="8"/>
      <c r="E19" s="6" t="s">
        <v>7</v>
      </c>
      <c r="F19" s="7">
        <f>SUM(-F18, 87)</f>
        <v>45</v>
      </c>
      <c r="H19" s="8"/>
      <c r="I19" s="8"/>
      <c r="K19" s="29"/>
      <c r="L19" s="29"/>
      <c r="M19" s="29"/>
    </row>
    <row r="20" spans="1:13" ht="29" x14ac:dyDescent="0.35">
      <c r="A20" s="16" t="s">
        <v>5</v>
      </c>
      <c r="B20" s="16"/>
      <c r="C20" s="16"/>
      <c r="H20" s="16" t="s">
        <v>5</v>
      </c>
      <c r="I20" s="16"/>
      <c r="J20" s="16"/>
    </row>
    <row r="21" spans="1:13" ht="29" x14ac:dyDescent="0.35">
      <c r="A21" s="16" t="s">
        <v>3</v>
      </c>
      <c r="B21" s="16"/>
      <c r="C21" s="16"/>
      <c r="H21" s="16" t="s">
        <v>3</v>
      </c>
      <c r="I21" s="16"/>
      <c r="J21" s="16"/>
    </row>
    <row r="22" spans="1:13" ht="16" customHeight="1" x14ac:dyDescent="0.3">
      <c r="A22" s="1"/>
      <c r="B22" t="s">
        <v>0</v>
      </c>
      <c r="C22" s="17" t="s">
        <v>9</v>
      </c>
      <c r="D22" s="19" t="s">
        <v>10</v>
      </c>
      <c r="E22" s="17" t="s">
        <v>11</v>
      </c>
      <c r="F22" s="13" t="s">
        <v>1</v>
      </c>
      <c r="H22" s="1"/>
      <c r="I22" t="s">
        <v>0</v>
      </c>
      <c r="J22" s="17" t="s">
        <v>9</v>
      </c>
      <c r="K22" s="19" t="s">
        <v>10</v>
      </c>
      <c r="L22" s="17" t="s">
        <v>11</v>
      </c>
      <c r="M22" s="28"/>
    </row>
    <row r="23" spans="1:13" x14ac:dyDescent="0.2">
      <c r="A23" t="s">
        <v>8</v>
      </c>
      <c r="B23" s="2"/>
      <c r="C23" s="18"/>
      <c r="D23" s="18"/>
      <c r="E23" s="18"/>
      <c r="F23" s="20"/>
      <c r="H23" t="s">
        <v>8</v>
      </c>
      <c r="I23" s="2"/>
      <c r="J23" s="18"/>
      <c r="K23" s="18"/>
      <c r="L23" s="18"/>
      <c r="M23" s="28"/>
    </row>
    <row r="24" spans="1:13" x14ac:dyDescent="0.2">
      <c r="A24" s="11" t="s">
        <v>12</v>
      </c>
      <c r="B24" s="12"/>
      <c r="C24" s="4">
        <v>3</v>
      </c>
      <c r="D24" s="3">
        <v>5</v>
      </c>
      <c r="E24" s="4">
        <v>5</v>
      </c>
      <c r="F24" s="4">
        <f>SUM(C24:E24)/30</f>
        <v>0.43333333333333335</v>
      </c>
      <c r="H24" s="11" t="s">
        <v>12</v>
      </c>
      <c r="I24" s="12"/>
      <c r="J24" s="4">
        <f>C24/10</f>
        <v>0.3</v>
      </c>
      <c r="K24" s="4">
        <f t="shared" ref="K24:K25" si="9">D24/10</f>
        <v>0.5</v>
      </c>
      <c r="L24" s="4">
        <f t="shared" ref="L24:L25" si="10">E24/10</f>
        <v>0.5</v>
      </c>
      <c r="M24" s="29"/>
    </row>
    <row r="25" spans="1:13" x14ac:dyDescent="0.2">
      <c r="A25" s="13" t="s">
        <v>13</v>
      </c>
      <c r="B25" s="14"/>
      <c r="C25" s="5">
        <v>7</v>
      </c>
      <c r="D25">
        <v>5</v>
      </c>
      <c r="E25" s="5">
        <v>4</v>
      </c>
      <c r="F25" s="4">
        <f>SUM(C25:E25)/30</f>
        <v>0.53333333333333333</v>
      </c>
      <c r="H25" s="13" t="s">
        <v>13</v>
      </c>
      <c r="I25" s="14"/>
      <c r="J25" s="4">
        <f>C25/10</f>
        <v>0.7</v>
      </c>
      <c r="K25" s="4">
        <f t="shared" si="9"/>
        <v>0.5</v>
      </c>
      <c r="L25" s="4">
        <f t="shared" si="10"/>
        <v>0.4</v>
      </c>
      <c r="M25" s="29"/>
    </row>
    <row r="26" spans="1:13" x14ac:dyDescent="0.2">
      <c r="A26" s="13" t="s">
        <v>14</v>
      </c>
      <c r="B26" s="14"/>
      <c r="C26" s="5">
        <v>6</v>
      </c>
      <c r="D26">
        <v>6</v>
      </c>
      <c r="E26" s="5">
        <v>5</v>
      </c>
      <c r="F26" s="7">
        <f>SUM(C26:E26)/27</f>
        <v>0.62962962962962965</v>
      </c>
      <c r="H26" s="20" t="s">
        <v>14</v>
      </c>
      <c r="I26" s="31"/>
      <c r="J26" s="6">
        <f>C26/9</f>
        <v>0.66666666666666663</v>
      </c>
      <c r="K26" s="6">
        <f t="shared" ref="K26" si="11">D26/9</f>
        <v>0.66666666666666663</v>
      </c>
      <c r="L26" s="6">
        <f t="shared" ref="L26" si="12">E26/9</f>
        <v>0.55555555555555558</v>
      </c>
      <c r="M26" s="29"/>
    </row>
    <row r="27" spans="1:13" x14ac:dyDescent="0.2">
      <c r="A27" s="15" t="s">
        <v>1</v>
      </c>
      <c r="B27" s="15"/>
      <c r="C27" s="7">
        <f>SUM(C24:C26)/29</f>
        <v>0.55172413793103448</v>
      </c>
      <c r="D27" s="7">
        <f t="shared" ref="D27" si="13">SUM(D24:D26)/29</f>
        <v>0.55172413793103448</v>
      </c>
      <c r="E27" s="7">
        <f t="shared" ref="E27" si="14">SUM(E24:E26)/29</f>
        <v>0.48275862068965519</v>
      </c>
      <c r="F27" s="10">
        <f>SUM(C24:E26)/87</f>
        <v>0.52873563218390807</v>
      </c>
      <c r="H27" s="28"/>
      <c r="I27" s="28"/>
      <c r="J27" s="29"/>
      <c r="K27" s="29"/>
      <c r="L27" s="29"/>
      <c r="M27" s="30"/>
    </row>
    <row r="28" spans="1:13" x14ac:dyDescent="0.2">
      <c r="A28" s="8"/>
      <c r="B28" s="8"/>
      <c r="E28" s="4" t="s">
        <v>6</v>
      </c>
      <c r="F28" s="7">
        <f>SUM(C24:E26)</f>
        <v>46</v>
      </c>
      <c r="H28" s="8"/>
      <c r="I28" s="8"/>
      <c r="K28" s="29"/>
      <c r="L28" s="29"/>
      <c r="M28" s="29"/>
    </row>
    <row r="29" spans="1:13" x14ac:dyDescent="0.2">
      <c r="A29" s="8"/>
      <c r="B29" s="8"/>
      <c r="E29" s="6" t="s">
        <v>7</v>
      </c>
      <c r="F29" s="7">
        <f>SUM(-F28, 87)</f>
        <v>41</v>
      </c>
      <c r="H29" s="8"/>
      <c r="I29" s="8"/>
      <c r="K29" s="29"/>
      <c r="L29" s="29"/>
      <c r="M29" s="29"/>
    </row>
    <row r="30" spans="1:13" ht="29" x14ac:dyDescent="0.35">
      <c r="A30" s="16" t="s">
        <v>2</v>
      </c>
      <c r="B30" s="16"/>
      <c r="C30" s="16"/>
      <c r="H30" s="16" t="s">
        <v>2</v>
      </c>
      <c r="I30" s="16"/>
      <c r="J30" s="16"/>
    </row>
    <row r="31" spans="1:13" ht="16" customHeight="1" x14ac:dyDescent="0.3">
      <c r="A31" s="1"/>
      <c r="B31" t="s">
        <v>0</v>
      </c>
      <c r="C31" s="17" t="s">
        <v>9</v>
      </c>
      <c r="D31" s="19" t="s">
        <v>10</v>
      </c>
      <c r="E31" s="17" t="s">
        <v>11</v>
      </c>
      <c r="F31" s="13" t="s">
        <v>1</v>
      </c>
      <c r="H31" s="1"/>
      <c r="I31" t="s">
        <v>0</v>
      </c>
      <c r="J31" s="17" t="s">
        <v>9</v>
      </c>
      <c r="K31" s="19" t="s">
        <v>10</v>
      </c>
      <c r="L31" s="17" t="s">
        <v>11</v>
      </c>
      <c r="M31" s="28"/>
    </row>
    <row r="32" spans="1:13" x14ac:dyDescent="0.2">
      <c r="A32" t="s">
        <v>8</v>
      </c>
      <c r="B32" s="2"/>
      <c r="C32" s="18"/>
      <c r="D32" s="18"/>
      <c r="E32" s="18"/>
      <c r="F32" s="20"/>
      <c r="H32" t="s">
        <v>8</v>
      </c>
      <c r="I32" s="2"/>
      <c r="J32" s="18"/>
      <c r="K32" s="18"/>
      <c r="L32" s="18"/>
      <c r="M32" s="28"/>
    </row>
    <row r="33" spans="1:13" x14ac:dyDescent="0.2">
      <c r="A33" s="11" t="s">
        <v>12</v>
      </c>
      <c r="B33" s="12"/>
      <c r="C33" s="4">
        <v>3</v>
      </c>
      <c r="D33" s="3">
        <v>4</v>
      </c>
      <c r="E33" s="4">
        <v>5</v>
      </c>
      <c r="F33" s="4">
        <f>SUM(C33:E33)/30</f>
        <v>0.4</v>
      </c>
      <c r="H33" s="11" t="s">
        <v>12</v>
      </c>
      <c r="I33" s="12"/>
      <c r="J33" s="4">
        <f>C33/10</f>
        <v>0.3</v>
      </c>
      <c r="K33" s="4">
        <f t="shared" ref="K33:K34" si="15">D33/10</f>
        <v>0.4</v>
      </c>
      <c r="L33" s="4">
        <f t="shared" ref="L33:L34" si="16">E33/10</f>
        <v>0.5</v>
      </c>
      <c r="M33" s="29"/>
    </row>
    <row r="34" spans="1:13" x14ac:dyDescent="0.2">
      <c r="A34" s="13" t="s">
        <v>13</v>
      </c>
      <c r="B34" s="14"/>
      <c r="C34" s="5">
        <v>6</v>
      </c>
      <c r="D34">
        <v>5</v>
      </c>
      <c r="E34" s="5">
        <v>4</v>
      </c>
      <c r="F34" s="4">
        <f>SUM(C34:E34)/30</f>
        <v>0.5</v>
      </c>
      <c r="H34" s="13" t="s">
        <v>13</v>
      </c>
      <c r="I34" s="14"/>
      <c r="J34" s="4">
        <f>C34/10</f>
        <v>0.6</v>
      </c>
      <c r="K34" s="4">
        <f t="shared" si="15"/>
        <v>0.5</v>
      </c>
      <c r="L34" s="4">
        <f t="shared" si="16"/>
        <v>0.4</v>
      </c>
      <c r="M34" s="29"/>
    </row>
    <row r="35" spans="1:13" x14ac:dyDescent="0.2">
      <c r="A35" s="13" t="s">
        <v>14</v>
      </c>
      <c r="B35" s="14"/>
      <c r="C35" s="5">
        <v>5</v>
      </c>
      <c r="D35">
        <v>6</v>
      </c>
      <c r="E35" s="5">
        <v>4</v>
      </c>
      <c r="F35" s="7">
        <f>SUM(C35:E35)/27</f>
        <v>0.55555555555555558</v>
      </c>
      <c r="H35" s="20" t="s">
        <v>14</v>
      </c>
      <c r="I35" s="31"/>
      <c r="J35" s="6">
        <f>C35/9</f>
        <v>0.55555555555555558</v>
      </c>
      <c r="K35" s="6">
        <f t="shared" ref="K35" si="17">D35/9</f>
        <v>0.66666666666666663</v>
      </c>
      <c r="L35" s="6">
        <f t="shared" ref="L35" si="18">E35/9</f>
        <v>0.44444444444444442</v>
      </c>
      <c r="M35" s="29"/>
    </row>
    <row r="36" spans="1:13" x14ac:dyDescent="0.2">
      <c r="A36" s="15" t="s">
        <v>1</v>
      </c>
      <c r="B36" s="15"/>
      <c r="C36" s="7">
        <f>SUM(C33:C35)/29</f>
        <v>0.48275862068965519</v>
      </c>
      <c r="D36" s="7">
        <f t="shared" ref="D36" si="19">SUM(D33:D35)/29</f>
        <v>0.51724137931034486</v>
      </c>
      <c r="E36" s="7">
        <f t="shared" ref="E36" si="20">SUM(E33:E35)/29</f>
        <v>0.44827586206896552</v>
      </c>
      <c r="F36" s="10">
        <f>SUM(C33:E35)/87</f>
        <v>0.48275862068965519</v>
      </c>
      <c r="H36" s="28"/>
      <c r="I36" s="28"/>
      <c r="J36" s="29"/>
      <c r="K36" s="29"/>
      <c r="L36" s="29"/>
      <c r="M36" s="30"/>
    </row>
    <row r="37" spans="1:13" x14ac:dyDescent="0.2">
      <c r="A37" s="8"/>
      <c r="B37" s="8"/>
      <c r="E37" s="4" t="s">
        <v>6</v>
      </c>
      <c r="F37" s="7">
        <f>SUM(C33:E35)</f>
        <v>42</v>
      </c>
      <c r="H37" s="8"/>
      <c r="I37" s="8"/>
      <c r="K37" s="29"/>
      <c r="L37" s="29"/>
      <c r="M37" s="29"/>
    </row>
    <row r="38" spans="1:13" x14ac:dyDescent="0.2">
      <c r="A38" s="8"/>
      <c r="B38" s="8"/>
      <c r="E38" s="6" t="s">
        <v>7</v>
      </c>
      <c r="F38" s="7">
        <f>SUM(-F37, 87)</f>
        <v>45</v>
      </c>
      <c r="H38" s="8"/>
      <c r="I38" s="8"/>
      <c r="K38" s="29"/>
      <c r="L38" s="29"/>
      <c r="M38" s="29"/>
    </row>
    <row r="39" spans="1:13" ht="29" x14ac:dyDescent="0.35">
      <c r="A39" s="16" t="s">
        <v>15</v>
      </c>
      <c r="B39" s="16"/>
      <c r="C39" s="16"/>
      <c r="H39" s="16" t="s">
        <v>15</v>
      </c>
      <c r="I39" s="16"/>
      <c r="J39" s="16"/>
    </row>
    <row r="40" spans="1:13" ht="29" x14ac:dyDescent="0.35">
      <c r="A40" s="16" t="s">
        <v>3</v>
      </c>
      <c r="B40" s="16"/>
      <c r="C40" s="16"/>
      <c r="H40" s="16" t="s">
        <v>3</v>
      </c>
      <c r="I40" s="16"/>
      <c r="J40" s="16"/>
    </row>
    <row r="41" spans="1:13" ht="26" x14ac:dyDescent="0.3">
      <c r="A41" s="1"/>
      <c r="B41" t="s">
        <v>0</v>
      </c>
      <c r="C41" s="17" t="s">
        <v>9</v>
      </c>
      <c r="D41" s="19" t="s">
        <v>10</v>
      </c>
      <c r="E41" s="17" t="s">
        <v>11</v>
      </c>
      <c r="F41" s="13" t="s">
        <v>1</v>
      </c>
      <c r="H41" s="1"/>
      <c r="I41" t="s">
        <v>0</v>
      </c>
      <c r="J41" s="17" t="s">
        <v>9</v>
      </c>
      <c r="K41" s="19" t="s">
        <v>10</v>
      </c>
      <c r="L41" s="17" t="s">
        <v>11</v>
      </c>
      <c r="M41" s="28"/>
    </row>
    <row r="42" spans="1:13" x14ac:dyDescent="0.2">
      <c r="A42" t="s">
        <v>8</v>
      </c>
      <c r="B42" s="2"/>
      <c r="C42" s="18"/>
      <c r="D42" s="18"/>
      <c r="E42" s="18"/>
      <c r="F42" s="20"/>
      <c r="H42" t="s">
        <v>8</v>
      </c>
      <c r="I42" s="2"/>
      <c r="J42" s="18"/>
      <c r="K42" s="18"/>
      <c r="L42" s="18"/>
      <c r="M42" s="28"/>
    </row>
    <row r="43" spans="1:13" x14ac:dyDescent="0.2">
      <c r="A43" s="11" t="s">
        <v>12</v>
      </c>
      <c r="B43" s="12"/>
      <c r="C43" s="4">
        <v>3</v>
      </c>
      <c r="D43" s="3">
        <v>4</v>
      </c>
      <c r="E43" s="4">
        <v>5</v>
      </c>
      <c r="F43" s="4">
        <f>SUM(C43:E43)/30</f>
        <v>0.4</v>
      </c>
      <c r="H43" s="11" t="s">
        <v>12</v>
      </c>
      <c r="I43" s="12"/>
      <c r="J43" s="4">
        <f>C43/10</f>
        <v>0.3</v>
      </c>
      <c r="K43" s="4">
        <f t="shared" ref="K43:K44" si="21">D43/10</f>
        <v>0.4</v>
      </c>
      <c r="L43" s="4">
        <f t="shared" ref="L43:L44" si="22">E43/10</f>
        <v>0.5</v>
      </c>
      <c r="M43" s="29"/>
    </row>
    <row r="44" spans="1:13" x14ac:dyDescent="0.2">
      <c r="A44" s="13" t="s">
        <v>13</v>
      </c>
      <c r="B44" s="14"/>
      <c r="C44" s="5">
        <v>6</v>
      </c>
      <c r="D44">
        <v>6</v>
      </c>
      <c r="E44" s="5">
        <v>5</v>
      </c>
      <c r="F44" s="4">
        <f>SUM(C44:E44)/30</f>
        <v>0.56666666666666665</v>
      </c>
      <c r="H44" s="13" t="s">
        <v>13</v>
      </c>
      <c r="I44" s="14"/>
      <c r="J44" s="4">
        <f>C44/10</f>
        <v>0.6</v>
      </c>
      <c r="K44" s="4">
        <f t="shared" si="21"/>
        <v>0.6</v>
      </c>
      <c r="L44" s="4">
        <f t="shared" si="22"/>
        <v>0.5</v>
      </c>
      <c r="M44" s="29"/>
    </row>
    <row r="45" spans="1:13" x14ac:dyDescent="0.2">
      <c r="A45" s="13" t="s">
        <v>14</v>
      </c>
      <c r="B45" s="14"/>
      <c r="C45" s="5">
        <v>6</v>
      </c>
      <c r="D45">
        <v>6</v>
      </c>
      <c r="E45" s="5">
        <v>5</v>
      </c>
      <c r="F45" s="7">
        <f>SUM(C45:E45)/27</f>
        <v>0.62962962962962965</v>
      </c>
      <c r="H45" s="20" t="s">
        <v>14</v>
      </c>
      <c r="I45" s="31"/>
      <c r="J45" s="6">
        <f>C45/9</f>
        <v>0.66666666666666663</v>
      </c>
      <c r="K45" s="6">
        <f t="shared" ref="K45" si="23">D45/9</f>
        <v>0.66666666666666663</v>
      </c>
      <c r="L45" s="6">
        <f t="shared" ref="L45" si="24">E45/9</f>
        <v>0.55555555555555558</v>
      </c>
      <c r="M45" s="29"/>
    </row>
    <row r="46" spans="1:13" x14ac:dyDescent="0.2">
      <c r="A46" s="15" t="s">
        <v>1</v>
      </c>
      <c r="B46" s="15"/>
      <c r="C46" s="7">
        <f>SUM(C43:C45)/29</f>
        <v>0.51724137931034486</v>
      </c>
      <c r="D46" s="7">
        <f t="shared" ref="D46:E46" si="25">SUM(D43:D45)/29</f>
        <v>0.55172413793103448</v>
      </c>
      <c r="E46" s="7">
        <f t="shared" si="25"/>
        <v>0.51724137931034486</v>
      </c>
      <c r="F46" s="10">
        <f>SUM(C43:E45)/87</f>
        <v>0.52873563218390807</v>
      </c>
      <c r="H46" s="28"/>
      <c r="I46" s="28"/>
      <c r="J46" s="29"/>
      <c r="K46" s="29"/>
      <c r="L46" s="29"/>
      <c r="M46" s="30"/>
    </row>
    <row r="47" spans="1:13" x14ac:dyDescent="0.2">
      <c r="A47" s="8"/>
      <c r="B47" s="8"/>
      <c r="E47" s="4" t="s">
        <v>6</v>
      </c>
      <c r="F47" s="7">
        <f>SUM(C43:E45)</f>
        <v>46</v>
      </c>
      <c r="H47" s="8"/>
      <c r="I47" s="8"/>
      <c r="K47" s="29"/>
      <c r="L47" s="29"/>
      <c r="M47" s="29"/>
    </row>
    <row r="48" spans="1:13" x14ac:dyDescent="0.2">
      <c r="A48" s="8"/>
      <c r="B48" s="8"/>
      <c r="E48" s="6" t="s">
        <v>7</v>
      </c>
      <c r="F48" s="7">
        <f>SUM(-F47, 87)</f>
        <v>41</v>
      </c>
      <c r="H48" s="8"/>
      <c r="I48" s="8"/>
      <c r="K48" s="29"/>
      <c r="L48" s="29"/>
      <c r="M48" s="29"/>
    </row>
    <row r="49" spans="1:13" ht="29" x14ac:dyDescent="0.35">
      <c r="A49" s="16" t="s">
        <v>2</v>
      </c>
      <c r="B49" s="16"/>
      <c r="C49" s="16"/>
      <c r="H49" s="16" t="s">
        <v>2</v>
      </c>
      <c r="I49" s="16"/>
      <c r="J49" s="16"/>
    </row>
    <row r="50" spans="1:13" ht="26" x14ac:dyDescent="0.3">
      <c r="A50" s="1"/>
      <c r="B50" t="s">
        <v>0</v>
      </c>
      <c r="C50" s="17" t="s">
        <v>9</v>
      </c>
      <c r="D50" s="19" t="s">
        <v>10</v>
      </c>
      <c r="E50" s="17" t="s">
        <v>11</v>
      </c>
      <c r="F50" s="13" t="s">
        <v>1</v>
      </c>
      <c r="H50" s="1"/>
      <c r="I50" t="s">
        <v>0</v>
      </c>
      <c r="J50" s="17" t="s">
        <v>9</v>
      </c>
      <c r="K50" s="19" t="s">
        <v>10</v>
      </c>
      <c r="L50" s="17" t="s">
        <v>11</v>
      </c>
      <c r="M50" s="28"/>
    </row>
    <row r="51" spans="1:13" x14ac:dyDescent="0.2">
      <c r="A51" t="s">
        <v>8</v>
      </c>
      <c r="B51" s="2"/>
      <c r="C51" s="18"/>
      <c r="D51" s="18"/>
      <c r="E51" s="18"/>
      <c r="F51" s="20"/>
      <c r="H51" t="s">
        <v>8</v>
      </c>
      <c r="I51" s="2"/>
      <c r="J51" s="18"/>
      <c r="K51" s="18"/>
      <c r="L51" s="18"/>
      <c r="M51" s="28"/>
    </row>
    <row r="52" spans="1:13" x14ac:dyDescent="0.2">
      <c r="A52" s="11" t="s">
        <v>12</v>
      </c>
      <c r="B52" s="12"/>
      <c r="C52" s="4">
        <v>2</v>
      </c>
      <c r="D52" s="3">
        <v>3</v>
      </c>
      <c r="E52" s="4">
        <v>4</v>
      </c>
      <c r="F52" s="4">
        <f>SUM(C52:E52)/30</f>
        <v>0.3</v>
      </c>
      <c r="H52" s="11" t="s">
        <v>12</v>
      </c>
      <c r="I52" s="12"/>
      <c r="J52" s="4">
        <f>C52/10</f>
        <v>0.2</v>
      </c>
      <c r="K52" s="4">
        <f t="shared" ref="K52:K53" si="26">D52/10</f>
        <v>0.3</v>
      </c>
      <c r="L52" s="4">
        <f t="shared" ref="L52:L53" si="27">E52/10</f>
        <v>0.4</v>
      </c>
      <c r="M52" s="29"/>
    </row>
    <row r="53" spans="1:13" x14ac:dyDescent="0.2">
      <c r="A53" s="13" t="s">
        <v>13</v>
      </c>
      <c r="B53" s="14"/>
      <c r="C53" s="5">
        <v>6</v>
      </c>
      <c r="D53">
        <v>4</v>
      </c>
      <c r="E53" s="5">
        <v>4</v>
      </c>
      <c r="F53" s="4">
        <f>SUM(C53:E53)/30</f>
        <v>0.46666666666666667</v>
      </c>
      <c r="H53" s="13" t="s">
        <v>13</v>
      </c>
      <c r="I53" s="14"/>
      <c r="J53" s="4">
        <f>C53/10</f>
        <v>0.6</v>
      </c>
      <c r="K53" s="4">
        <f t="shared" si="26"/>
        <v>0.4</v>
      </c>
      <c r="L53" s="4">
        <f t="shared" si="27"/>
        <v>0.4</v>
      </c>
      <c r="M53" s="29"/>
    </row>
    <row r="54" spans="1:13" x14ac:dyDescent="0.2">
      <c r="A54" s="13" t="s">
        <v>14</v>
      </c>
      <c r="B54" s="14"/>
      <c r="C54" s="5">
        <v>6</v>
      </c>
      <c r="D54">
        <v>6</v>
      </c>
      <c r="E54" s="5">
        <v>5</v>
      </c>
      <c r="F54" s="7">
        <f>SUM(C54:E54)/27</f>
        <v>0.62962962962962965</v>
      </c>
      <c r="H54" s="20" t="s">
        <v>14</v>
      </c>
      <c r="I54" s="31"/>
      <c r="J54" s="6">
        <f>C54/9</f>
        <v>0.66666666666666663</v>
      </c>
      <c r="K54" s="6">
        <f t="shared" ref="K54" si="28">D54/9</f>
        <v>0.66666666666666663</v>
      </c>
      <c r="L54" s="6">
        <f t="shared" ref="L54" si="29">E54/9</f>
        <v>0.55555555555555558</v>
      </c>
      <c r="M54" s="29"/>
    </row>
    <row r="55" spans="1:13" x14ac:dyDescent="0.2">
      <c r="A55" s="15" t="s">
        <v>1</v>
      </c>
      <c r="B55" s="15"/>
      <c r="C55" s="7">
        <f>SUM(C52:C54)/29</f>
        <v>0.48275862068965519</v>
      </c>
      <c r="D55" s="7">
        <f t="shared" ref="D55:E55" si="30">SUM(D52:D54)/29</f>
        <v>0.44827586206896552</v>
      </c>
      <c r="E55" s="7">
        <f t="shared" si="30"/>
        <v>0.44827586206896552</v>
      </c>
      <c r="F55" s="10">
        <f>SUM(C52:E54)/87</f>
        <v>0.45977011494252873</v>
      </c>
      <c r="H55" s="28"/>
      <c r="I55" s="28"/>
      <c r="J55" s="29"/>
      <c r="K55" s="29"/>
      <c r="L55" s="29"/>
      <c r="M55" s="30"/>
    </row>
    <row r="56" spans="1:13" x14ac:dyDescent="0.2">
      <c r="A56" s="8"/>
      <c r="B56" s="8"/>
      <c r="E56" s="4" t="s">
        <v>6</v>
      </c>
      <c r="F56" s="7">
        <f>SUM(C52:E54)</f>
        <v>40</v>
      </c>
      <c r="H56" s="8"/>
      <c r="I56" s="8"/>
      <c r="K56" s="29"/>
      <c r="L56" s="29"/>
      <c r="M56" s="29"/>
    </row>
    <row r="57" spans="1:13" x14ac:dyDescent="0.2">
      <c r="A57" s="8"/>
      <c r="B57" s="8"/>
      <c r="E57" s="6" t="s">
        <v>7</v>
      </c>
      <c r="F57" s="7">
        <f>SUM(-F56, 87)</f>
        <v>47</v>
      </c>
      <c r="H57" s="8"/>
      <c r="I57" s="8"/>
      <c r="K57" s="29"/>
      <c r="L57" s="29"/>
      <c r="M57" s="29"/>
    </row>
  </sheetData>
  <mergeCells count="112">
    <mergeCell ref="H55:I55"/>
    <mergeCell ref="L50:L51"/>
    <mergeCell ref="M50:M51"/>
    <mergeCell ref="H52:I52"/>
    <mergeCell ref="H53:I53"/>
    <mergeCell ref="H54:I54"/>
    <mergeCell ref="H45:I45"/>
    <mergeCell ref="H46:I46"/>
    <mergeCell ref="H49:J49"/>
    <mergeCell ref="J50:J51"/>
    <mergeCell ref="K50:K51"/>
    <mergeCell ref="K41:K42"/>
    <mergeCell ref="L41:L42"/>
    <mergeCell ref="M41:M42"/>
    <mergeCell ref="H43:I43"/>
    <mergeCell ref="H44:I44"/>
    <mergeCell ref="H35:I35"/>
    <mergeCell ref="H36:I36"/>
    <mergeCell ref="H39:J39"/>
    <mergeCell ref="H40:J40"/>
    <mergeCell ref="J41:J42"/>
    <mergeCell ref="K31:K32"/>
    <mergeCell ref="L31:L32"/>
    <mergeCell ref="M31:M32"/>
    <mergeCell ref="H33:I33"/>
    <mergeCell ref="H34:I34"/>
    <mergeCell ref="H25:I25"/>
    <mergeCell ref="H26:I26"/>
    <mergeCell ref="H27:I27"/>
    <mergeCell ref="H30:J30"/>
    <mergeCell ref="J31:J32"/>
    <mergeCell ref="J22:J23"/>
    <mergeCell ref="K22:K23"/>
    <mergeCell ref="L22:L23"/>
    <mergeCell ref="M22:M23"/>
    <mergeCell ref="H24:I24"/>
    <mergeCell ref="H15:I15"/>
    <mergeCell ref="H16:I16"/>
    <mergeCell ref="H17:I17"/>
    <mergeCell ref="H20:J20"/>
    <mergeCell ref="H21:J21"/>
    <mergeCell ref="J12:J13"/>
    <mergeCell ref="K12:K13"/>
    <mergeCell ref="L12:L13"/>
    <mergeCell ref="M12:M13"/>
    <mergeCell ref="H14:I14"/>
    <mergeCell ref="H5:I5"/>
    <mergeCell ref="H6:I6"/>
    <mergeCell ref="H7:I7"/>
    <mergeCell ref="H8:I8"/>
    <mergeCell ref="H11:J11"/>
    <mergeCell ref="H2:J2"/>
    <mergeCell ref="J3:J4"/>
    <mergeCell ref="K3:K4"/>
    <mergeCell ref="L3:L4"/>
    <mergeCell ref="M3:M4"/>
    <mergeCell ref="F31:F32"/>
    <mergeCell ref="A33:B33"/>
    <mergeCell ref="A34:B34"/>
    <mergeCell ref="A35:B35"/>
    <mergeCell ref="A36:B36"/>
    <mergeCell ref="D31:D32"/>
    <mergeCell ref="E31:E32"/>
    <mergeCell ref="A30:C30"/>
    <mergeCell ref="C31:C32"/>
    <mergeCell ref="A24:B24"/>
    <mergeCell ref="A25:B25"/>
    <mergeCell ref="A26:B26"/>
    <mergeCell ref="A27:B27"/>
    <mergeCell ref="F22:F23"/>
    <mergeCell ref="E22:E23"/>
    <mergeCell ref="A20:C20"/>
    <mergeCell ref="A21:C21"/>
    <mergeCell ref="C22:C23"/>
    <mergeCell ref="D22:D23"/>
    <mergeCell ref="F12:F13"/>
    <mergeCell ref="E12:E13"/>
    <mergeCell ref="A17:B17"/>
    <mergeCell ref="A15:B15"/>
    <mergeCell ref="A16:B16"/>
    <mergeCell ref="C12:C13"/>
    <mergeCell ref="D12:D13"/>
    <mergeCell ref="A14:B14"/>
    <mergeCell ref="A8:B8"/>
    <mergeCell ref="A11:C11"/>
    <mergeCell ref="A2:C2"/>
    <mergeCell ref="F3:F4"/>
    <mergeCell ref="A5:B5"/>
    <mergeCell ref="A6:B6"/>
    <mergeCell ref="A7:B7"/>
    <mergeCell ref="C3:C4"/>
    <mergeCell ref="D3:D4"/>
    <mergeCell ref="E3:E4"/>
    <mergeCell ref="A39:C39"/>
    <mergeCell ref="A40:C40"/>
    <mergeCell ref="C41:C42"/>
    <mergeCell ref="D41:D42"/>
    <mergeCell ref="E41:E42"/>
    <mergeCell ref="D50:D51"/>
    <mergeCell ref="E50:E51"/>
    <mergeCell ref="F50:F51"/>
    <mergeCell ref="F41:F42"/>
    <mergeCell ref="A43:B43"/>
    <mergeCell ref="A44:B44"/>
    <mergeCell ref="A45:B45"/>
    <mergeCell ref="A46:B46"/>
    <mergeCell ref="A52:B52"/>
    <mergeCell ref="A53:B53"/>
    <mergeCell ref="A54:B54"/>
    <mergeCell ref="A55:B55"/>
    <mergeCell ref="A49:C49"/>
    <mergeCell ref="C50:C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D27D-C395-1B43-A938-BBA92CF1666B}">
  <dimension ref="A1:G13"/>
  <sheetViews>
    <sheetView workbookViewId="0">
      <selection activeCell="E26" sqref="E26"/>
    </sheetView>
  </sheetViews>
  <sheetFormatPr baseColWidth="10" defaultRowHeight="16" x14ac:dyDescent="0.2"/>
  <cols>
    <col min="2" max="7" width="16.6640625" customWidth="1"/>
  </cols>
  <sheetData>
    <row r="1" spans="1:7" ht="29" x14ac:dyDescent="0.35">
      <c r="A1" s="21"/>
      <c r="B1" s="22" t="s">
        <v>16</v>
      </c>
      <c r="C1" s="22"/>
      <c r="D1" s="23" t="s">
        <v>17</v>
      </c>
      <c r="E1" s="22"/>
      <c r="F1" s="23" t="s">
        <v>18</v>
      </c>
      <c r="G1" s="22"/>
    </row>
    <row r="2" spans="1:7" ht="21" x14ac:dyDescent="0.25">
      <c r="A2" s="21"/>
      <c r="B2" s="24" t="s">
        <v>3</v>
      </c>
      <c r="C2" s="24" t="s">
        <v>2</v>
      </c>
      <c r="D2" s="24" t="s">
        <v>3</v>
      </c>
      <c r="E2" s="24" t="s">
        <v>2</v>
      </c>
      <c r="F2" s="24" t="s">
        <v>3</v>
      </c>
      <c r="G2" s="24" t="s">
        <v>2</v>
      </c>
    </row>
    <row r="3" spans="1:7" x14ac:dyDescent="0.2">
      <c r="A3" s="25" t="s">
        <v>19</v>
      </c>
      <c r="B3" s="25" t="s">
        <v>20</v>
      </c>
      <c r="C3" s="25" t="s">
        <v>20</v>
      </c>
      <c r="D3" s="25" t="s">
        <v>20</v>
      </c>
      <c r="E3" s="25" t="s">
        <v>20</v>
      </c>
      <c r="F3" s="25" t="s">
        <v>20</v>
      </c>
      <c r="G3" s="25" t="s">
        <v>20</v>
      </c>
    </row>
    <row r="4" spans="1:7" x14ac:dyDescent="0.2">
      <c r="A4" s="33">
        <v>0.1</v>
      </c>
      <c r="B4" s="39">
        <v>0</v>
      </c>
      <c r="C4" s="34">
        <v>0</v>
      </c>
      <c r="D4" s="39">
        <v>0</v>
      </c>
      <c r="E4" s="34">
        <v>0</v>
      </c>
      <c r="F4" s="39">
        <v>0</v>
      </c>
      <c r="G4" s="35">
        <v>0</v>
      </c>
    </row>
    <row r="5" spans="1:7" x14ac:dyDescent="0.2">
      <c r="A5" s="26">
        <v>0.2</v>
      </c>
      <c r="B5" s="40">
        <v>0</v>
      </c>
      <c r="C5" s="32">
        <v>0</v>
      </c>
      <c r="D5" s="40">
        <v>0</v>
      </c>
      <c r="E5" s="32">
        <v>0</v>
      </c>
      <c r="F5" s="40">
        <v>0</v>
      </c>
      <c r="G5" s="36">
        <v>1</v>
      </c>
    </row>
    <row r="6" spans="1:7" x14ac:dyDescent="0.2">
      <c r="A6" s="26">
        <v>0.3</v>
      </c>
      <c r="B6" s="40">
        <v>0</v>
      </c>
      <c r="C6" s="32">
        <v>1</v>
      </c>
      <c r="D6" s="40">
        <v>1</v>
      </c>
      <c r="E6" s="32">
        <v>1</v>
      </c>
      <c r="F6" s="40">
        <v>1</v>
      </c>
      <c r="G6" s="36">
        <v>1</v>
      </c>
    </row>
    <row r="7" spans="1:7" x14ac:dyDescent="0.2">
      <c r="A7" s="26">
        <v>0.4</v>
      </c>
      <c r="B7" s="40">
        <v>2</v>
      </c>
      <c r="C7" s="32">
        <v>3</v>
      </c>
      <c r="D7" s="40">
        <v>1</v>
      </c>
      <c r="E7" s="32">
        <v>2</v>
      </c>
      <c r="F7" s="40">
        <v>1</v>
      </c>
      <c r="G7" s="36">
        <v>3</v>
      </c>
    </row>
    <row r="8" spans="1:7" x14ac:dyDescent="0.2">
      <c r="A8" s="26">
        <v>0.5</v>
      </c>
      <c r="B8" s="40">
        <v>3</v>
      </c>
      <c r="C8" s="32">
        <v>0</v>
      </c>
      <c r="D8" s="40">
        <v>3</v>
      </c>
      <c r="E8" s="32">
        <v>3</v>
      </c>
      <c r="F8" s="40">
        <v>2</v>
      </c>
      <c r="G8" s="36">
        <v>0</v>
      </c>
    </row>
    <row r="9" spans="1:7" x14ac:dyDescent="0.2">
      <c r="A9" s="26">
        <v>0.6</v>
      </c>
      <c r="B9" s="40">
        <v>3</v>
      </c>
      <c r="C9" s="32">
        <v>5</v>
      </c>
      <c r="D9" s="40">
        <v>1</v>
      </c>
      <c r="E9" s="32">
        <v>2</v>
      </c>
      <c r="F9" s="40">
        <v>3</v>
      </c>
      <c r="G9" s="36">
        <v>2</v>
      </c>
    </row>
    <row r="10" spans="1:7" x14ac:dyDescent="0.2">
      <c r="A10" s="26">
        <v>0.7</v>
      </c>
      <c r="B10" s="40">
        <v>1</v>
      </c>
      <c r="C10" s="32">
        <v>0</v>
      </c>
      <c r="D10" s="40">
        <v>3</v>
      </c>
      <c r="E10" s="32">
        <v>1</v>
      </c>
      <c r="F10" s="40">
        <v>2</v>
      </c>
      <c r="G10" s="36">
        <v>2</v>
      </c>
    </row>
    <row r="11" spans="1:7" x14ac:dyDescent="0.2">
      <c r="A11" s="26">
        <v>0.8</v>
      </c>
      <c r="B11" s="40">
        <v>0</v>
      </c>
      <c r="C11" s="32">
        <v>0</v>
      </c>
      <c r="D11" s="40">
        <v>0</v>
      </c>
      <c r="E11" s="32">
        <v>0</v>
      </c>
      <c r="F11" s="40">
        <v>0</v>
      </c>
      <c r="G11" s="36">
        <v>0</v>
      </c>
    </row>
    <row r="12" spans="1:7" x14ac:dyDescent="0.2">
      <c r="A12" s="26">
        <v>0.9</v>
      </c>
      <c r="B12" s="40">
        <v>0</v>
      </c>
      <c r="C12" s="32">
        <v>0</v>
      </c>
      <c r="D12" s="40">
        <v>0</v>
      </c>
      <c r="E12" s="32">
        <v>0</v>
      </c>
      <c r="F12" s="40">
        <v>0</v>
      </c>
      <c r="G12" s="36">
        <v>0</v>
      </c>
    </row>
    <row r="13" spans="1:7" x14ac:dyDescent="0.2">
      <c r="A13" s="27">
        <v>1</v>
      </c>
      <c r="B13" s="41">
        <v>0</v>
      </c>
      <c r="C13" s="37">
        <v>0</v>
      </c>
      <c r="D13" s="41">
        <v>0</v>
      </c>
      <c r="E13" s="37">
        <v>0</v>
      </c>
      <c r="F13" s="41">
        <v>0</v>
      </c>
      <c r="G13" s="38"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E034-87C3-A145-AAF3-CA2794623896}">
  <dimension ref="A1"/>
  <sheetViews>
    <sheetView tabSelected="1" workbookViewId="0">
      <selection activeCell="N18" sqref="N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2023-08-14T14:59:34Z</dcterms:modified>
</cp:coreProperties>
</file>