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/Documents/PTSD/NCDE Model.nosync/Results/Classification/Augmented Data/Full VPOP Classification/By Diagnosis/"/>
    </mc:Choice>
  </mc:AlternateContent>
  <xr:revisionPtr revIDLastSave="0" documentId="13_ncr:1_{248C6F4D-6BBA-AE4B-9A19-2876FC627527}" xr6:coauthVersionLast="47" xr6:coauthVersionMax="47" xr10:uidLastSave="{00000000-0000-0000-0000-000000000000}"/>
  <bookViews>
    <workbookView xWindow="0" yWindow="500" windowWidth="28800" windowHeight="16660" activeTab="3" xr2:uid="{064A12D9-DF30-0A45-B172-879C6B680B9E}"/>
  </bookViews>
  <sheets>
    <sheet name="NODE" sheetId="15" r:id="rId1"/>
    <sheet name="Raw Data" sheetId="1" r:id="rId2"/>
    <sheet name="Histogram Data" sheetId="13" r:id="rId3"/>
    <sheet name="Graph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67" i="1" l="1"/>
  <c r="N468" i="1" s="1"/>
  <c r="N466" i="1"/>
  <c r="M466" i="1"/>
  <c r="L466" i="1"/>
  <c r="K466" i="1"/>
  <c r="J466" i="1"/>
  <c r="I466" i="1"/>
  <c r="H466" i="1"/>
  <c r="G466" i="1"/>
  <c r="F466" i="1"/>
  <c r="E466" i="1"/>
  <c r="D466" i="1"/>
  <c r="C466" i="1"/>
  <c r="AC465" i="1"/>
  <c r="AB465" i="1"/>
  <c r="AA465" i="1"/>
  <c r="Z465" i="1"/>
  <c r="Y465" i="1"/>
  <c r="X465" i="1"/>
  <c r="W465" i="1"/>
  <c r="V465" i="1"/>
  <c r="U465" i="1"/>
  <c r="T465" i="1"/>
  <c r="S465" i="1"/>
  <c r="N465" i="1"/>
  <c r="AC464" i="1"/>
  <c r="AB464" i="1"/>
  <c r="AA464" i="1"/>
  <c r="Z464" i="1"/>
  <c r="Y464" i="1"/>
  <c r="X464" i="1"/>
  <c r="W464" i="1"/>
  <c r="V464" i="1"/>
  <c r="U464" i="1"/>
  <c r="T464" i="1"/>
  <c r="S464" i="1"/>
  <c r="N464" i="1"/>
  <c r="AC463" i="1"/>
  <c r="AB463" i="1"/>
  <c r="AA463" i="1"/>
  <c r="Z463" i="1"/>
  <c r="Y463" i="1"/>
  <c r="X463" i="1"/>
  <c r="W463" i="1"/>
  <c r="V463" i="1"/>
  <c r="U463" i="1"/>
  <c r="T463" i="1"/>
  <c r="S463" i="1"/>
  <c r="N463" i="1"/>
  <c r="AC462" i="1"/>
  <c r="AB462" i="1"/>
  <c r="AA462" i="1"/>
  <c r="Z462" i="1"/>
  <c r="Y462" i="1"/>
  <c r="X462" i="1"/>
  <c r="W462" i="1"/>
  <c r="V462" i="1"/>
  <c r="U462" i="1"/>
  <c r="T462" i="1"/>
  <c r="S462" i="1"/>
  <c r="N462" i="1"/>
  <c r="AC461" i="1"/>
  <c r="AB461" i="1"/>
  <c r="AA461" i="1"/>
  <c r="Z461" i="1"/>
  <c r="Y461" i="1"/>
  <c r="X461" i="1"/>
  <c r="W461" i="1"/>
  <c r="V461" i="1"/>
  <c r="U461" i="1"/>
  <c r="T461" i="1"/>
  <c r="S461" i="1"/>
  <c r="N461" i="1"/>
  <c r="AC460" i="1"/>
  <c r="AB460" i="1"/>
  <c r="AA460" i="1"/>
  <c r="Z460" i="1"/>
  <c r="Y460" i="1"/>
  <c r="X460" i="1"/>
  <c r="W460" i="1"/>
  <c r="V460" i="1"/>
  <c r="U460" i="1"/>
  <c r="T460" i="1"/>
  <c r="S460" i="1"/>
  <c r="N460" i="1"/>
  <c r="AC459" i="1"/>
  <c r="AB459" i="1"/>
  <c r="AA459" i="1"/>
  <c r="Z459" i="1"/>
  <c r="Y459" i="1"/>
  <c r="X459" i="1"/>
  <c r="W459" i="1"/>
  <c r="V459" i="1"/>
  <c r="U459" i="1"/>
  <c r="T459" i="1"/>
  <c r="S459" i="1"/>
  <c r="N459" i="1"/>
  <c r="AC458" i="1"/>
  <c r="AB458" i="1"/>
  <c r="AA458" i="1"/>
  <c r="Z458" i="1"/>
  <c r="Y458" i="1"/>
  <c r="X458" i="1"/>
  <c r="W458" i="1"/>
  <c r="V458" i="1"/>
  <c r="U458" i="1"/>
  <c r="T458" i="1"/>
  <c r="S458" i="1"/>
  <c r="N458" i="1"/>
  <c r="AC457" i="1"/>
  <c r="AB457" i="1"/>
  <c r="AA457" i="1"/>
  <c r="Z457" i="1"/>
  <c r="Y457" i="1"/>
  <c r="X457" i="1"/>
  <c r="W457" i="1"/>
  <c r="V457" i="1"/>
  <c r="U457" i="1"/>
  <c r="T457" i="1"/>
  <c r="S457" i="1"/>
  <c r="N457" i="1"/>
  <c r="AC456" i="1"/>
  <c r="AB456" i="1"/>
  <c r="AA456" i="1"/>
  <c r="Z456" i="1"/>
  <c r="Y456" i="1"/>
  <c r="X456" i="1"/>
  <c r="W456" i="1"/>
  <c r="V456" i="1"/>
  <c r="U456" i="1"/>
  <c r="T456" i="1"/>
  <c r="S456" i="1"/>
  <c r="N456" i="1"/>
  <c r="AC455" i="1"/>
  <c r="AB455" i="1"/>
  <c r="AA455" i="1"/>
  <c r="Z455" i="1"/>
  <c r="Y455" i="1"/>
  <c r="X455" i="1"/>
  <c r="W455" i="1"/>
  <c r="V455" i="1"/>
  <c r="U455" i="1"/>
  <c r="T455" i="1"/>
  <c r="S455" i="1"/>
  <c r="N455" i="1"/>
  <c r="AC454" i="1"/>
  <c r="AB454" i="1"/>
  <c r="AA454" i="1"/>
  <c r="Z454" i="1"/>
  <c r="Y454" i="1"/>
  <c r="X454" i="1"/>
  <c r="W454" i="1"/>
  <c r="V454" i="1"/>
  <c r="U454" i="1"/>
  <c r="T454" i="1"/>
  <c r="S454" i="1"/>
  <c r="N454" i="1"/>
  <c r="N449" i="1"/>
  <c r="N450" i="1" s="1"/>
  <c r="N448" i="1"/>
  <c r="M448" i="1"/>
  <c r="L448" i="1"/>
  <c r="K448" i="1"/>
  <c r="J448" i="1"/>
  <c r="I448" i="1"/>
  <c r="H448" i="1"/>
  <c r="G448" i="1"/>
  <c r="F448" i="1"/>
  <c r="E448" i="1"/>
  <c r="D448" i="1"/>
  <c r="C448" i="1"/>
  <c r="AC447" i="1"/>
  <c r="AB447" i="1"/>
  <c r="AA447" i="1"/>
  <c r="Z447" i="1"/>
  <c r="Y447" i="1"/>
  <c r="X447" i="1"/>
  <c r="W447" i="1"/>
  <c r="V447" i="1"/>
  <c r="U447" i="1"/>
  <c r="T447" i="1"/>
  <c r="S447" i="1"/>
  <c r="N447" i="1"/>
  <c r="AC446" i="1"/>
  <c r="AB446" i="1"/>
  <c r="AA446" i="1"/>
  <c r="Z446" i="1"/>
  <c r="Y446" i="1"/>
  <c r="X446" i="1"/>
  <c r="W446" i="1"/>
  <c r="V446" i="1"/>
  <c r="U446" i="1"/>
  <c r="T446" i="1"/>
  <c r="S446" i="1"/>
  <c r="N446" i="1"/>
  <c r="AC445" i="1"/>
  <c r="AB445" i="1"/>
  <c r="AA445" i="1"/>
  <c r="Z445" i="1"/>
  <c r="Y445" i="1"/>
  <c r="X445" i="1"/>
  <c r="W445" i="1"/>
  <c r="V445" i="1"/>
  <c r="U445" i="1"/>
  <c r="T445" i="1"/>
  <c r="S445" i="1"/>
  <c r="N445" i="1"/>
  <c r="AC444" i="1"/>
  <c r="AB444" i="1"/>
  <c r="AA444" i="1"/>
  <c r="Z444" i="1"/>
  <c r="Y444" i="1"/>
  <c r="X444" i="1"/>
  <c r="W444" i="1"/>
  <c r="V444" i="1"/>
  <c r="U444" i="1"/>
  <c r="T444" i="1"/>
  <c r="S444" i="1"/>
  <c r="N444" i="1"/>
  <c r="AC443" i="1"/>
  <c r="AB443" i="1"/>
  <c r="AA443" i="1"/>
  <c r="Z443" i="1"/>
  <c r="Y443" i="1"/>
  <c r="X443" i="1"/>
  <c r="W443" i="1"/>
  <c r="V443" i="1"/>
  <c r="U443" i="1"/>
  <c r="T443" i="1"/>
  <c r="S443" i="1"/>
  <c r="N443" i="1"/>
  <c r="AC442" i="1"/>
  <c r="AB442" i="1"/>
  <c r="AA442" i="1"/>
  <c r="Z442" i="1"/>
  <c r="Y442" i="1"/>
  <c r="X442" i="1"/>
  <c r="W442" i="1"/>
  <c r="V442" i="1"/>
  <c r="U442" i="1"/>
  <c r="T442" i="1"/>
  <c r="S442" i="1"/>
  <c r="N442" i="1"/>
  <c r="AC441" i="1"/>
  <c r="AB441" i="1"/>
  <c r="AA441" i="1"/>
  <c r="Z441" i="1"/>
  <c r="Y441" i="1"/>
  <c r="X441" i="1"/>
  <c r="W441" i="1"/>
  <c r="V441" i="1"/>
  <c r="U441" i="1"/>
  <c r="T441" i="1"/>
  <c r="S441" i="1"/>
  <c r="N441" i="1"/>
  <c r="AC440" i="1"/>
  <c r="AB440" i="1"/>
  <c r="AA440" i="1"/>
  <c r="Z440" i="1"/>
  <c r="Y440" i="1"/>
  <c r="X440" i="1"/>
  <c r="W440" i="1"/>
  <c r="V440" i="1"/>
  <c r="U440" i="1"/>
  <c r="T440" i="1"/>
  <c r="S440" i="1"/>
  <c r="N440" i="1"/>
  <c r="AC439" i="1"/>
  <c r="AB439" i="1"/>
  <c r="AA439" i="1"/>
  <c r="Z439" i="1"/>
  <c r="Y439" i="1"/>
  <c r="X439" i="1"/>
  <c r="W439" i="1"/>
  <c r="V439" i="1"/>
  <c r="U439" i="1"/>
  <c r="T439" i="1"/>
  <c r="S439" i="1"/>
  <c r="N439" i="1"/>
  <c r="AC438" i="1"/>
  <c r="AB438" i="1"/>
  <c r="AA438" i="1"/>
  <c r="Z438" i="1"/>
  <c r="Y438" i="1"/>
  <c r="X438" i="1"/>
  <c r="W438" i="1"/>
  <c r="V438" i="1"/>
  <c r="U438" i="1"/>
  <c r="T438" i="1"/>
  <c r="S438" i="1"/>
  <c r="N438" i="1"/>
  <c r="AC437" i="1"/>
  <c r="AB437" i="1"/>
  <c r="AA437" i="1"/>
  <c r="Z437" i="1"/>
  <c r="Y437" i="1"/>
  <c r="X437" i="1"/>
  <c r="W437" i="1"/>
  <c r="V437" i="1"/>
  <c r="U437" i="1"/>
  <c r="T437" i="1"/>
  <c r="S437" i="1"/>
  <c r="N437" i="1"/>
  <c r="AC436" i="1"/>
  <c r="AB436" i="1"/>
  <c r="AA436" i="1"/>
  <c r="Z436" i="1"/>
  <c r="Y436" i="1"/>
  <c r="X436" i="1"/>
  <c r="W436" i="1"/>
  <c r="V436" i="1"/>
  <c r="U436" i="1"/>
  <c r="T436" i="1"/>
  <c r="S436" i="1"/>
  <c r="N436" i="1"/>
  <c r="N280" i="1"/>
  <c r="N281" i="1" s="1"/>
  <c r="N279" i="1"/>
  <c r="M279" i="1"/>
  <c r="L279" i="1"/>
  <c r="K279" i="1"/>
  <c r="J279" i="1"/>
  <c r="I279" i="1"/>
  <c r="H279" i="1"/>
  <c r="G279" i="1"/>
  <c r="F279" i="1"/>
  <c r="E279" i="1"/>
  <c r="D279" i="1"/>
  <c r="C279" i="1"/>
  <c r="AC278" i="1"/>
  <c r="AB278" i="1"/>
  <c r="AA278" i="1"/>
  <c r="Z278" i="1"/>
  <c r="Y278" i="1"/>
  <c r="X278" i="1"/>
  <c r="W278" i="1"/>
  <c r="V278" i="1"/>
  <c r="U278" i="1"/>
  <c r="T278" i="1"/>
  <c r="S278" i="1"/>
  <c r="N278" i="1"/>
  <c r="AC277" i="1"/>
  <c r="AB277" i="1"/>
  <c r="AA277" i="1"/>
  <c r="Z277" i="1"/>
  <c r="Y277" i="1"/>
  <c r="X277" i="1"/>
  <c r="W277" i="1"/>
  <c r="V277" i="1"/>
  <c r="U277" i="1"/>
  <c r="T277" i="1"/>
  <c r="S277" i="1"/>
  <c r="N277" i="1"/>
  <c r="AC276" i="1"/>
  <c r="AB276" i="1"/>
  <c r="AA276" i="1"/>
  <c r="Z276" i="1"/>
  <c r="Y276" i="1"/>
  <c r="X276" i="1"/>
  <c r="W276" i="1"/>
  <c r="V276" i="1"/>
  <c r="U276" i="1"/>
  <c r="T276" i="1"/>
  <c r="S276" i="1"/>
  <c r="N276" i="1"/>
  <c r="AC275" i="1"/>
  <c r="AB275" i="1"/>
  <c r="AA275" i="1"/>
  <c r="Z275" i="1"/>
  <c r="Y275" i="1"/>
  <c r="X275" i="1"/>
  <c r="W275" i="1"/>
  <c r="V275" i="1"/>
  <c r="U275" i="1"/>
  <c r="T275" i="1"/>
  <c r="S275" i="1"/>
  <c r="N275" i="1"/>
  <c r="AC274" i="1"/>
  <c r="AB274" i="1"/>
  <c r="AA274" i="1"/>
  <c r="Z274" i="1"/>
  <c r="Y274" i="1"/>
  <c r="X274" i="1"/>
  <c r="W274" i="1"/>
  <c r="V274" i="1"/>
  <c r="U274" i="1"/>
  <c r="T274" i="1"/>
  <c r="S274" i="1"/>
  <c r="N274" i="1"/>
  <c r="AC273" i="1"/>
  <c r="AB273" i="1"/>
  <c r="AA273" i="1"/>
  <c r="Z273" i="1"/>
  <c r="Y273" i="1"/>
  <c r="X273" i="1"/>
  <c r="W273" i="1"/>
  <c r="V273" i="1"/>
  <c r="U273" i="1"/>
  <c r="T273" i="1"/>
  <c r="S273" i="1"/>
  <c r="N273" i="1"/>
  <c r="AC272" i="1"/>
  <c r="AB272" i="1"/>
  <c r="AA272" i="1"/>
  <c r="Z272" i="1"/>
  <c r="Y272" i="1"/>
  <c r="X272" i="1"/>
  <c r="W272" i="1"/>
  <c r="V272" i="1"/>
  <c r="U272" i="1"/>
  <c r="T272" i="1"/>
  <c r="S272" i="1"/>
  <c r="N272" i="1"/>
  <c r="AC271" i="1"/>
  <c r="AB271" i="1"/>
  <c r="AA271" i="1"/>
  <c r="Z271" i="1"/>
  <c r="Y271" i="1"/>
  <c r="X271" i="1"/>
  <c r="W271" i="1"/>
  <c r="V271" i="1"/>
  <c r="U271" i="1"/>
  <c r="T271" i="1"/>
  <c r="S271" i="1"/>
  <c r="N271" i="1"/>
  <c r="AC270" i="1"/>
  <c r="AB270" i="1"/>
  <c r="AA270" i="1"/>
  <c r="Z270" i="1"/>
  <c r="Y270" i="1"/>
  <c r="X270" i="1"/>
  <c r="W270" i="1"/>
  <c r="V270" i="1"/>
  <c r="U270" i="1"/>
  <c r="T270" i="1"/>
  <c r="S270" i="1"/>
  <c r="N270" i="1"/>
  <c r="AC269" i="1"/>
  <c r="AB269" i="1"/>
  <c r="AA269" i="1"/>
  <c r="Z269" i="1"/>
  <c r="Y269" i="1"/>
  <c r="X269" i="1"/>
  <c r="W269" i="1"/>
  <c r="V269" i="1"/>
  <c r="U269" i="1"/>
  <c r="T269" i="1"/>
  <c r="S269" i="1"/>
  <c r="N269" i="1"/>
  <c r="AC268" i="1"/>
  <c r="AB268" i="1"/>
  <c r="AA268" i="1"/>
  <c r="Z268" i="1"/>
  <c r="Y268" i="1"/>
  <c r="X268" i="1"/>
  <c r="W268" i="1"/>
  <c r="V268" i="1"/>
  <c r="U268" i="1"/>
  <c r="T268" i="1"/>
  <c r="S268" i="1"/>
  <c r="N268" i="1"/>
  <c r="AC267" i="1"/>
  <c r="AB267" i="1"/>
  <c r="AA267" i="1"/>
  <c r="Z267" i="1"/>
  <c r="Y267" i="1"/>
  <c r="X267" i="1"/>
  <c r="W267" i="1"/>
  <c r="V267" i="1"/>
  <c r="U267" i="1"/>
  <c r="T267" i="1"/>
  <c r="S267" i="1"/>
  <c r="N267" i="1"/>
  <c r="N261" i="1"/>
  <c r="N262" i="1" s="1"/>
  <c r="N260" i="1"/>
  <c r="M260" i="1"/>
  <c r="L260" i="1"/>
  <c r="K260" i="1"/>
  <c r="J260" i="1"/>
  <c r="I260" i="1"/>
  <c r="H260" i="1"/>
  <c r="G260" i="1"/>
  <c r="F260" i="1"/>
  <c r="E260" i="1"/>
  <c r="D260" i="1"/>
  <c r="C260" i="1"/>
  <c r="AC259" i="1"/>
  <c r="AB259" i="1"/>
  <c r="AA259" i="1"/>
  <c r="Z259" i="1"/>
  <c r="Y259" i="1"/>
  <c r="X259" i="1"/>
  <c r="W259" i="1"/>
  <c r="V259" i="1"/>
  <c r="U259" i="1"/>
  <c r="T259" i="1"/>
  <c r="S259" i="1"/>
  <c r="N259" i="1"/>
  <c r="AC258" i="1"/>
  <c r="AB258" i="1"/>
  <c r="AA258" i="1"/>
  <c r="Z258" i="1"/>
  <c r="Y258" i="1"/>
  <c r="X258" i="1"/>
  <c r="W258" i="1"/>
  <c r="V258" i="1"/>
  <c r="U258" i="1"/>
  <c r="T258" i="1"/>
  <c r="S258" i="1"/>
  <c r="N258" i="1"/>
  <c r="AC257" i="1"/>
  <c r="AB257" i="1"/>
  <c r="AA257" i="1"/>
  <c r="Z257" i="1"/>
  <c r="Y257" i="1"/>
  <c r="X257" i="1"/>
  <c r="W257" i="1"/>
  <c r="V257" i="1"/>
  <c r="U257" i="1"/>
  <c r="T257" i="1"/>
  <c r="S257" i="1"/>
  <c r="N257" i="1"/>
  <c r="AC256" i="1"/>
  <c r="AB256" i="1"/>
  <c r="AA256" i="1"/>
  <c r="Z256" i="1"/>
  <c r="Y256" i="1"/>
  <c r="X256" i="1"/>
  <c r="W256" i="1"/>
  <c r="V256" i="1"/>
  <c r="U256" i="1"/>
  <c r="T256" i="1"/>
  <c r="S256" i="1"/>
  <c r="N256" i="1"/>
  <c r="AC255" i="1"/>
  <c r="AB255" i="1"/>
  <c r="AA255" i="1"/>
  <c r="Z255" i="1"/>
  <c r="Y255" i="1"/>
  <c r="X255" i="1"/>
  <c r="W255" i="1"/>
  <c r="V255" i="1"/>
  <c r="U255" i="1"/>
  <c r="T255" i="1"/>
  <c r="S255" i="1"/>
  <c r="N255" i="1"/>
  <c r="AC254" i="1"/>
  <c r="AB254" i="1"/>
  <c r="AA254" i="1"/>
  <c r="Z254" i="1"/>
  <c r="Y254" i="1"/>
  <c r="X254" i="1"/>
  <c r="W254" i="1"/>
  <c r="V254" i="1"/>
  <c r="U254" i="1"/>
  <c r="T254" i="1"/>
  <c r="S254" i="1"/>
  <c r="N254" i="1"/>
  <c r="AC253" i="1"/>
  <c r="AB253" i="1"/>
  <c r="AA253" i="1"/>
  <c r="Z253" i="1"/>
  <c r="Y253" i="1"/>
  <c r="X253" i="1"/>
  <c r="W253" i="1"/>
  <c r="V253" i="1"/>
  <c r="U253" i="1"/>
  <c r="T253" i="1"/>
  <c r="S253" i="1"/>
  <c r="N253" i="1"/>
  <c r="AC252" i="1"/>
  <c r="AB252" i="1"/>
  <c r="AA252" i="1"/>
  <c r="Z252" i="1"/>
  <c r="Y252" i="1"/>
  <c r="X252" i="1"/>
  <c r="W252" i="1"/>
  <c r="V252" i="1"/>
  <c r="U252" i="1"/>
  <c r="T252" i="1"/>
  <c r="S252" i="1"/>
  <c r="N252" i="1"/>
  <c r="AC251" i="1"/>
  <c r="AB251" i="1"/>
  <c r="AA251" i="1"/>
  <c r="Z251" i="1"/>
  <c r="Y251" i="1"/>
  <c r="X251" i="1"/>
  <c r="W251" i="1"/>
  <c r="V251" i="1"/>
  <c r="U251" i="1"/>
  <c r="T251" i="1"/>
  <c r="S251" i="1"/>
  <c r="N251" i="1"/>
  <c r="AC250" i="1"/>
  <c r="AB250" i="1"/>
  <c r="AA250" i="1"/>
  <c r="Z250" i="1"/>
  <c r="Y250" i="1"/>
  <c r="X250" i="1"/>
  <c r="W250" i="1"/>
  <c r="V250" i="1"/>
  <c r="U250" i="1"/>
  <c r="T250" i="1"/>
  <c r="S250" i="1"/>
  <c r="N250" i="1"/>
  <c r="AC249" i="1"/>
  <c r="AB249" i="1"/>
  <c r="AA249" i="1"/>
  <c r="Z249" i="1"/>
  <c r="Y249" i="1"/>
  <c r="X249" i="1"/>
  <c r="W249" i="1"/>
  <c r="V249" i="1"/>
  <c r="U249" i="1"/>
  <c r="T249" i="1"/>
  <c r="S249" i="1"/>
  <c r="N249" i="1"/>
  <c r="AC248" i="1"/>
  <c r="AB248" i="1"/>
  <c r="AA248" i="1"/>
  <c r="Z248" i="1"/>
  <c r="Y248" i="1"/>
  <c r="X248" i="1"/>
  <c r="W248" i="1"/>
  <c r="V248" i="1"/>
  <c r="U248" i="1"/>
  <c r="T248" i="1"/>
  <c r="S248" i="1"/>
  <c r="N248" i="1"/>
  <c r="N242" i="1"/>
  <c r="N243" i="1" s="1"/>
  <c r="N241" i="1"/>
  <c r="M241" i="1"/>
  <c r="L241" i="1"/>
  <c r="K241" i="1"/>
  <c r="J241" i="1"/>
  <c r="I241" i="1"/>
  <c r="H241" i="1"/>
  <c r="G241" i="1"/>
  <c r="F241" i="1"/>
  <c r="E241" i="1"/>
  <c r="D241" i="1"/>
  <c r="C241" i="1"/>
  <c r="AC240" i="1"/>
  <c r="AB240" i="1"/>
  <c r="AA240" i="1"/>
  <c r="Z240" i="1"/>
  <c r="Y240" i="1"/>
  <c r="X240" i="1"/>
  <c r="W240" i="1"/>
  <c r="V240" i="1"/>
  <c r="U240" i="1"/>
  <c r="T240" i="1"/>
  <c r="S240" i="1"/>
  <c r="N240" i="1"/>
  <c r="AC239" i="1"/>
  <c r="AB239" i="1"/>
  <c r="AA239" i="1"/>
  <c r="Z239" i="1"/>
  <c r="Y239" i="1"/>
  <c r="X239" i="1"/>
  <c r="W239" i="1"/>
  <c r="V239" i="1"/>
  <c r="U239" i="1"/>
  <c r="T239" i="1"/>
  <c r="S239" i="1"/>
  <c r="N239" i="1"/>
  <c r="AC238" i="1"/>
  <c r="AB238" i="1"/>
  <c r="AA238" i="1"/>
  <c r="Z238" i="1"/>
  <c r="Y238" i="1"/>
  <c r="X238" i="1"/>
  <c r="W238" i="1"/>
  <c r="V238" i="1"/>
  <c r="U238" i="1"/>
  <c r="T238" i="1"/>
  <c r="S238" i="1"/>
  <c r="N238" i="1"/>
  <c r="AC237" i="1"/>
  <c r="AB237" i="1"/>
  <c r="AA237" i="1"/>
  <c r="Z237" i="1"/>
  <c r="Y237" i="1"/>
  <c r="X237" i="1"/>
  <c r="W237" i="1"/>
  <c r="V237" i="1"/>
  <c r="U237" i="1"/>
  <c r="T237" i="1"/>
  <c r="S237" i="1"/>
  <c r="N237" i="1"/>
  <c r="AC236" i="1"/>
  <c r="AB236" i="1"/>
  <c r="AA236" i="1"/>
  <c r="Z236" i="1"/>
  <c r="Y236" i="1"/>
  <c r="X236" i="1"/>
  <c r="W236" i="1"/>
  <c r="V236" i="1"/>
  <c r="U236" i="1"/>
  <c r="T236" i="1"/>
  <c r="S236" i="1"/>
  <c r="N236" i="1"/>
  <c r="AC235" i="1"/>
  <c r="AB235" i="1"/>
  <c r="AA235" i="1"/>
  <c r="Z235" i="1"/>
  <c r="Y235" i="1"/>
  <c r="X235" i="1"/>
  <c r="W235" i="1"/>
  <c r="V235" i="1"/>
  <c r="U235" i="1"/>
  <c r="T235" i="1"/>
  <c r="S235" i="1"/>
  <c r="N235" i="1"/>
  <c r="AC234" i="1"/>
  <c r="AB234" i="1"/>
  <c r="AA234" i="1"/>
  <c r="Z234" i="1"/>
  <c r="Y234" i="1"/>
  <c r="X234" i="1"/>
  <c r="W234" i="1"/>
  <c r="V234" i="1"/>
  <c r="U234" i="1"/>
  <c r="T234" i="1"/>
  <c r="S234" i="1"/>
  <c r="N234" i="1"/>
  <c r="AC233" i="1"/>
  <c r="AB233" i="1"/>
  <c r="AA233" i="1"/>
  <c r="Z233" i="1"/>
  <c r="Y233" i="1"/>
  <c r="X233" i="1"/>
  <c r="W233" i="1"/>
  <c r="V233" i="1"/>
  <c r="U233" i="1"/>
  <c r="T233" i="1"/>
  <c r="S233" i="1"/>
  <c r="N233" i="1"/>
  <c r="AC232" i="1"/>
  <c r="AB232" i="1"/>
  <c r="AA232" i="1"/>
  <c r="Z232" i="1"/>
  <c r="Y232" i="1"/>
  <c r="X232" i="1"/>
  <c r="W232" i="1"/>
  <c r="V232" i="1"/>
  <c r="U232" i="1"/>
  <c r="T232" i="1"/>
  <c r="S232" i="1"/>
  <c r="N232" i="1"/>
  <c r="AC231" i="1"/>
  <c r="AB231" i="1"/>
  <c r="AA231" i="1"/>
  <c r="Z231" i="1"/>
  <c r="Y231" i="1"/>
  <c r="X231" i="1"/>
  <c r="W231" i="1"/>
  <c r="V231" i="1"/>
  <c r="U231" i="1"/>
  <c r="T231" i="1"/>
  <c r="S231" i="1"/>
  <c r="N231" i="1"/>
  <c r="AC230" i="1"/>
  <c r="AB230" i="1"/>
  <c r="AA230" i="1"/>
  <c r="Z230" i="1"/>
  <c r="Y230" i="1"/>
  <c r="X230" i="1"/>
  <c r="W230" i="1"/>
  <c r="V230" i="1"/>
  <c r="U230" i="1"/>
  <c r="T230" i="1"/>
  <c r="S230" i="1"/>
  <c r="N230" i="1"/>
  <c r="AC229" i="1"/>
  <c r="AB229" i="1"/>
  <c r="AA229" i="1"/>
  <c r="Z229" i="1"/>
  <c r="Y229" i="1"/>
  <c r="X229" i="1"/>
  <c r="W229" i="1"/>
  <c r="V229" i="1"/>
  <c r="U229" i="1"/>
  <c r="T229" i="1"/>
  <c r="S229" i="1"/>
  <c r="N229" i="1"/>
  <c r="N223" i="1"/>
  <c r="N224" i="1" s="1"/>
  <c r="N222" i="1"/>
  <c r="M222" i="1"/>
  <c r="L222" i="1"/>
  <c r="K222" i="1"/>
  <c r="J222" i="1"/>
  <c r="I222" i="1"/>
  <c r="H222" i="1"/>
  <c r="G222" i="1"/>
  <c r="F222" i="1"/>
  <c r="E222" i="1"/>
  <c r="D222" i="1"/>
  <c r="C222" i="1"/>
  <c r="AC221" i="1"/>
  <c r="AB221" i="1"/>
  <c r="AA221" i="1"/>
  <c r="Z221" i="1"/>
  <c r="Y221" i="1"/>
  <c r="X221" i="1"/>
  <c r="W221" i="1"/>
  <c r="V221" i="1"/>
  <c r="U221" i="1"/>
  <c r="T221" i="1"/>
  <c r="S221" i="1"/>
  <c r="N221" i="1"/>
  <c r="AC220" i="1"/>
  <c r="AB220" i="1"/>
  <c r="AA220" i="1"/>
  <c r="Z220" i="1"/>
  <c r="Y220" i="1"/>
  <c r="X220" i="1"/>
  <c r="W220" i="1"/>
  <c r="V220" i="1"/>
  <c r="U220" i="1"/>
  <c r="T220" i="1"/>
  <c r="S220" i="1"/>
  <c r="N220" i="1"/>
  <c r="AC219" i="1"/>
  <c r="AB219" i="1"/>
  <c r="AA219" i="1"/>
  <c r="Z219" i="1"/>
  <c r="Y219" i="1"/>
  <c r="X219" i="1"/>
  <c r="W219" i="1"/>
  <c r="V219" i="1"/>
  <c r="U219" i="1"/>
  <c r="T219" i="1"/>
  <c r="S219" i="1"/>
  <c r="N219" i="1"/>
  <c r="AC218" i="1"/>
  <c r="AB218" i="1"/>
  <c r="AA218" i="1"/>
  <c r="Z218" i="1"/>
  <c r="Y218" i="1"/>
  <c r="X218" i="1"/>
  <c r="W218" i="1"/>
  <c r="V218" i="1"/>
  <c r="U218" i="1"/>
  <c r="T218" i="1"/>
  <c r="S218" i="1"/>
  <c r="N218" i="1"/>
  <c r="AC217" i="1"/>
  <c r="AB217" i="1"/>
  <c r="AA217" i="1"/>
  <c r="Z217" i="1"/>
  <c r="Y217" i="1"/>
  <c r="X217" i="1"/>
  <c r="W217" i="1"/>
  <c r="V217" i="1"/>
  <c r="U217" i="1"/>
  <c r="T217" i="1"/>
  <c r="S217" i="1"/>
  <c r="N217" i="1"/>
  <c r="AC216" i="1"/>
  <c r="AB216" i="1"/>
  <c r="AA216" i="1"/>
  <c r="Z216" i="1"/>
  <c r="Y216" i="1"/>
  <c r="X216" i="1"/>
  <c r="W216" i="1"/>
  <c r="V216" i="1"/>
  <c r="U216" i="1"/>
  <c r="T216" i="1"/>
  <c r="S216" i="1"/>
  <c r="N216" i="1"/>
  <c r="AC215" i="1"/>
  <c r="AB215" i="1"/>
  <c r="AA215" i="1"/>
  <c r="Z215" i="1"/>
  <c r="Y215" i="1"/>
  <c r="X215" i="1"/>
  <c r="W215" i="1"/>
  <c r="V215" i="1"/>
  <c r="U215" i="1"/>
  <c r="T215" i="1"/>
  <c r="S215" i="1"/>
  <c r="N215" i="1"/>
  <c r="AC214" i="1"/>
  <c r="AB214" i="1"/>
  <c r="AA214" i="1"/>
  <c r="Z214" i="1"/>
  <c r="Y214" i="1"/>
  <c r="X214" i="1"/>
  <c r="W214" i="1"/>
  <c r="V214" i="1"/>
  <c r="U214" i="1"/>
  <c r="T214" i="1"/>
  <c r="S214" i="1"/>
  <c r="N214" i="1"/>
  <c r="AC213" i="1"/>
  <c r="AB213" i="1"/>
  <c r="AA213" i="1"/>
  <c r="Z213" i="1"/>
  <c r="Y213" i="1"/>
  <c r="X213" i="1"/>
  <c r="W213" i="1"/>
  <c r="V213" i="1"/>
  <c r="U213" i="1"/>
  <c r="T213" i="1"/>
  <c r="S213" i="1"/>
  <c r="N213" i="1"/>
  <c r="AC212" i="1"/>
  <c r="AB212" i="1"/>
  <c r="AA212" i="1"/>
  <c r="Z212" i="1"/>
  <c r="Y212" i="1"/>
  <c r="X212" i="1"/>
  <c r="W212" i="1"/>
  <c r="V212" i="1"/>
  <c r="U212" i="1"/>
  <c r="T212" i="1"/>
  <c r="S212" i="1"/>
  <c r="N212" i="1"/>
  <c r="AC211" i="1"/>
  <c r="AB211" i="1"/>
  <c r="AA211" i="1"/>
  <c r="Z211" i="1"/>
  <c r="Y211" i="1"/>
  <c r="X211" i="1"/>
  <c r="W211" i="1"/>
  <c r="V211" i="1"/>
  <c r="U211" i="1"/>
  <c r="T211" i="1"/>
  <c r="S211" i="1"/>
  <c r="N211" i="1"/>
  <c r="AC210" i="1"/>
  <c r="AB210" i="1"/>
  <c r="AA210" i="1"/>
  <c r="Z210" i="1"/>
  <c r="Y210" i="1"/>
  <c r="X210" i="1"/>
  <c r="W210" i="1"/>
  <c r="V210" i="1"/>
  <c r="U210" i="1"/>
  <c r="T210" i="1"/>
  <c r="S210" i="1"/>
  <c r="N210" i="1"/>
  <c r="N205" i="1"/>
  <c r="N206" i="1" s="1"/>
  <c r="N204" i="1"/>
  <c r="M204" i="1"/>
  <c r="L204" i="1"/>
  <c r="K204" i="1"/>
  <c r="J204" i="1"/>
  <c r="I204" i="1"/>
  <c r="H204" i="1"/>
  <c r="G204" i="1"/>
  <c r="F204" i="1"/>
  <c r="E204" i="1"/>
  <c r="D204" i="1"/>
  <c r="C204" i="1"/>
  <c r="AC203" i="1"/>
  <c r="AB203" i="1"/>
  <c r="AA203" i="1"/>
  <c r="Z203" i="1"/>
  <c r="Y203" i="1"/>
  <c r="X203" i="1"/>
  <c r="W203" i="1"/>
  <c r="V203" i="1"/>
  <c r="U203" i="1"/>
  <c r="T203" i="1"/>
  <c r="S203" i="1"/>
  <c r="N203" i="1"/>
  <c r="AC202" i="1"/>
  <c r="AB202" i="1"/>
  <c r="AA202" i="1"/>
  <c r="Z202" i="1"/>
  <c r="Y202" i="1"/>
  <c r="X202" i="1"/>
  <c r="W202" i="1"/>
  <c r="V202" i="1"/>
  <c r="U202" i="1"/>
  <c r="T202" i="1"/>
  <c r="S202" i="1"/>
  <c r="N202" i="1"/>
  <c r="AC201" i="1"/>
  <c r="AB201" i="1"/>
  <c r="AA201" i="1"/>
  <c r="Z201" i="1"/>
  <c r="Y201" i="1"/>
  <c r="X201" i="1"/>
  <c r="W201" i="1"/>
  <c r="V201" i="1"/>
  <c r="U201" i="1"/>
  <c r="T201" i="1"/>
  <c r="S201" i="1"/>
  <c r="N201" i="1"/>
  <c r="AC200" i="1"/>
  <c r="AB200" i="1"/>
  <c r="AA200" i="1"/>
  <c r="Z200" i="1"/>
  <c r="Y200" i="1"/>
  <c r="X200" i="1"/>
  <c r="W200" i="1"/>
  <c r="V200" i="1"/>
  <c r="U200" i="1"/>
  <c r="T200" i="1"/>
  <c r="S200" i="1"/>
  <c r="N200" i="1"/>
  <c r="AC199" i="1"/>
  <c r="AB199" i="1"/>
  <c r="AA199" i="1"/>
  <c r="Z199" i="1"/>
  <c r="Y199" i="1"/>
  <c r="X199" i="1"/>
  <c r="W199" i="1"/>
  <c r="V199" i="1"/>
  <c r="U199" i="1"/>
  <c r="T199" i="1"/>
  <c r="S199" i="1"/>
  <c r="N199" i="1"/>
  <c r="AC198" i="1"/>
  <c r="AB198" i="1"/>
  <c r="AA198" i="1"/>
  <c r="Z198" i="1"/>
  <c r="Y198" i="1"/>
  <c r="X198" i="1"/>
  <c r="W198" i="1"/>
  <c r="V198" i="1"/>
  <c r="U198" i="1"/>
  <c r="T198" i="1"/>
  <c r="S198" i="1"/>
  <c r="N198" i="1"/>
  <c r="AC197" i="1"/>
  <c r="AB197" i="1"/>
  <c r="AA197" i="1"/>
  <c r="Z197" i="1"/>
  <c r="Y197" i="1"/>
  <c r="X197" i="1"/>
  <c r="W197" i="1"/>
  <c r="V197" i="1"/>
  <c r="U197" i="1"/>
  <c r="T197" i="1"/>
  <c r="S197" i="1"/>
  <c r="N197" i="1"/>
  <c r="AC196" i="1"/>
  <c r="AB196" i="1"/>
  <c r="AA196" i="1"/>
  <c r="Z196" i="1"/>
  <c r="Y196" i="1"/>
  <c r="X196" i="1"/>
  <c r="W196" i="1"/>
  <c r="V196" i="1"/>
  <c r="U196" i="1"/>
  <c r="T196" i="1"/>
  <c r="S196" i="1"/>
  <c r="N196" i="1"/>
  <c r="AC195" i="1"/>
  <c r="AB195" i="1"/>
  <c r="AA195" i="1"/>
  <c r="Z195" i="1"/>
  <c r="Y195" i="1"/>
  <c r="X195" i="1"/>
  <c r="W195" i="1"/>
  <c r="V195" i="1"/>
  <c r="U195" i="1"/>
  <c r="T195" i="1"/>
  <c r="S195" i="1"/>
  <c r="N195" i="1"/>
  <c r="AC194" i="1"/>
  <c r="AB194" i="1"/>
  <c r="AA194" i="1"/>
  <c r="Z194" i="1"/>
  <c r="Y194" i="1"/>
  <c r="X194" i="1"/>
  <c r="W194" i="1"/>
  <c r="V194" i="1"/>
  <c r="U194" i="1"/>
  <c r="T194" i="1"/>
  <c r="S194" i="1"/>
  <c r="N194" i="1"/>
  <c r="AC193" i="1"/>
  <c r="AB193" i="1"/>
  <c r="AA193" i="1"/>
  <c r="Z193" i="1"/>
  <c r="Y193" i="1"/>
  <c r="X193" i="1"/>
  <c r="W193" i="1"/>
  <c r="V193" i="1"/>
  <c r="U193" i="1"/>
  <c r="T193" i="1"/>
  <c r="S193" i="1"/>
  <c r="N193" i="1"/>
  <c r="AC192" i="1"/>
  <c r="AB192" i="1"/>
  <c r="AA192" i="1"/>
  <c r="Z192" i="1"/>
  <c r="Y192" i="1"/>
  <c r="X192" i="1"/>
  <c r="W192" i="1"/>
  <c r="V192" i="1"/>
  <c r="U192" i="1"/>
  <c r="T192" i="1"/>
  <c r="S192" i="1"/>
  <c r="N192" i="1"/>
  <c r="N429" i="1"/>
  <c r="N430" i="1" s="1"/>
  <c r="N428" i="1"/>
  <c r="M428" i="1"/>
  <c r="L428" i="1"/>
  <c r="K428" i="1"/>
  <c r="J428" i="1"/>
  <c r="I428" i="1"/>
  <c r="H428" i="1"/>
  <c r="G428" i="1"/>
  <c r="F428" i="1"/>
  <c r="E428" i="1"/>
  <c r="D428" i="1"/>
  <c r="C428" i="1"/>
  <c r="AC427" i="1"/>
  <c r="AB427" i="1"/>
  <c r="AA427" i="1"/>
  <c r="Z427" i="1"/>
  <c r="Y427" i="1"/>
  <c r="X427" i="1"/>
  <c r="W427" i="1"/>
  <c r="V427" i="1"/>
  <c r="U427" i="1"/>
  <c r="T427" i="1"/>
  <c r="S427" i="1"/>
  <c r="N427" i="1"/>
  <c r="AC426" i="1"/>
  <c r="AB426" i="1"/>
  <c r="AA426" i="1"/>
  <c r="Z426" i="1"/>
  <c r="Y426" i="1"/>
  <c r="X426" i="1"/>
  <c r="W426" i="1"/>
  <c r="V426" i="1"/>
  <c r="U426" i="1"/>
  <c r="T426" i="1"/>
  <c r="S426" i="1"/>
  <c r="N426" i="1"/>
  <c r="AC425" i="1"/>
  <c r="AB425" i="1"/>
  <c r="AA425" i="1"/>
  <c r="Z425" i="1"/>
  <c r="Y425" i="1"/>
  <c r="X425" i="1"/>
  <c r="W425" i="1"/>
  <c r="V425" i="1"/>
  <c r="U425" i="1"/>
  <c r="T425" i="1"/>
  <c r="S425" i="1"/>
  <c r="N425" i="1"/>
  <c r="AC424" i="1"/>
  <c r="AB424" i="1"/>
  <c r="AA424" i="1"/>
  <c r="Z424" i="1"/>
  <c r="Y424" i="1"/>
  <c r="X424" i="1"/>
  <c r="W424" i="1"/>
  <c r="V424" i="1"/>
  <c r="U424" i="1"/>
  <c r="T424" i="1"/>
  <c r="S424" i="1"/>
  <c r="N424" i="1"/>
  <c r="AC423" i="1"/>
  <c r="AB423" i="1"/>
  <c r="AA423" i="1"/>
  <c r="Z423" i="1"/>
  <c r="Y423" i="1"/>
  <c r="X423" i="1"/>
  <c r="W423" i="1"/>
  <c r="V423" i="1"/>
  <c r="U423" i="1"/>
  <c r="T423" i="1"/>
  <c r="S423" i="1"/>
  <c r="N423" i="1"/>
  <c r="AC422" i="1"/>
  <c r="AB422" i="1"/>
  <c r="AA422" i="1"/>
  <c r="Z422" i="1"/>
  <c r="Y422" i="1"/>
  <c r="X422" i="1"/>
  <c r="W422" i="1"/>
  <c r="V422" i="1"/>
  <c r="U422" i="1"/>
  <c r="T422" i="1"/>
  <c r="S422" i="1"/>
  <c r="N422" i="1"/>
  <c r="AC421" i="1"/>
  <c r="AB421" i="1"/>
  <c r="AA421" i="1"/>
  <c r="Z421" i="1"/>
  <c r="Y421" i="1"/>
  <c r="X421" i="1"/>
  <c r="W421" i="1"/>
  <c r="V421" i="1"/>
  <c r="U421" i="1"/>
  <c r="T421" i="1"/>
  <c r="S421" i="1"/>
  <c r="N421" i="1"/>
  <c r="AC420" i="1"/>
  <c r="AB420" i="1"/>
  <c r="AA420" i="1"/>
  <c r="Z420" i="1"/>
  <c r="Y420" i="1"/>
  <c r="X420" i="1"/>
  <c r="W420" i="1"/>
  <c r="V420" i="1"/>
  <c r="U420" i="1"/>
  <c r="T420" i="1"/>
  <c r="S420" i="1"/>
  <c r="N420" i="1"/>
  <c r="AC419" i="1"/>
  <c r="AB419" i="1"/>
  <c r="AA419" i="1"/>
  <c r="Z419" i="1"/>
  <c r="Y419" i="1"/>
  <c r="X419" i="1"/>
  <c r="W419" i="1"/>
  <c r="V419" i="1"/>
  <c r="U419" i="1"/>
  <c r="T419" i="1"/>
  <c r="S419" i="1"/>
  <c r="N419" i="1"/>
  <c r="AC418" i="1"/>
  <c r="AB418" i="1"/>
  <c r="AA418" i="1"/>
  <c r="Z418" i="1"/>
  <c r="Y418" i="1"/>
  <c r="X418" i="1"/>
  <c r="W418" i="1"/>
  <c r="V418" i="1"/>
  <c r="U418" i="1"/>
  <c r="T418" i="1"/>
  <c r="S418" i="1"/>
  <c r="N418" i="1"/>
  <c r="AC417" i="1"/>
  <c r="AB417" i="1"/>
  <c r="AA417" i="1"/>
  <c r="Z417" i="1"/>
  <c r="Y417" i="1"/>
  <c r="X417" i="1"/>
  <c r="W417" i="1"/>
  <c r="V417" i="1"/>
  <c r="U417" i="1"/>
  <c r="T417" i="1"/>
  <c r="S417" i="1"/>
  <c r="N417" i="1"/>
  <c r="AC416" i="1"/>
  <c r="AB416" i="1"/>
  <c r="AA416" i="1"/>
  <c r="Z416" i="1"/>
  <c r="Y416" i="1"/>
  <c r="X416" i="1"/>
  <c r="W416" i="1"/>
  <c r="V416" i="1"/>
  <c r="U416" i="1"/>
  <c r="T416" i="1"/>
  <c r="S416" i="1"/>
  <c r="N416" i="1"/>
  <c r="N411" i="1"/>
  <c r="N412" i="1" s="1"/>
  <c r="N410" i="1"/>
  <c r="M410" i="1"/>
  <c r="L410" i="1"/>
  <c r="K410" i="1"/>
  <c r="J410" i="1"/>
  <c r="I410" i="1"/>
  <c r="H410" i="1"/>
  <c r="G410" i="1"/>
  <c r="F410" i="1"/>
  <c r="E410" i="1"/>
  <c r="D410" i="1"/>
  <c r="C410" i="1"/>
  <c r="AC409" i="1"/>
  <c r="AB409" i="1"/>
  <c r="AA409" i="1"/>
  <c r="Z409" i="1"/>
  <c r="Y409" i="1"/>
  <c r="X409" i="1"/>
  <c r="W409" i="1"/>
  <c r="V409" i="1"/>
  <c r="U409" i="1"/>
  <c r="T409" i="1"/>
  <c r="S409" i="1"/>
  <c r="N409" i="1"/>
  <c r="AC408" i="1"/>
  <c r="AB408" i="1"/>
  <c r="AA408" i="1"/>
  <c r="Z408" i="1"/>
  <c r="Y408" i="1"/>
  <c r="X408" i="1"/>
  <c r="W408" i="1"/>
  <c r="V408" i="1"/>
  <c r="U408" i="1"/>
  <c r="T408" i="1"/>
  <c r="S408" i="1"/>
  <c r="N408" i="1"/>
  <c r="AC407" i="1"/>
  <c r="AB407" i="1"/>
  <c r="AA407" i="1"/>
  <c r="Z407" i="1"/>
  <c r="Y407" i="1"/>
  <c r="X407" i="1"/>
  <c r="W407" i="1"/>
  <c r="V407" i="1"/>
  <c r="U407" i="1"/>
  <c r="T407" i="1"/>
  <c r="S407" i="1"/>
  <c r="N407" i="1"/>
  <c r="AC406" i="1"/>
  <c r="AB406" i="1"/>
  <c r="AA406" i="1"/>
  <c r="Z406" i="1"/>
  <c r="Y406" i="1"/>
  <c r="X406" i="1"/>
  <c r="W406" i="1"/>
  <c r="V406" i="1"/>
  <c r="U406" i="1"/>
  <c r="T406" i="1"/>
  <c r="S406" i="1"/>
  <c r="N406" i="1"/>
  <c r="AC405" i="1"/>
  <c r="AB405" i="1"/>
  <c r="AA405" i="1"/>
  <c r="Z405" i="1"/>
  <c r="Y405" i="1"/>
  <c r="X405" i="1"/>
  <c r="W405" i="1"/>
  <c r="V405" i="1"/>
  <c r="U405" i="1"/>
  <c r="T405" i="1"/>
  <c r="S405" i="1"/>
  <c r="N405" i="1"/>
  <c r="AC404" i="1"/>
  <c r="AB404" i="1"/>
  <c r="AA404" i="1"/>
  <c r="Z404" i="1"/>
  <c r="Y404" i="1"/>
  <c r="X404" i="1"/>
  <c r="W404" i="1"/>
  <c r="V404" i="1"/>
  <c r="U404" i="1"/>
  <c r="T404" i="1"/>
  <c r="S404" i="1"/>
  <c r="N404" i="1"/>
  <c r="AC403" i="1"/>
  <c r="AB403" i="1"/>
  <c r="AA403" i="1"/>
  <c r="Z403" i="1"/>
  <c r="Y403" i="1"/>
  <c r="X403" i="1"/>
  <c r="W403" i="1"/>
  <c r="V403" i="1"/>
  <c r="U403" i="1"/>
  <c r="T403" i="1"/>
  <c r="S403" i="1"/>
  <c r="N403" i="1"/>
  <c r="AC402" i="1"/>
  <c r="AB402" i="1"/>
  <c r="AA402" i="1"/>
  <c r="Z402" i="1"/>
  <c r="Y402" i="1"/>
  <c r="X402" i="1"/>
  <c r="W402" i="1"/>
  <c r="V402" i="1"/>
  <c r="U402" i="1"/>
  <c r="T402" i="1"/>
  <c r="S402" i="1"/>
  <c r="N402" i="1"/>
  <c r="AC401" i="1"/>
  <c r="AB401" i="1"/>
  <c r="AA401" i="1"/>
  <c r="Z401" i="1"/>
  <c r="Y401" i="1"/>
  <c r="X401" i="1"/>
  <c r="W401" i="1"/>
  <c r="V401" i="1"/>
  <c r="U401" i="1"/>
  <c r="T401" i="1"/>
  <c r="S401" i="1"/>
  <c r="N401" i="1"/>
  <c r="AC400" i="1"/>
  <c r="AB400" i="1"/>
  <c r="AA400" i="1"/>
  <c r="Z400" i="1"/>
  <c r="Y400" i="1"/>
  <c r="X400" i="1"/>
  <c r="W400" i="1"/>
  <c r="V400" i="1"/>
  <c r="U400" i="1"/>
  <c r="T400" i="1"/>
  <c r="S400" i="1"/>
  <c r="N400" i="1"/>
  <c r="AC399" i="1"/>
  <c r="AB399" i="1"/>
  <c r="AA399" i="1"/>
  <c r="Z399" i="1"/>
  <c r="Y399" i="1"/>
  <c r="X399" i="1"/>
  <c r="W399" i="1"/>
  <c r="V399" i="1"/>
  <c r="U399" i="1"/>
  <c r="T399" i="1"/>
  <c r="S399" i="1"/>
  <c r="N399" i="1"/>
  <c r="AC398" i="1"/>
  <c r="AB398" i="1"/>
  <c r="AA398" i="1"/>
  <c r="Z398" i="1"/>
  <c r="Y398" i="1"/>
  <c r="X398" i="1"/>
  <c r="W398" i="1"/>
  <c r="V398" i="1"/>
  <c r="U398" i="1"/>
  <c r="T398" i="1"/>
  <c r="S398" i="1"/>
  <c r="N398" i="1"/>
  <c r="N392" i="1"/>
  <c r="N393" i="1" s="1"/>
  <c r="N391" i="1"/>
  <c r="M391" i="1"/>
  <c r="L391" i="1"/>
  <c r="K391" i="1"/>
  <c r="J391" i="1"/>
  <c r="I391" i="1"/>
  <c r="H391" i="1"/>
  <c r="G391" i="1"/>
  <c r="F391" i="1"/>
  <c r="E391" i="1"/>
  <c r="D391" i="1"/>
  <c r="C391" i="1"/>
  <c r="AC390" i="1"/>
  <c r="AB390" i="1"/>
  <c r="AA390" i="1"/>
  <c r="Z390" i="1"/>
  <c r="Y390" i="1"/>
  <c r="X390" i="1"/>
  <c r="W390" i="1"/>
  <c r="V390" i="1"/>
  <c r="U390" i="1"/>
  <c r="T390" i="1"/>
  <c r="S390" i="1"/>
  <c r="N390" i="1"/>
  <c r="AC389" i="1"/>
  <c r="AB389" i="1"/>
  <c r="AA389" i="1"/>
  <c r="Z389" i="1"/>
  <c r="Y389" i="1"/>
  <c r="X389" i="1"/>
  <c r="W389" i="1"/>
  <c r="V389" i="1"/>
  <c r="U389" i="1"/>
  <c r="T389" i="1"/>
  <c r="S389" i="1"/>
  <c r="N389" i="1"/>
  <c r="AC388" i="1"/>
  <c r="AB388" i="1"/>
  <c r="AA388" i="1"/>
  <c r="Z388" i="1"/>
  <c r="Y388" i="1"/>
  <c r="X388" i="1"/>
  <c r="W388" i="1"/>
  <c r="V388" i="1"/>
  <c r="U388" i="1"/>
  <c r="T388" i="1"/>
  <c r="S388" i="1"/>
  <c r="N388" i="1"/>
  <c r="AC387" i="1"/>
  <c r="AB387" i="1"/>
  <c r="AA387" i="1"/>
  <c r="Z387" i="1"/>
  <c r="Y387" i="1"/>
  <c r="X387" i="1"/>
  <c r="W387" i="1"/>
  <c r="V387" i="1"/>
  <c r="U387" i="1"/>
  <c r="T387" i="1"/>
  <c r="S387" i="1"/>
  <c r="N387" i="1"/>
  <c r="AC386" i="1"/>
  <c r="AB386" i="1"/>
  <c r="AA386" i="1"/>
  <c r="Z386" i="1"/>
  <c r="Y386" i="1"/>
  <c r="X386" i="1"/>
  <c r="W386" i="1"/>
  <c r="V386" i="1"/>
  <c r="U386" i="1"/>
  <c r="T386" i="1"/>
  <c r="S386" i="1"/>
  <c r="N386" i="1"/>
  <c r="AC385" i="1"/>
  <c r="AB385" i="1"/>
  <c r="AA385" i="1"/>
  <c r="Z385" i="1"/>
  <c r="Y385" i="1"/>
  <c r="X385" i="1"/>
  <c r="W385" i="1"/>
  <c r="V385" i="1"/>
  <c r="U385" i="1"/>
  <c r="T385" i="1"/>
  <c r="S385" i="1"/>
  <c r="N385" i="1"/>
  <c r="AC384" i="1"/>
  <c r="AB384" i="1"/>
  <c r="AA384" i="1"/>
  <c r="Z384" i="1"/>
  <c r="Y384" i="1"/>
  <c r="X384" i="1"/>
  <c r="W384" i="1"/>
  <c r="V384" i="1"/>
  <c r="U384" i="1"/>
  <c r="T384" i="1"/>
  <c r="S384" i="1"/>
  <c r="N384" i="1"/>
  <c r="AC383" i="1"/>
  <c r="AB383" i="1"/>
  <c r="AA383" i="1"/>
  <c r="Z383" i="1"/>
  <c r="Y383" i="1"/>
  <c r="X383" i="1"/>
  <c r="W383" i="1"/>
  <c r="V383" i="1"/>
  <c r="U383" i="1"/>
  <c r="T383" i="1"/>
  <c r="S383" i="1"/>
  <c r="N383" i="1"/>
  <c r="AC382" i="1"/>
  <c r="AB382" i="1"/>
  <c r="AA382" i="1"/>
  <c r="Z382" i="1"/>
  <c r="Y382" i="1"/>
  <c r="X382" i="1"/>
  <c r="W382" i="1"/>
  <c r="V382" i="1"/>
  <c r="U382" i="1"/>
  <c r="T382" i="1"/>
  <c r="S382" i="1"/>
  <c r="N382" i="1"/>
  <c r="AC381" i="1"/>
  <c r="AB381" i="1"/>
  <c r="AA381" i="1"/>
  <c r="Z381" i="1"/>
  <c r="Y381" i="1"/>
  <c r="X381" i="1"/>
  <c r="W381" i="1"/>
  <c r="V381" i="1"/>
  <c r="U381" i="1"/>
  <c r="T381" i="1"/>
  <c r="S381" i="1"/>
  <c r="N381" i="1"/>
  <c r="AC380" i="1"/>
  <c r="AB380" i="1"/>
  <c r="AA380" i="1"/>
  <c r="Z380" i="1"/>
  <c r="Y380" i="1"/>
  <c r="X380" i="1"/>
  <c r="W380" i="1"/>
  <c r="V380" i="1"/>
  <c r="U380" i="1"/>
  <c r="T380" i="1"/>
  <c r="S380" i="1"/>
  <c r="N380" i="1"/>
  <c r="AC379" i="1"/>
  <c r="AB379" i="1"/>
  <c r="AA379" i="1"/>
  <c r="Z379" i="1"/>
  <c r="Y379" i="1"/>
  <c r="X379" i="1"/>
  <c r="W379" i="1"/>
  <c r="V379" i="1"/>
  <c r="U379" i="1"/>
  <c r="T379" i="1"/>
  <c r="S379" i="1"/>
  <c r="N379" i="1"/>
  <c r="N374" i="1"/>
  <c r="N375" i="1" s="1"/>
  <c r="N373" i="1"/>
  <c r="M373" i="1"/>
  <c r="L373" i="1"/>
  <c r="K373" i="1"/>
  <c r="J373" i="1"/>
  <c r="I373" i="1"/>
  <c r="H373" i="1"/>
  <c r="G373" i="1"/>
  <c r="F373" i="1"/>
  <c r="E373" i="1"/>
  <c r="D373" i="1"/>
  <c r="C373" i="1"/>
  <c r="AC372" i="1"/>
  <c r="AB372" i="1"/>
  <c r="AA372" i="1"/>
  <c r="Z372" i="1"/>
  <c r="Y372" i="1"/>
  <c r="X372" i="1"/>
  <c r="W372" i="1"/>
  <c r="V372" i="1"/>
  <c r="U372" i="1"/>
  <c r="T372" i="1"/>
  <c r="S372" i="1"/>
  <c r="N372" i="1"/>
  <c r="AC371" i="1"/>
  <c r="AB371" i="1"/>
  <c r="AA371" i="1"/>
  <c r="Z371" i="1"/>
  <c r="Y371" i="1"/>
  <c r="X371" i="1"/>
  <c r="W371" i="1"/>
  <c r="V371" i="1"/>
  <c r="U371" i="1"/>
  <c r="T371" i="1"/>
  <c r="S371" i="1"/>
  <c r="N371" i="1"/>
  <c r="AC370" i="1"/>
  <c r="AB370" i="1"/>
  <c r="AA370" i="1"/>
  <c r="Z370" i="1"/>
  <c r="Y370" i="1"/>
  <c r="X370" i="1"/>
  <c r="W370" i="1"/>
  <c r="V370" i="1"/>
  <c r="U370" i="1"/>
  <c r="T370" i="1"/>
  <c r="S370" i="1"/>
  <c r="N370" i="1"/>
  <c r="AC369" i="1"/>
  <c r="AB369" i="1"/>
  <c r="AA369" i="1"/>
  <c r="Z369" i="1"/>
  <c r="Y369" i="1"/>
  <c r="X369" i="1"/>
  <c r="W369" i="1"/>
  <c r="V369" i="1"/>
  <c r="U369" i="1"/>
  <c r="T369" i="1"/>
  <c r="S369" i="1"/>
  <c r="N369" i="1"/>
  <c r="AC368" i="1"/>
  <c r="AB368" i="1"/>
  <c r="AA368" i="1"/>
  <c r="Z368" i="1"/>
  <c r="Y368" i="1"/>
  <c r="X368" i="1"/>
  <c r="W368" i="1"/>
  <c r="V368" i="1"/>
  <c r="U368" i="1"/>
  <c r="T368" i="1"/>
  <c r="S368" i="1"/>
  <c r="N368" i="1"/>
  <c r="AC367" i="1"/>
  <c r="AB367" i="1"/>
  <c r="AA367" i="1"/>
  <c r="Z367" i="1"/>
  <c r="Y367" i="1"/>
  <c r="X367" i="1"/>
  <c r="W367" i="1"/>
  <c r="V367" i="1"/>
  <c r="U367" i="1"/>
  <c r="T367" i="1"/>
  <c r="S367" i="1"/>
  <c r="N367" i="1"/>
  <c r="AC366" i="1"/>
  <c r="AB366" i="1"/>
  <c r="AA366" i="1"/>
  <c r="Z366" i="1"/>
  <c r="Y366" i="1"/>
  <c r="X366" i="1"/>
  <c r="W366" i="1"/>
  <c r="V366" i="1"/>
  <c r="U366" i="1"/>
  <c r="T366" i="1"/>
  <c r="S366" i="1"/>
  <c r="N366" i="1"/>
  <c r="AC365" i="1"/>
  <c r="AB365" i="1"/>
  <c r="AA365" i="1"/>
  <c r="Z365" i="1"/>
  <c r="Y365" i="1"/>
  <c r="X365" i="1"/>
  <c r="W365" i="1"/>
  <c r="V365" i="1"/>
  <c r="U365" i="1"/>
  <c r="T365" i="1"/>
  <c r="S365" i="1"/>
  <c r="N365" i="1"/>
  <c r="AC364" i="1"/>
  <c r="AB364" i="1"/>
  <c r="AA364" i="1"/>
  <c r="Z364" i="1"/>
  <c r="Y364" i="1"/>
  <c r="X364" i="1"/>
  <c r="W364" i="1"/>
  <c r="V364" i="1"/>
  <c r="U364" i="1"/>
  <c r="T364" i="1"/>
  <c r="S364" i="1"/>
  <c r="N364" i="1"/>
  <c r="AC363" i="1"/>
  <c r="AB363" i="1"/>
  <c r="AA363" i="1"/>
  <c r="Z363" i="1"/>
  <c r="Y363" i="1"/>
  <c r="X363" i="1"/>
  <c r="W363" i="1"/>
  <c r="V363" i="1"/>
  <c r="U363" i="1"/>
  <c r="T363" i="1"/>
  <c r="S363" i="1"/>
  <c r="N363" i="1"/>
  <c r="AC362" i="1"/>
  <c r="AB362" i="1"/>
  <c r="AA362" i="1"/>
  <c r="Z362" i="1"/>
  <c r="Y362" i="1"/>
  <c r="X362" i="1"/>
  <c r="W362" i="1"/>
  <c r="V362" i="1"/>
  <c r="U362" i="1"/>
  <c r="T362" i="1"/>
  <c r="S362" i="1"/>
  <c r="N362" i="1"/>
  <c r="AC361" i="1"/>
  <c r="AB361" i="1"/>
  <c r="AA361" i="1"/>
  <c r="Z361" i="1"/>
  <c r="Y361" i="1"/>
  <c r="X361" i="1"/>
  <c r="W361" i="1"/>
  <c r="V361" i="1"/>
  <c r="U361" i="1"/>
  <c r="T361" i="1"/>
  <c r="S361" i="1"/>
  <c r="N361" i="1"/>
  <c r="N355" i="1"/>
  <c r="N356" i="1" s="1"/>
  <c r="N354" i="1"/>
  <c r="M354" i="1"/>
  <c r="L354" i="1"/>
  <c r="K354" i="1"/>
  <c r="J354" i="1"/>
  <c r="I354" i="1"/>
  <c r="H354" i="1"/>
  <c r="G354" i="1"/>
  <c r="F354" i="1"/>
  <c r="E354" i="1"/>
  <c r="D354" i="1"/>
  <c r="C354" i="1"/>
  <c r="AC353" i="1"/>
  <c r="AB353" i="1"/>
  <c r="AA353" i="1"/>
  <c r="Z353" i="1"/>
  <c r="Y353" i="1"/>
  <c r="X353" i="1"/>
  <c r="W353" i="1"/>
  <c r="V353" i="1"/>
  <c r="U353" i="1"/>
  <c r="T353" i="1"/>
  <c r="S353" i="1"/>
  <c r="N353" i="1"/>
  <c r="AC352" i="1"/>
  <c r="AB352" i="1"/>
  <c r="AA352" i="1"/>
  <c r="Z352" i="1"/>
  <c r="Y352" i="1"/>
  <c r="X352" i="1"/>
  <c r="W352" i="1"/>
  <c r="V352" i="1"/>
  <c r="U352" i="1"/>
  <c r="T352" i="1"/>
  <c r="S352" i="1"/>
  <c r="N352" i="1"/>
  <c r="AC351" i="1"/>
  <c r="AB351" i="1"/>
  <c r="AA351" i="1"/>
  <c r="Z351" i="1"/>
  <c r="Y351" i="1"/>
  <c r="X351" i="1"/>
  <c r="W351" i="1"/>
  <c r="V351" i="1"/>
  <c r="U351" i="1"/>
  <c r="T351" i="1"/>
  <c r="S351" i="1"/>
  <c r="N351" i="1"/>
  <c r="AC350" i="1"/>
  <c r="AB350" i="1"/>
  <c r="AA350" i="1"/>
  <c r="Z350" i="1"/>
  <c r="Y350" i="1"/>
  <c r="X350" i="1"/>
  <c r="W350" i="1"/>
  <c r="V350" i="1"/>
  <c r="U350" i="1"/>
  <c r="T350" i="1"/>
  <c r="S350" i="1"/>
  <c r="N350" i="1"/>
  <c r="AC349" i="1"/>
  <c r="AB349" i="1"/>
  <c r="AA349" i="1"/>
  <c r="Z349" i="1"/>
  <c r="Y349" i="1"/>
  <c r="X349" i="1"/>
  <c r="W349" i="1"/>
  <c r="V349" i="1"/>
  <c r="U349" i="1"/>
  <c r="T349" i="1"/>
  <c r="S349" i="1"/>
  <c r="N349" i="1"/>
  <c r="AC348" i="1"/>
  <c r="AB348" i="1"/>
  <c r="AA348" i="1"/>
  <c r="Z348" i="1"/>
  <c r="Y348" i="1"/>
  <c r="X348" i="1"/>
  <c r="W348" i="1"/>
  <c r="V348" i="1"/>
  <c r="U348" i="1"/>
  <c r="T348" i="1"/>
  <c r="S348" i="1"/>
  <c r="N348" i="1"/>
  <c r="AC347" i="1"/>
  <c r="AB347" i="1"/>
  <c r="AA347" i="1"/>
  <c r="Z347" i="1"/>
  <c r="Y347" i="1"/>
  <c r="X347" i="1"/>
  <c r="W347" i="1"/>
  <c r="V347" i="1"/>
  <c r="U347" i="1"/>
  <c r="T347" i="1"/>
  <c r="S347" i="1"/>
  <c r="N347" i="1"/>
  <c r="AC346" i="1"/>
  <c r="AB346" i="1"/>
  <c r="AA346" i="1"/>
  <c r="Z346" i="1"/>
  <c r="Y346" i="1"/>
  <c r="X346" i="1"/>
  <c r="W346" i="1"/>
  <c r="V346" i="1"/>
  <c r="U346" i="1"/>
  <c r="T346" i="1"/>
  <c r="S346" i="1"/>
  <c r="N346" i="1"/>
  <c r="AC345" i="1"/>
  <c r="AB345" i="1"/>
  <c r="AA345" i="1"/>
  <c r="Z345" i="1"/>
  <c r="Y345" i="1"/>
  <c r="X345" i="1"/>
  <c r="W345" i="1"/>
  <c r="V345" i="1"/>
  <c r="U345" i="1"/>
  <c r="T345" i="1"/>
  <c r="S345" i="1"/>
  <c r="N345" i="1"/>
  <c r="AC344" i="1"/>
  <c r="AB344" i="1"/>
  <c r="AA344" i="1"/>
  <c r="Z344" i="1"/>
  <c r="Y344" i="1"/>
  <c r="X344" i="1"/>
  <c r="W344" i="1"/>
  <c r="V344" i="1"/>
  <c r="U344" i="1"/>
  <c r="T344" i="1"/>
  <c r="S344" i="1"/>
  <c r="N344" i="1"/>
  <c r="AC343" i="1"/>
  <c r="AB343" i="1"/>
  <c r="AA343" i="1"/>
  <c r="Z343" i="1"/>
  <c r="Y343" i="1"/>
  <c r="X343" i="1"/>
  <c r="W343" i="1"/>
  <c r="V343" i="1"/>
  <c r="U343" i="1"/>
  <c r="T343" i="1"/>
  <c r="S343" i="1"/>
  <c r="N343" i="1"/>
  <c r="AC342" i="1"/>
  <c r="AB342" i="1"/>
  <c r="AA342" i="1"/>
  <c r="Z342" i="1"/>
  <c r="Y342" i="1"/>
  <c r="X342" i="1"/>
  <c r="W342" i="1"/>
  <c r="V342" i="1"/>
  <c r="U342" i="1"/>
  <c r="T342" i="1"/>
  <c r="S342" i="1"/>
  <c r="N342" i="1"/>
  <c r="N337" i="1"/>
  <c r="N338" i="1" s="1"/>
  <c r="N336" i="1"/>
  <c r="M336" i="1"/>
  <c r="L336" i="1"/>
  <c r="K336" i="1"/>
  <c r="J336" i="1"/>
  <c r="I336" i="1"/>
  <c r="H336" i="1"/>
  <c r="G336" i="1"/>
  <c r="F336" i="1"/>
  <c r="E336" i="1"/>
  <c r="D336" i="1"/>
  <c r="C336" i="1"/>
  <c r="AC335" i="1"/>
  <c r="AB335" i="1"/>
  <c r="AA335" i="1"/>
  <c r="Z335" i="1"/>
  <c r="Y335" i="1"/>
  <c r="X335" i="1"/>
  <c r="W335" i="1"/>
  <c r="V335" i="1"/>
  <c r="U335" i="1"/>
  <c r="T335" i="1"/>
  <c r="S335" i="1"/>
  <c r="N335" i="1"/>
  <c r="AC334" i="1"/>
  <c r="AB334" i="1"/>
  <c r="AA334" i="1"/>
  <c r="Z334" i="1"/>
  <c r="Y334" i="1"/>
  <c r="X334" i="1"/>
  <c r="W334" i="1"/>
  <c r="V334" i="1"/>
  <c r="U334" i="1"/>
  <c r="T334" i="1"/>
  <c r="S334" i="1"/>
  <c r="N334" i="1"/>
  <c r="AC333" i="1"/>
  <c r="AB333" i="1"/>
  <c r="AA333" i="1"/>
  <c r="Z333" i="1"/>
  <c r="Y333" i="1"/>
  <c r="X333" i="1"/>
  <c r="W333" i="1"/>
  <c r="V333" i="1"/>
  <c r="U333" i="1"/>
  <c r="T333" i="1"/>
  <c r="S333" i="1"/>
  <c r="N333" i="1"/>
  <c r="AC332" i="1"/>
  <c r="AB332" i="1"/>
  <c r="AA332" i="1"/>
  <c r="Z332" i="1"/>
  <c r="Y332" i="1"/>
  <c r="X332" i="1"/>
  <c r="W332" i="1"/>
  <c r="V332" i="1"/>
  <c r="U332" i="1"/>
  <c r="T332" i="1"/>
  <c r="S332" i="1"/>
  <c r="N332" i="1"/>
  <c r="AC331" i="1"/>
  <c r="AB331" i="1"/>
  <c r="AA331" i="1"/>
  <c r="Z331" i="1"/>
  <c r="Y331" i="1"/>
  <c r="X331" i="1"/>
  <c r="W331" i="1"/>
  <c r="V331" i="1"/>
  <c r="U331" i="1"/>
  <c r="T331" i="1"/>
  <c r="S331" i="1"/>
  <c r="N331" i="1"/>
  <c r="AC330" i="1"/>
  <c r="AB330" i="1"/>
  <c r="AA330" i="1"/>
  <c r="Z330" i="1"/>
  <c r="Y330" i="1"/>
  <c r="X330" i="1"/>
  <c r="W330" i="1"/>
  <c r="V330" i="1"/>
  <c r="U330" i="1"/>
  <c r="T330" i="1"/>
  <c r="S330" i="1"/>
  <c r="N330" i="1"/>
  <c r="AC329" i="1"/>
  <c r="AB329" i="1"/>
  <c r="AA329" i="1"/>
  <c r="Z329" i="1"/>
  <c r="Y329" i="1"/>
  <c r="X329" i="1"/>
  <c r="W329" i="1"/>
  <c r="V329" i="1"/>
  <c r="U329" i="1"/>
  <c r="T329" i="1"/>
  <c r="S329" i="1"/>
  <c r="N329" i="1"/>
  <c r="AC328" i="1"/>
  <c r="AB328" i="1"/>
  <c r="AA328" i="1"/>
  <c r="Z328" i="1"/>
  <c r="Y328" i="1"/>
  <c r="X328" i="1"/>
  <c r="W328" i="1"/>
  <c r="V328" i="1"/>
  <c r="U328" i="1"/>
  <c r="T328" i="1"/>
  <c r="S328" i="1"/>
  <c r="N328" i="1"/>
  <c r="AC327" i="1"/>
  <c r="AB327" i="1"/>
  <c r="AA327" i="1"/>
  <c r="Z327" i="1"/>
  <c r="Y327" i="1"/>
  <c r="X327" i="1"/>
  <c r="W327" i="1"/>
  <c r="V327" i="1"/>
  <c r="U327" i="1"/>
  <c r="T327" i="1"/>
  <c r="S327" i="1"/>
  <c r="N327" i="1"/>
  <c r="AC326" i="1"/>
  <c r="AB326" i="1"/>
  <c r="AA326" i="1"/>
  <c r="Z326" i="1"/>
  <c r="Y326" i="1"/>
  <c r="X326" i="1"/>
  <c r="W326" i="1"/>
  <c r="V326" i="1"/>
  <c r="U326" i="1"/>
  <c r="T326" i="1"/>
  <c r="S326" i="1"/>
  <c r="N326" i="1"/>
  <c r="AC325" i="1"/>
  <c r="AB325" i="1"/>
  <c r="AA325" i="1"/>
  <c r="Z325" i="1"/>
  <c r="Y325" i="1"/>
  <c r="X325" i="1"/>
  <c r="W325" i="1"/>
  <c r="V325" i="1"/>
  <c r="U325" i="1"/>
  <c r="T325" i="1"/>
  <c r="S325" i="1"/>
  <c r="N325" i="1"/>
  <c r="AC324" i="1"/>
  <c r="AB324" i="1"/>
  <c r="AA324" i="1"/>
  <c r="Z324" i="1"/>
  <c r="Y324" i="1"/>
  <c r="X324" i="1"/>
  <c r="W324" i="1"/>
  <c r="V324" i="1"/>
  <c r="U324" i="1"/>
  <c r="T324" i="1"/>
  <c r="S324" i="1"/>
  <c r="N324" i="1"/>
  <c r="AB145" i="1"/>
  <c r="N317" i="1"/>
  <c r="N318" i="1" s="1"/>
  <c r="N316" i="1"/>
  <c r="M316" i="1"/>
  <c r="L316" i="1"/>
  <c r="K316" i="1"/>
  <c r="J316" i="1"/>
  <c r="I316" i="1"/>
  <c r="H316" i="1"/>
  <c r="G316" i="1"/>
  <c r="F316" i="1"/>
  <c r="E316" i="1"/>
  <c r="D316" i="1"/>
  <c r="C316" i="1"/>
  <c r="AC315" i="1"/>
  <c r="AB315" i="1"/>
  <c r="AA315" i="1"/>
  <c r="Z315" i="1"/>
  <c r="Y315" i="1"/>
  <c r="X315" i="1"/>
  <c r="W315" i="1"/>
  <c r="V315" i="1"/>
  <c r="U315" i="1"/>
  <c r="T315" i="1"/>
  <c r="S315" i="1"/>
  <c r="N315" i="1"/>
  <c r="AC314" i="1"/>
  <c r="AB314" i="1"/>
  <c r="AA314" i="1"/>
  <c r="Z314" i="1"/>
  <c r="Y314" i="1"/>
  <c r="X314" i="1"/>
  <c r="W314" i="1"/>
  <c r="V314" i="1"/>
  <c r="U314" i="1"/>
  <c r="T314" i="1"/>
  <c r="S314" i="1"/>
  <c r="N314" i="1"/>
  <c r="AC313" i="1"/>
  <c r="AB313" i="1"/>
  <c r="AA313" i="1"/>
  <c r="Z313" i="1"/>
  <c r="Y313" i="1"/>
  <c r="X313" i="1"/>
  <c r="W313" i="1"/>
  <c r="V313" i="1"/>
  <c r="U313" i="1"/>
  <c r="T313" i="1"/>
  <c r="S313" i="1"/>
  <c r="N313" i="1"/>
  <c r="AC312" i="1"/>
  <c r="AB312" i="1"/>
  <c r="AA312" i="1"/>
  <c r="Z312" i="1"/>
  <c r="Y312" i="1"/>
  <c r="X312" i="1"/>
  <c r="W312" i="1"/>
  <c r="V312" i="1"/>
  <c r="U312" i="1"/>
  <c r="T312" i="1"/>
  <c r="S312" i="1"/>
  <c r="N312" i="1"/>
  <c r="AC311" i="1"/>
  <c r="AB311" i="1"/>
  <c r="AA311" i="1"/>
  <c r="Z311" i="1"/>
  <c r="Y311" i="1"/>
  <c r="X311" i="1"/>
  <c r="W311" i="1"/>
  <c r="V311" i="1"/>
  <c r="U311" i="1"/>
  <c r="T311" i="1"/>
  <c r="S311" i="1"/>
  <c r="N311" i="1"/>
  <c r="AC310" i="1"/>
  <c r="AB310" i="1"/>
  <c r="AA310" i="1"/>
  <c r="Z310" i="1"/>
  <c r="Y310" i="1"/>
  <c r="X310" i="1"/>
  <c r="W310" i="1"/>
  <c r="V310" i="1"/>
  <c r="U310" i="1"/>
  <c r="T310" i="1"/>
  <c r="S310" i="1"/>
  <c r="N310" i="1"/>
  <c r="AC309" i="1"/>
  <c r="AB309" i="1"/>
  <c r="AA309" i="1"/>
  <c r="Z309" i="1"/>
  <c r="Y309" i="1"/>
  <c r="X309" i="1"/>
  <c r="W309" i="1"/>
  <c r="V309" i="1"/>
  <c r="U309" i="1"/>
  <c r="T309" i="1"/>
  <c r="S309" i="1"/>
  <c r="N309" i="1"/>
  <c r="AC308" i="1"/>
  <c r="AB308" i="1"/>
  <c r="AA308" i="1"/>
  <c r="Z308" i="1"/>
  <c r="Y308" i="1"/>
  <c r="X308" i="1"/>
  <c r="W308" i="1"/>
  <c r="V308" i="1"/>
  <c r="U308" i="1"/>
  <c r="T308" i="1"/>
  <c r="S308" i="1"/>
  <c r="N308" i="1"/>
  <c r="AC307" i="1"/>
  <c r="AB307" i="1"/>
  <c r="AA307" i="1"/>
  <c r="Z307" i="1"/>
  <c r="Y307" i="1"/>
  <c r="X307" i="1"/>
  <c r="W307" i="1"/>
  <c r="V307" i="1"/>
  <c r="U307" i="1"/>
  <c r="T307" i="1"/>
  <c r="S307" i="1"/>
  <c r="N307" i="1"/>
  <c r="AC306" i="1"/>
  <c r="AB306" i="1"/>
  <c r="AA306" i="1"/>
  <c r="Z306" i="1"/>
  <c r="Y306" i="1"/>
  <c r="X306" i="1"/>
  <c r="W306" i="1"/>
  <c r="V306" i="1"/>
  <c r="U306" i="1"/>
  <c r="T306" i="1"/>
  <c r="S306" i="1"/>
  <c r="N306" i="1"/>
  <c r="AC305" i="1"/>
  <c r="AB305" i="1"/>
  <c r="AA305" i="1"/>
  <c r="Z305" i="1"/>
  <c r="Y305" i="1"/>
  <c r="X305" i="1"/>
  <c r="W305" i="1"/>
  <c r="V305" i="1"/>
  <c r="U305" i="1"/>
  <c r="T305" i="1"/>
  <c r="S305" i="1"/>
  <c r="N305" i="1"/>
  <c r="AC304" i="1"/>
  <c r="AB304" i="1"/>
  <c r="AA304" i="1"/>
  <c r="Z304" i="1"/>
  <c r="Y304" i="1"/>
  <c r="X304" i="1"/>
  <c r="W304" i="1"/>
  <c r="V304" i="1"/>
  <c r="U304" i="1"/>
  <c r="T304" i="1"/>
  <c r="S304" i="1"/>
  <c r="N304" i="1"/>
  <c r="N299" i="1"/>
  <c r="N300" i="1" s="1"/>
  <c r="N298" i="1"/>
  <c r="M298" i="1"/>
  <c r="L298" i="1"/>
  <c r="K298" i="1"/>
  <c r="J298" i="1"/>
  <c r="I298" i="1"/>
  <c r="H298" i="1"/>
  <c r="G298" i="1"/>
  <c r="F298" i="1"/>
  <c r="E298" i="1"/>
  <c r="D298" i="1"/>
  <c r="C298" i="1"/>
  <c r="AC297" i="1"/>
  <c r="AB297" i="1"/>
  <c r="AA297" i="1"/>
  <c r="Z297" i="1"/>
  <c r="Y297" i="1"/>
  <c r="X297" i="1"/>
  <c r="W297" i="1"/>
  <c r="V297" i="1"/>
  <c r="U297" i="1"/>
  <c r="T297" i="1"/>
  <c r="S297" i="1"/>
  <c r="N297" i="1"/>
  <c r="AC296" i="1"/>
  <c r="AB296" i="1"/>
  <c r="AA296" i="1"/>
  <c r="Z296" i="1"/>
  <c r="Y296" i="1"/>
  <c r="X296" i="1"/>
  <c r="W296" i="1"/>
  <c r="V296" i="1"/>
  <c r="U296" i="1"/>
  <c r="T296" i="1"/>
  <c r="S296" i="1"/>
  <c r="N296" i="1"/>
  <c r="AC295" i="1"/>
  <c r="AB295" i="1"/>
  <c r="AA295" i="1"/>
  <c r="Z295" i="1"/>
  <c r="Y295" i="1"/>
  <c r="X295" i="1"/>
  <c r="W295" i="1"/>
  <c r="V295" i="1"/>
  <c r="U295" i="1"/>
  <c r="T295" i="1"/>
  <c r="S295" i="1"/>
  <c r="N295" i="1"/>
  <c r="AC294" i="1"/>
  <c r="AB294" i="1"/>
  <c r="AA294" i="1"/>
  <c r="Z294" i="1"/>
  <c r="Y294" i="1"/>
  <c r="X294" i="1"/>
  <c r="W294" i="1"/>
  <c r="V294" i="1"/>
  <c r="U294" i="1"/>
  <c r="T294" i="1"/>
  <c r="S294" i="1"/>
  <c r="N294" i="1"/>
  <c r="AC293" i="1"/>
  <c r="AB293" i="1"/>
  <c r="AA293" i="1"/>
  <c r="Z293" i="1"/>
  <c r="Y293" i="1"/>
  <c r="X293" i="1"/>
  <c r="W293" i="1"/>
  <c r="V293" i="1"/>
  <c r="U293" i="1"/>
  <c r="T293" i="1"/>
  <c r="S293" i="1"/>
  <c r="N293" i="1"/>
  <c r="AC292" i="1"/>
  <c r="AB292" i="1"/>
  <c r="AA292" i="1"/>
  <c r="Z292" i="1"/>
  <c r="Y292" i="1"/>
  <c r="X292" i="1"/>
  <c r="W292" i="1"/>
  <c r="V292" i="1"/>
  <c r="U292" i="1"/>
  <c r="T292" i="1"/>
  <c r="S292" i="1"/>
  <c r="N292" i="1"/>
  <c r="AC291" i="1"/>
  <c r="AB291" i="1"/>
  <c r="AA291" i="1"/>
  <c r="Z291" i="1"/>
  <c r="Y291" i="1"/>
  <c r="X291" i="1"/>
  <c r="W291" i="1"/>
  <c r="V291" i="1"/>
  <c r="U291" i="1"/>
  <c r="T291" i="1"/>
  <c r="S291" i="1"/>
  <c r="N291" i="1"/>
  <c r="AC290" i="1"/>
  <c r="AB290" i="1"/>
  <c r="AA290" i="1"/>
  <c r="Z290" i="1"/>
  <c r="Y290" i="1"/>
  <c r="X290" i="1"/>
  <c r="W290" i="1"/>
  <c r="V290" i="1"/>
  <c r="U290" i="1"/>
  <c r="T290" i="1"/>
  <c r="S290" i="1"/>
  <c r="N290" i="1"/>
  <c r="AC289" i="1"/>
  <c r="AB289" i="1"/>
  <c r="AA289" i="1"/>
  <c r="Z289" i="1"/>
  <c r="Y289" i="1"/>
  <c r="X289" i="1"/>
  <c r="W289" i="1"/>
  <c r="V289" i="1"/>
  <c r="U289" i="1"/>
  <c r="T289" i="1"/>
  <c r="S289" i="1"/>
  <c r="N289" i="1"/>
  <c r="AC288" i="1"/>
  <c r="AB288" i="1"/>
  <c r="AA288" i="1"/>
  <c r="Z288" i="1"/>
  <c r="Y288" i="1"/>
  <c r="X288" i="1"/>
  <c r="W288" i="1"/>
  <c r="V288" i="1"/>
  <c r="U288" i="1"/>
  <c r="T288" i="1"/>
  <c r="S288" i="1"/>
  <c r="N288" i="1"/>
  <c r="AC287" i="1"/>
  <c r="AB287" i="1"/>
  <c r="AA287" i="1"/>
  <c r="Z287" i="1"/>
  <c r="Y287" i="1"/>
  <c r="X287" i="1"/>
  <c r="W287" i="1"/>
  <c r="V287" i="1"/>
  <c r="U287" i="1"/>
  <c r="T287" i="1"/>
  <c r="S287" i="1"/>
  <c r="N287" i="1"/>
  <c r="AC286" i="1"/>
  <c r="AB286" i="1"/>
  <c r="AA286" i="1"/>
  <c r="Z286" i="1"/>
  <c r="Y286" i="1"/>
  <c r="X286" i="1"/>
  <c r="W286" i="1"/>
  <c r="V286" i="1"/>
  <c r="U286" i="1"/>
  <c r="T286" i="1"/>
  <c r="S286" i="1"/>
  <c r="N286" i="1"/>
  <c r="N186" i="1"/>
  <c r="N187" i="1" s="1"/>
  <c r="N185" i="1"/>
  <c r="M185" i="1"/>
  <c r="L185" i="1"/>
  <c r="K185" i="1"/>
  <c r="J185" i="1"/>
  <c r="I185" i="1"/>
  <c r="H185" i="1"/>
  <c r="G185" i="1"/>
  <c r="F185" i="1"/>
  <c r="E185" i="1"/>
  <c r="D185" i="1"/>
  <c r="C185" i="1"/>
  <c r="AC184" i="1"/>
  <c r="AB184" i="1"/>
  <c r="AA184" i="1"/>
  <c r="Z184" i="1"/>
  <c r="Y184" i="1"/>
  <c r="X184" i="1"/>
  <c r="W184" i="1"/>
  <c r="V184" i="1"/>
  <c r="U184" i="1"/>
  <c r="T184" i="1"/>
  <c r="S184" i="1"/>
  <c r="N184" i="1"/>
  <c r="AC183" i="1"/>
  <c r="AB183" i="1"/>
  <c r="AA183" i="1"/>
  <c r="Z183" i="1"/>
  <c r="Y183" i="1"/>
  <c r="X183" i="1"/>
  <c r="W183" i="1"/>
  <c r="V183" i="1"/>
  <c r="U183" i="1"/>
  <c r="T183" i="1"/>
  <c r="S183" i="1"/>
  <c r="N183" i="1"/>
  <c r="AC182" i="1"/>
  <c r="AB182" i="1"/>
  <c r="AA182" i="1"/>
  <c r="Z182" i="1"/>
  <c r="Y182" i="1"/>
  <c r="X182" i="1"/>
  <c r="W182" i="1"/>
  <c r="V182" i="1"/>
  <c r="U182" i="1"/>
  <c r="T182" i="1"/>
  <c r="S182" i="1"/>
  <c r="N182" i="1"/>
  <c r="AC181" i="1"/>
  <c r="AB181" i="1"/>
  <c r="AA181" i="1"/>
  <c r="Z181" i="1"/>
  <c r="Y181" i="1"/>
  <c r="X181" i="1"/>
  <c r="W181" i="1"/>
  <c r="V181" i="1"/>
  <c r="U181" i="1"/>
  <c r="T181" i="1"/>
  <c r="S181" i="1"/>
  <c r="N181" i="1"/>
  <c r="AC180" i="1"/>
  <c r="AB180" i="1"/>
  <c r="AA180" i="1"/>
  <c r="Z180" i="1"/>
  <c r="Y180" i="1"/>
  <c r="X180" i="1"/>
  <c r="W180" i="1"/>
  <c r="V180" i="1"/>
  <c r="U180" i="1"/>
  <c r="T180" i="1"/>
  <c r="S180" i="1"/>
  <c r="N180" i="1"/>
  <c r="AC179" i="1"/>
  <c r="AB179" i="1"/>
  <c r="AA179" i="1"/>
  <c r="Z179" i="1"/>
  <c r="Y179" i="1"/>
  <c r="X179" i="1"/>
  <c r="W179" i="1"/>
  <c r="V179" i="1"/>
  <c r="U179" i="1"/>
  <c r="T179" i="1"/>
  <c r="S179" i="1"/>
  <c r="N179" i="1"/>
  <c r="AC178" i="1"/>
  <c r="AB178" i="1"/>
  <c r="AA178" i="1"/>
  <c r="Z178" i="1"/>
  <c r="Y178" i="1"/>
  <c r="X178" i="1"/>
  <c r="W178" i="1"/>
  <c r="V178" i="1"/>
  <c r="U178" i="1"/>
  <c r="T178" i="1"/>
  <c r="S178" i="1"/>
  <c r="N178" i="1"/>
  <c r="AC177" i="1"/>
  <c r="AB177" i="1"/>
  <c r="AA177" i="1"/>
  <c r="Z177" i="1"/>
  <c r="Y177" i="1"/>
  <c r="X177" i="1"/>
  <c r="W177" i="1"/>
  <c r="V177" i="1"/>
  <c r="U177" i="1"/>
  <c r="T177" i="1"/>
  <c r="S177" i="1"/>
  <c r="N177" i="1"/>
  <c r="AC176" i="1"/>
  <c r="AB176" i="1"/>
  <c r="AA176" i="1"/>
  <c r="Z176" i="1"/>
  <c r="Y176" i="1"/>
  <c r="X176" i="1"/>
  <c r="W176" i="1"/>
  <c r="V176" i="1"/>
  <c r="U176" i="1"/>
  <c r="T176" i="1"/>
  <c r="S176" i="1"/>
  <c r="N176" i="1"/>
  <c r="AC175" i="1"/>
  <c r="AB175" i="1"/>
  <c r="AA175" i="1"/>
  <c r="Z175" i="1"/>
  <c r="Y175" i="1"/>
  <c r="X175" i="1"/>
  <c r="W175" i="1"/>
  <c r="V175" i="1"/>
  <c r="U175" i="1"/>
  <c r="T175" i="1"/>
  <c r="S175" i="1"/>
  <c r="N175" i="1"/>
  <c r="AC174" i="1"/>
  <c r="AB174" i="1"/>
  <c r="AA174" i="1"/>
  <c r="Z174" i="1"/>
  <c r="Y174" i="1"/>
  <c r="X174" i="1"/>
  <c r="W174" i="1"/>
  <c r="V174" i="1"/>
  <c r="U174" i="1"/>
  <c r="T174" i="1"/>
  <c r="S174" i="1"/>
  <c r="N174" i="1"/>
  <c r="AC173" i="1"/>
  <c r="AB173" i="1"/>
  <c r="AA173" i="1"/>
  <c r="Z173" i="1"/>
  <c r="Y173" i="1"/>
  <c r="X173" i="1"/>
  <c r="W173" i="1"/>
  <c r="V173" i="1"/>
  <c r="U173" i="1"/>
  <c r="T173" i="1"/>
  <c r="S173" i="1"/>
  <c r="N173" i="1"/>
  <c r="N168" i="1"/>
  <c r="N169" i="1" s="1"/>
  <c r="N167" i="1"/>
  <c r="M167" i="1"/>
  <c r="L167" i="1"/>
  <c r="K167" i="1"/>
  <c r="J167" i="1"/>
  <c r="I167" i="1"/>
  <c r="H167" i="1"/>
  <c r="G167" i="1"/>
  <c r="F167" i="1"/>
  <c r="E167" i="1"/>
  <c r="D167" i="1"/>
  <c r="C167" i="1"/>
  <c r="AC166" i="1"/>
  <c r="AB166" i="1"/>
  <c r="AA166" i="1"/>
  <c r="Z166" i="1"/>
  <c r="Y166" i="1"/>
  <c r="X166" i="1"/>
  <c r="W166" i="1"/>
  <c r="V166" i="1"/>
  <c r="U166" i="1"/>
  <c r="T166" i="1"/>
  <c r="S166" i="1"/>
  <c r="N166" i="1"/>
  <c r="AC165" i="1"/>
  <c r="AB165" i="1"/>
  <c r="AA165" i="1"/>
  <c r="Z165" i="1"/>
  <c r="Y165" i="1"/>
  <c r="X165" i="1"/>
  <c r="W165" i="1"/>
  <c r="V165" i="1"/>
  <c r="U165" i="1"/>
  <c r="T165" i="1"/>
  <c r="S165" i="1"/>
  <c r="N165" i="1"/>
  <c r="AC164" i="1"/>
  <c r="AB164" i="1"/>
  <c r="AA164" i="1"/>
  <c r="Z164" i="1"/>
  <c r="Y164" i="1"/>
  <c r="X164" i="1"/>
  <c r="W164" i="1"/>
  <c r="V164" i="1"/>
  <c r="U164" i="1"/>
  <c r="T164" i="1"/>
  <c r="S164" i="1"/>
  <c r="N164" i="1"/>
  <c r="AC163" i="1"/>
  <c r="AB163" i="1"/>
  <c r="AA163" i="1"/>
  <c r="Z163" i="1"/>
  <c r="Y163" i="1"/>
  <c r="X163" i="1"/>
  <c r="W163" i="1"/>
  <c r="V163" i="1"/>
  <c r="U163" i="1"/>
  <c r="T163" i="1"/>
  <c r="S163" i="1"/>
  <c r="N163" i="1"/>
  <c r="AC162" i="1"/>
  <c r="AB162" i="1"/>
  <c r="AA162" i="1"/>
  <c r="Z162" i="1"/>
  <c r="Y162" i="1"/>
  <c r="X162" i="1"/>
  <c r="W162" i="1"/>
  <c r="V162" i="1"/>
  <c r="U162" i="1"/>
  <c r="T162" i="1"/>
  <c r="S162" i="1"/>
  <c r="N162" i="1"/>
  <c r="AC161" i="1"/>
  <c r="AB161" i="1"/>
  <c r="AA161" i="1"/>
  <c r="Z161" i="1"/>
  <c r="Y161" i="1"/>
  <c r="X161" i="1"/>
  <c r="W161" i="1"/>
  <c r="V161" i="1"/>
  <c r="U161" i="1"/>
  <c r="T161" i="1"/>
  <c r="S161" i="1"/>
  <c r="N161" i="1"/>
  <c r="AC160" i="1"/>
  <c r="AB160" i="1"/>
  <c r="AA160" i="1"/>
  <c r="Z160" i="1"/>
  <c r="Y160" i="1"/>
  <c r="X160" i="1"/>
  <c r="W160" i="1"/>
  <c r="V160" i="1"/>
  <c r="U160" i="1"/>
  <c r="T160" i="1"/>
  <c r="S160" i="1"/>
  <c r="N160" i="1"/>
  <c r="AC159" i="1"/>
  <c r="AB159" i="1"/>
  <c r="AA159" i="1"/>
  <c r="Z159" i="1"/>
  <c r="Y159" i="1"/>
  <c r="X159" i="1"/>
  <c r="W159" i="1"/>
  <c r="V159" i="1"/>
  <c r="U159" i="1"/>
  <c r="T159" i="1"/>
  <c r="S159" i="1"/>
  <c r="N159" i="1"/>
  <c r="AC158" i="1"/>
  <c r="AB158" i="1"/>
  <c r="AA158" i="1"/>
  <c r="Z158" i="1"/>
  <c r="Y158" i="1"/>
  <c r="X158" i="1"/>
  <c r="W158" i="1"/>
  <c r="V158" i="1"/>
  <c r="U158" i="1"/>
  <c r="T158" i="1"/>
  <c r="S158" i="1"/>
  <c r="N158" i="1"/>
  <c r="AC157" i="1"/>
  <c r="AB157" i="1"/>
  <c r="AA157" i="1"/>
  <c r="Z157" i="1"/>
  <c r="Y157" i="1"/>
  <c r="X157" i="1"/>
  <c r="W157" i="1"/>
  <c r="V157" i="1"/>
  <c r="U157" i="1"/>
  <c r="T157" i="1"/>
  <c r="S157" i="1"/>
  <c r="N157" i="1"/>
  <c r="AC156" i="1"/>
  <c r="AB156" i="1"/>
  <c r="AA156" i="1"/>
  <c r="Z156" i="1"/>
  <c r="Y156" i="1"/>
  <c r="X156" i="1"/>
  <c r="W156" i="1"/>
  <c r="V156" i="1"/>
  <c r="U156" i="1"/>
  <c r="T156" i="1"/>
  <c r="S156" i="1"/>
  <c r="N156" i="1"/>
  <c r="AC155" i="1"/>
  <c r="AB155" i="1"/>
  <c r="AA155" i="1"/>
  <c r="Z155" i="1"/>
  <c r="Y155" i="1"/>
  <c r="X155" i="1"/>
  <c r="W155" i="1"/>
  <c r="V155" i="1"/>
  <c r="U155" i="1"/>
  <c r="T155" i="1"/>
  <c r="S155" i="1"/>
  <c r="N155" i="1"/>
  <c r="N149" i="1"/>
  <c r="N150" i="1" s="1"/>
  <c r="N148" i="1"/>
  <c r="M148" i="1"/>
  <c r="L148" i="1"/>
  <c r="K148" i="1"/>
  <c r="J148" i="1"/>
  <c r="I148" i="1"/>
  <c r="H148" i="1"/>
  <c r="G148" i="1"/>
  <c r="F148" i="1"/>
  <c r="E148" i="1"/>
  <c r="D148" i="1"/>
  <c r="C148" i="1"/>
  <c r="AC147" i="1"/>
  <c r="AB147" i="1"/>
  <c r="AA147" i="1"/>
  <c r="Z147" i="1"/>
  <c r="Y147" i="1"/>
  <c r="X147" i="1"/>
  <c r="W147" i="1"/>
  <c r="V147" i="1"/>
  <c r="U147" i="1"/>
  <c r="T147" i="1"/>
  <c r="S147" i="1"/>
  <c r="N147" i="1"/>
  <c r="AC146" i="1"/>
  <c r="AB146" i="1"/>
  <c r="AA146" i="1"/>
  <c r="Z146" i="1"/>
  <c r="Y146" i="1"/>
  <c r="X146" i="1"/>
  <c r="W146" i="1"/>
  <c r="V146" i="1"/>
  <c r="U146" i="1"/>
  <c r="T146" i="1"/>
  <c r="S146" i="1"/>
  <c r="N146" i="1"/>
  <c r="AC145" i="1"/>
  <c r="AA145" i="1"/>
  <c r="Z145" i="1"/>
  <c r="Y145" i="1"/>
  <c r="X145" i="1"/>
  <c r="W145" i="1"/>
  <c r="V145" i="1"/>
  <c r="U145" i="1"/>
  <c r="T145" i="1"/>
  <c r="S145" i="1"/>
  <c r="N145" i="1"/>
  <c r="AC144" i="1"/>
  <c r="AB144" i="1"/>
  <c r="AA144" i="1"/>
  <c r="Z144" i="1"/>
  <c r="Y144" i="1"/>
  <c r="X144" i="1"/>
  <c r="W144" i="1"/>
  <c r="V144" i="1"/>
  <c r="U144" i="1"/>
  <c r="T144" i="1"/>
  <c r="S144" i="1"/>
  <c r="N144" i="1"/>
  <c r="AC143" i="1"/>
  <c r="AB143" i="1"/>
  <c r="AA143" i="1"/>
  <c r="Z143" i="1"/>
  <c r="Y143" i="1"/>
  <c r="X143" i="1"/>
  <c r="W143" i="1"/>
  <c r="V143" i="1"/>
  <c r="U143" i="1"/>
  <c r="T143" i="1"/>
  <c r="S143" i="1"/>
  <c r="N143" i="1"/>
  <c r="AC142" i="1"/>
  <c r="AB142" i="1"/>
  <c r="AA142" i="1"/>
  <c r="Z142" i="1"/>
  <c r="Y142" i="1"/>
  <c r="X142" i="1"/>
  <c r="W142" i="1"/>
  <c r="V142" i="1"/>
  <c r="U142" i="1"/>
  <c r="T142" i="1"/>
  <c r="S142" i="1"/>
  <c r="N142" i="1"/>
  <c r="AC141" i="1"/>
  <c r="AB141" i="1"/>
  <c r="AA141" i="1"/>
  <c r="Z141" i="1"/>
  <c r="Y141" i="1"/>
  <c r="X141" i="1"/>
  <c r="W141" i="1"/>
  <c r="V141" i="1"/>
  <c r="U141" i="1"/>
  <c r="T141" i="1"/>
  <c r="S141" i="1"/>
  <c r="N141" i="1"/>
  <c r="AC140" i="1"/>
  <c r="AB140" i="1"/>
  <c r="AA140" i="1"/>
  <c r="Z140" i="1"/>
  <c r="Y140" i="1"/>
  <c r="X140" i="1"/>
  <c r="W140" i="1"/>
  <c r="V140" i="1"/>
  <c r="U140" i="1"/>
  <c r="T140" i="1"/>
  <c r="S140" i="1"/>
  <c r="N140" i="1"/>
  <c r="AC139" i="1"/>
  <c r="AB139" i="1"/>
  <c r="AA139" i="1"/>
  <c r="Z139" i="1"/>
  <c r="Y139" i="1"/>
  <c r="X139" i="1"/>
  <c r="W139" i="1"/>
  <c r="V139" i="1"/>
  <c r="U139" i="1"/>
  <c r="T139" i="1"/>
  <c r="S139" i="1"/>
  <c r="N139" i="1"/>
  <c r="AC138" i="1"/>
  <c r="AB138" i="1"/>
  <c r="AA138" i="1"/>
  <c r="Z138" i="1"/>
  <c r="Y138" i="1"/>
  <c r="X138" i="1"/>
  <c r="W138" i="1"/>
  <c r="V138" i="1"/>
  <c r="U138" i="1"/>
  <c r="T138" i="1"/>
  <c r="S138" i="1"/>
  <c r="N138" i="1"/>
  <c r="AC137" i="1"/>
  <c r="AB137" i="1"/>
  <c r="AA137" i="1"/>
  <c r="Z137" i="1"/>
  <c r="Y137" i="1"/>
  <c r="X137" i="1"/>
  <c r="W137" i="1"/>
  <c r="V137" i="1"/>
  <c r="U137" i="1"/>
  <c r="T137" i="1"/>
  <c r="S137" i="1"/>
  <c r="N137" i="1"/>
  <c r="AC136" i="1"/>
  <c r="AB136" i="1"/>
  <c r="AA136" i="1"/>
  <c r="Z136" i="1"/>
  <c r="Y136" i="1"/>
  <c r="X136" i="1"/>
  <c r="W136" i="1"/>
  <c r="V136" i="1"/>
  <c r="U136" i="1"/>
  <c r="T136" i="1"/>
  <c r="S136" i="1"/>
  <c r="N136" i="1"/>
  <c r="N131" i="1"/>
  <c r="N132" i="1" s="1"/>
  <c r="N130" i="1"/>
  <c r="M130" i="1"/>
  <c r="L130" i="1"/>
  <c r="K130" i="1"/>
  <c r="J130" i="1"/>
  <c r="I130" i="1"/>
  <c r="H130" i="1"/>
  <c r="G130" i="1"/>
  <c r="F130" i="1"/>
  <c r="E130" i="1"/>
  <c r="D130" i="1"/>
  <c r="C130" i="1"/>
  <c r="AC129" i="1"/>
  <c r="AB129" i="1"/>
  <c r="AA129" i="1"/>
  <c r="Z129" i="1"/>
  <c r="Y129" i="1"/>
  <c r="X129" i="1"/>
  <c r="W129" i="1"/>
  <c r="V129" i="1"/>
  <c r="U129" i="1"/>
  <c r="T129" i="1"/>
  <c r="S129" i="1"/>
  <c r="N129" i="1"/>
  <c r="AC128" i="1"/>
  <c r="AB128" i="1"/>
  <c r="AA128" i="1"/>
  <c r="Z128" i="1"/>
  <c r="Y128" i="1"/>
  <c r="X128" i="1"/>
  <c r="W128" i="1"/>
  <c r="V128" i="1"/>
  <c r="U128" i="1"/>
  <c r="T128" i="1"/>
  <c r="S128" i="1"/>
  <c r="N128" i="1"/>
  <c r="AC127" i="1"/>
  <c r="AB127" i="1"/>
  <c r="AA127" i="1"/>
  <c r="Z127" i="1"/>
  <c r="Y127" i="1"/>
  <c r="X127" i="1"/>
  <c r="W127" i="1"/>
  <c r="V127" i="1"/>
  <c r="U127" i="1"/>
  <c r="T127" i="1"/>
  <c r="S127" i="1"/>
  <c r="N127" i="1"/>
  <c r="AC126" i="1"/>
  <c r="AB126" i="1"/>
  <c r="AA126" i="1"/>
  <c r="Z126" i="1"/>
  <c r="Y126" i="1"/>
  <c r="X126" i="1"/>
  <c r="W126" i="1"/>
  <c r="V126" i="1"/>
  <c r="U126" i="1"/>
  <c r="T126" i="1"/>
  <c r="S126" i="1"/>
  <c r="N126" i="1"/>
  <c r="AC125" i="1"/>
  <c r="AB125" i="1"/>
  <c r="AA125" i="1"/>
  <c r="Z125" i="1"/>
  <c r="Y125" i="1"/>
  <c r="X125" i="1"/>
  <c r="W125" i="1"/>
  <c r="V125" i="1"/>
  <c r="U125" i="1"/>
  <c r="T125" i="1"/>
  <c r="S125" i="1"/>
  <c r="N125" i="1"/>
  <c r="AC124" i="1"/>
  <c r="AB124" i="1"/>
  <c r="AA124" i="1"/>
  <c r="Z124" i="1"/>
  <c r="Y124" i="1"/>
  <c r="X124" i="1"/>
  <c r="W124" i="1"/>
  <c r="V124" i="1"/>
  <c r="U124" i="1"/>
  <c r="T124" i="1"/>
  <c r="S124" i="1"/>
  <c r="N124" i="1"/>
  <c r="AC123" i="1"/>
  <c r="AB123" i="1"/>
  <c r="AA123" i="1"/>
  <c r="Z123" i="1"/>
  <c r="Y123" i="1"/>
  <c r="X123" i="1"/>
  <c r="W123" i="1"/>
  <c r="V123" i="1"/>
  <c r="U123" i="1"/>
  <c r="T123" i="1"/>
  <c r="S123" i="1"/>
  <c r="N123" i="1"/>
  <c r="AC122" i="1"/>
  <c r="AB122" i="1"/>
  <c r="AA122" i="1"/>
  <c r="Z122" i="1"/>
  <c r="Y122" i="1"/>
  <c r="X122" i="1"/>
  <c r="W122" i="1"/>
  <c r="V122" i="1"/>
  <c r="U122" i="1"/>
  <c r="T122" i="1"/>
  <c r="S122" i="1"/>
  <c r="N122" i="1"/>
  <c r="AC121" i="1"/>
  <c r="AB121" i="1"/>
  <c r="AA121" i="1"/>
  <c r="Z121" i="1"/>
  <c r="Y121" i="1"/>
  <c r="X121" i="1"/>
  <c r="W121" i="1"/>
  <c r="V121" i="1"/>
  <c r="U121" i="1"/>
  <c r="T121" i="1"/>
  <c r="S121" i="1"/>
  <c r="N121" i="1"/>
  <c r="AC120" i="1"/>
  <c r="AB120" i="1"/>
  <c r="AA120" i="1"/>
  <c r="Z120" i="1"/>
  <c r="Y120" i="1"/>
  <c r="X120" i="1"/>
  <c r="W120" i="1"/>
  <c r="V120" i="1"/>
  <c r="U120" i="1"/>
  <c r="T120" i="1"/>
  <c r="S120" i="1"/>
  <c r="N120" i="1"/>
  <c r="AC119" i="1"/>
  <c r="AB119" i="1"/>
  <c r="AA119" i="1"/>
  <c r="Z119" i="1"/>
  <c r="Y119" i="1"/>
  <c r="X119" i="1"/>
  <c r="W119" i="1"/>
  <c r="V119" i="1"/>
  <c r="U119" i="1"/>
  <c r="T119" i="1"/>
  <c r="S119" i="1"/>
  <c r="N119" i="1"/>
  <c r="AC118" i="1"/>
  <c r="AB118" i="1"/>
  <c r="AA118" i="1"/>
  <c r="Z118" i="1"/>
  <c r="Y118" i="1"/>
  <c r="X118" i="1"/>
  <c r="W118" i="1"/>
  <c r="V118" i="1"/>
  <c r="U118" i="1"/>
  <c r="T118" i="1"/>
  <c r="S118" i="1"/>
  <c r="N118" i="1"/>
  <c r="AC109" i="1"/>
  <c r="AB109" i="1"/>
  <c r="AA109" i="1"/>
  <c r="Z109" i="1"/>
  <c r="Y109" i="1"/>
  <c r="X109" i="1"/>
  <c r="W109" i="1"/>
  <c r="V109" i="1"/>
  <c r="U109" i="1"/>
  <c r="T109" i="1"/>
  <c r="S109" i="1"/>
  <c r="AC108" i="1"/>
  <c r="AB108" i="1"/>
  <c r="AA108" i="1"/>
  <c r="Z108" i="1"/>
  <c r="Y108" i="1"/>
  <c r="X108" i="1"/>
  <c r="W108" i="1"/>
  <c r="V108" i="1"/>
  <c r="U108" i="1"/>
  <c r="T108" i="1"/>
  <c r="S108" i="1"/>
  <c r="AC107" i="1"/>
  <c r="AB107" i="1"/>
  <c r="AA107" i="1"/>
  <c r="Z107" i="1"/>
  <c r="Y107" i="1"/>
  <c r="X107" i="1"/>
  <c r="W107" i="1"/>
  <c r="V107" i="1"/>
  <c r="U107" i="1"/>
  <c r="T107" i="1"/>
  <c r="S107" i="1"/>
  <c r="AC106" i="1"/>
  <c r="AB106" i="1"/>
  <c r="AA106" i="1"/>
  <c r="Z106" i="1"/>
  <c r="Y106" i="1"/>
  <c r="X106" i="1"/>
  <c r="W106" i="1"/>
  <c r="V106" i="1"/>
  <c r="U106" i="1"/>
  <c r="T106" i="1"/>
  <c r="S106" i="1"/>
  <c r="AC105" i="1"/>
  <c r="AB105" i="1"/>
  <c r="AA105" i="1"/>
  <c r="Z105" i="1"/>
  <c r="Y105" i="1"/>
  <c r="X105" i="1"/>
  <c r="W105" i="1"/>
  <c r="V105" i="1"/>
  <c r="U105" i="1"/>
  <c r="T105" i="1"/>
  <c r="S105" i="1"/>
  <c r="AC104" i="1"/>
  <c r="AB104" i="1"/>
  <c r="AA104" i="1"/>
  <c r="Z104" i="1"/>
  <c r="Y104" i="1"/>
  <c r="X104" i="1"/>
  <c r="W104" i="1"/>
  <c r="V104" i="1"/>
  <c r="U104" i="1"/>
  <c r="T104" i="1"/>
  <c r="S104" i="1"/>
  <c r="AC103" i="1"/>
  <c r="AB103" i="1"/>
  <c r="AA103" i="1"/>
  <c r="Z103" i="1"/>
  <c r="Y103" i="1"/>
  <c r="X103" i="1"/>
  <c r="W103" i="1"/>
  <c r="V103" i="1"/>
  <c r="U103" i="1"/>
  <c r="T103" i="1"/>
  <c r="S103" i="1"/>
  <c r="AC102" i="1"/>
  <c r="AB102" i="1"/>
  <c r="AA102" i="1"/>
  <c r="Z102" i="1"/>
  <c r="Y102" i="1"/>
  <c r="X102" i="1"/>
  <c r="W102" i="1"/>
  <c r="V102" i="1"/>
  <c r="U102" i="1"/>
  <c r="T102" i="1"/>
  <c r="S102" i="1"/>
  <c r="AC101" i="1"/>
  <c r="AB101" i="1"/>
  <c r="AA101" i="1"/>
  <c r="Z101" i="1"/>
  <c r="Y101" i="1"/>
  <c r="X101" i="1"/>
  <c r="W101" i="1"/>
  <c r="V101" i="1"/>
  <c r="U101" i="1"/>
  <c r="T101" i="1"/>
  <c r="S101" i="1"/>
  <c r="AC100" i="1"/>
  <c r="AB100" i="1"/>
  <c r="AA100" i="1"/>
  <c r="Z100" i="1"/>
  <c r="Y100" i="1"/>
  <c r="X100" i="1"/>
  <c r="W100" i="1"/>
  <c r="V100" i="1"/>
  <c r="U100" i="1"/>
  <c r="T100" i="1"/>
  <c r="S100" i="1"/>
  <c r="AC99" i="1"/>
  <c r="AB99" i="1"/>
  <c r="AA99" i="1"/>
  <c r="Z99" i="1"/>
  <c r="Y99" i="1"/>
  <c r="X99" i="1"/>
  <c r="W99" i="1"/>
  <c r="V99" i="1"/>
  <c r="U99" i="1"/>
  <c r="T99" i="1"/>
  <c r="S99" i="1"/>
  <c r="AC98" i="1"/>
  <c r="AB98" i="1"/>
  <c r="AA98" i="1"/>
  <c r="Z98" i="1"/>
  <c r="Y98" i="1"/>
  <c r="X98" i="1"/>
  <c r="W98" i="1"/>
  <c r="V98" i="1"/>
  <c r="U98" i="1"/>
  <c r="T98" i="1"/>
  <c r="S98" i="1"/>
  <c r="AC91" i="1"/>
  <c r="AB91" i="1"/>
  <c r="AA91" i="1"/>
  <c r="Z91" i="1"/>
  <c r="Y91" i="1"/>
  <c r="X91" i="1"/>
  <c r="W91" i="1"/>
  <c r="V91" i="1"/>
  <c r="U91" i="1"/>
  <c r="T91" i="1"/>
  <c r="S91" i="1"/>
  <c r="AC90" i="1"/>
  <c r="AB90" i="1"/>
  <c r="AA90" i="1"/>
  <c r="Z90" i="1"/>
  <c r="Y90" i="1"/>
  <c r="X90" i="1"/>
  <c r="W90" i="1"/>
  <c r="V90" i="1"/>
  <c r="U90" i="1"/>
  <c r="T90" i="1"/>
  <c r="S90" i="1"/>
  <c r="AC89" i="1"/>
  <c r="AB89" i="1"/>
  <c r="AA89" i="1"/>
  <c r="Z89" i="1"/>
  <c r="Y89" i="1"/>
  <c r="X89" i="1"/>
  <c r="W89" i="1"/>
  <c r="V89" i="1"/>
  <c r="U89" i="1"/>
  <c r="T89" i="1"/>
  <c r="S89" i="1"/>
  <c r="AC88" i="1"/>
  <c r="AB88" i="1"/>
  <c r="AA88" i="1"/>
  <c r="Z88" i="1"/>
  <c r="Y88" i="1"/>
  <c r="X88" i="1"/>
  <c r="W88" i="1"/>
  <c r="V88" i="1"/>
  <c r="U88" i="1"/>
  <c r="T88" i="1"/>
  <c r="S88" i="1"/>
  <c r="AC87" i="1"/>
  <c r="AB87" i="1"/>
  <c r="AA87" i="1"/>
  <c r="Z87" i="1"/>
  <c r="Y87" i="1"/>
  <c r="X87" i="1"/>
  <c r="W87" i="1"/>
  <c r="V87" i="1"/>
  <c r="U87" i="1"/>
  <c r="T87" i="1"/>
  <c r="S87" i="1"/>
  <c r="AC86" i="1"/>
  <c r="AB86" i="1"/>
  <c r="AA86" i="1"/>
  <c r="Z86" i="1"/>
  <c r="Y86" i="1"/>
  <c r="X86" i="1"/>
  <c r="W86" i="1"/>
  <c r="V86" i="1"/>
  <c r="U86" i="1"/>
  <c r="T86" i="1"/>
  <c r="S86" i="1"/>
  <c r="AC85" i="1"/>
  <c r="AB85" i="1"/>
  <c r="AA85" i="1"/>
  <c r="Z85" i="1"/>
  <c r="Y85" i="1"/>
  <c r="X85" i="1"/>
  <c r="W85" i="1"/>
  <c r="V85" i="1"/>
  <c r="U85" i="1"/>
  <c r="T85" i="1"/>
  <c r="S85" i="1"/>
  <c r="AC84" i="1"/>
  <c r="AB84" i="1"/>
  <c r="AA84" i="1"/>
  <c r="Z84" i="1"/>
  <c r="Y84" i="1"/>
  <c r="X84" i="1"/>
  <c r="W84" i="1"/>
  <c r="V84" i="1"/>
  <c r="U84" i="1"/>
  <c r="T84" i="1"/>
  <c r="S84" i="1"/>
  <c r="AC83" i="1"/>
  <c r="AB83" i="1"/>
  <c r="AA83" i="1"/>
  <c r="Z83" i="1"/>
  <c r="Y83" i="1"/>
  <c r="X83" i="1"/>
  <c r="W83" i="1"/>
  <c r="V83" i="1"/>
  <c r="U83" i="1"/>
  <c r="T83" i="1"/>
  <c r="S83" i="1"/>
  <c r="AC82" i="1"/>
  <c r="AB82" i="1"/>
  <c r="AA82" i="1"/>
  <c r="Z82" i="1"/>
  <c r="Y82" i="1"/>
  <c r="X82" i="1"/>
  <c r="W82" i="1"/>
  <c r="V82" i="1"/>
  <c r="U82" i="1"/>
  <c r="T82" i="1"/>
  <c r="S82" i="1"/>
  <c r="AC81" i="1"/>
  <c r="AB81" i="1"/>
  <c r="AA81" i="1"/>
  <c r="Z81" i="1"/>
  <c r="Y81" i="1"/>
  <c r="X81" i="1"/>
  <c r="W81" i="1"/>
  <c r="V81" i="1"/>
  <c r="U81" i="1"/>
  <c r="T81" i="1"/>
  <c r="S81" i="1"/>
  <c r="AC80" i="1"/>
  <c r="AB80" i="1"/>
  <c r="AA80" i="1"/>
  <c r="Z80" i="1"/>
  <c r="Y80" i="1"/>
  <c r="X80" i="1"/>
  <c r="W80" i="1"/>
  <c r="V80" i="1"/>
  <c r="U80" i="1"/>
  <c r="T80" i="1"/>
  <c r="S80" i="1"/>
  <c r="AC72" i="1"/>
  <c r="AB72" i="1"/>
  <c r="AA72" i="1"/>
  <c r="Z72" i="1"/>
  <c r="Y72" i="1"/>
  <c r="X72" i="1"/>
  <c r="W72" i="1"/>
  <c r="V72" i="1"/>
  <c r="U72" i="1"/>
  <c r="T72" i="1"/>
  <c r="S72" i="1"/>
  <c r="AC71" i="1"/>
  <c r="AB71" i="1"/>
  <c r="AA71" i="1"/>
  <c r="Z71" i="1"/>
  <c r="Y71" i="1"/>
  <c r="X71" i="1"/>
  <c r="W71" i="1"/>
  <c r="V71" i="1"/>
  <c r="U71" i="1"/>
  <c r="T71" i="1"/>
  <c r="S71" i="1"/>
  <c r="AC70" i="1"/>
  <c r="AB70" i="1"/>
  <c r="AA70" i="1"/>
  <c r="Z70" i="1"/>
  <c r="Y70" i="1"/>
  <c r="X70" i="1"/>
  <c r="W70" i="1"/>
  <c r="V70" i="1"/>
  <c r="U70" i="1"/>
  <c r="T70" i="1"/>
  <c r="S70" i="1"/>
  <c r="AC69" i="1"/>
  <c r="AB69" i="1"/>
  <c r="AA69" i="1"/>
  <c r="Z69" i="1"/>
  <c r="Y69" i="1"/>
  <c r="X69" i="1"/>
  <c r="W69" i="1"/>
  <c r="V69" i="1"/>
  <c r="U69" i="1"/>
  <c r="T69" i="1"/>
  <c r="S69" i="1"/>
  <c r="AC68" i="1"/>
  <c r="AB68" i="1"/>
  <c r="AA68" i="1"/>
  <c r="Z68" i="1"/>
  <c r="Y68" i="1"/>
  <c r="X68" i="1"/>
  <c r="W68" i="1"/>
  <c r="V68" i="1"/>
  <c r="U68" i="1"/>
  <c r="T68" i="1"/>
  <c r="S68" i="1"/>
  <c r="AC67" i="1"/>
  <c r="AB67" i="1"/>
  <c r="AA67" i="1"/>
  <c r="Z67" i="1"/>
  <c r="Y67" i="1"/>
  <c r="X67" i="1"/>
  <c r="W67" i="1"/>
  <c r="V67" i="1"/>
  <c r="U67" i="1"/>
  <c r="T67" i="1"/>
  <c r="S67" i="1"/>
  <c r="AC66" i="1"/>
  <c r="AB66" i="1"/>
  <c r="AA66" i="1"/>
  <c r="Z66" i="1"/>
  <c r="Y66" i="1"/>
  <c r="X66" i="1"/>
  <c r="W66" i="1"/>
  <c r="V66" i="1"/>
  <c r="U66" i="1"/>
  <c r="T66" i="1"/>
  <c r="S66" i="1"/>
  <c r="AC65" i="1"/>
  <c r="AB65" i="1"/>
  <c r="AA65" i="1"/>
  <c r="Z65" i="1"/>
  <c r="Y65" i="1"/>
  <c r="X65" i="1"/>
  <c r="W65" i="1"/>
  <c r="V65" i="1"/>
  <c r="U65" i="1"/>
  <c r="T65" i="1"/>
  <c r="S65" i="1"/>
  <c r="AC64" i="1"/>
  <c r="AB64" i="1"/>
  <c r="AA64" i="1"/>
  <c r="Z64" i="1"/>
  <c r="Y64" i="1"/>
  <c r="X64" i="1"/>
  <c r="W64" i="1"/>
  <c r="V64" i="1"/>
  <c r="U64" i="1"/>
  <c r="T64" i="1"/>
  <c r="S64" i="1"/>
  <c r="AC63" i="1"/>
  <c r="AB63" i="1"/>
  <c r="AA63" i="1"/>
  <c r="Z63" i="1"/>
  <c r="Y63" i="1"/>
  <c r="X63" i="1"/>
  <c r="W63" i="1"/>
  <c r="V63" i="1"/>
  <c r="U63" i="1"/>
  <c r="T63" i="1"/>
  <c r="S63" i="1"/>
  <c r="AC62" i="1"/>
  <c r="AB62" i="1"/>
  <c r="AA62" i="1"/>
  <c r="Z62" i="1"/>
  <c r="Y62" i="1"/>
  <c r="X62" i="1"/>
  <c r="W62" i="1"/>
  <c r="V62" i="1"/>
  <c r="U62" i="1"/>
  <c r="T62" i="1"/>
  <c r="S62" i="1"/>
  <c r="AC61" i="1"/>
  <c r="AB61" i="1"/>
  <c r="AA61" i="1"/>
  <c r="Z61" i="1"/>
  <c r="Y61" i="1"/>
  <c r="X61" i="1"/>
  <c r="W61" i="1"/>
  <c r="V61" i="1"/>
  <c r="U61" i="1"/>
  <c r="T61" i="1"/>
  <c r="S61" i="1"/>
  <c r="AC54" i="1"/>
  <c r="AB54" i="1"/>
  <c r="AA54" i="1"/>
  <c r="Z54" i="1"/>
  <c r="Y54" i="1"/>
  <c r="X54" i="1"/>
  <c r="W54" i="1"/>
  <c r="V54" i="1"/>
  <c r="U54" i="1"/>
  <c r="T54" i="1"/>
  <c r="S54" i="1"/>
  <c r="AC53" i="1"/>
  <c r="AB53" i="1"/>
  <c r="AA53" i="1"/>
  <c r="Z53" i="1"/>
  <c r="Y53" i="1"/>
  <c r="X53" i="1"/>
  <c r="W53" i="1"/>
  <c r="V53" i="1"/>
  <c r="U53" i="1"/>
  <c r="T53" i="1"/>
  <c r="S53" i="1"/>
  <c r="AC52" i="1"/>
  <c r="AB52" i="1"/>
  <c r="AA52" i="1"/>
  <c r="Z52" i="1"/>
  <c r="Y52" i="1"/>
  <c r="X52" i="1"/>
  <c r="W52" i="1"/>
  <c r="V52" i="1"/>
  <c r="U52" i="1"/>
  <c r="T52" i="1"/>
  <c r="S52" i="1"/>
  <c r="AC51" i="1"/>
  <c r="AB51" i="1"/>
  <c r="AA51" i="1"/>
  <c r="Z51" i="1"/>
  <c r="Y51" i="1"/>
  <c r="X51" i="1"/>
  <c r="W51" i="1"/>
  <c r="V51" i="1"/>
  <c r="U51" i="1"/>
  <c r="T51" i="1"/>
  <c r="S51" i="1"/>
  <c r="AC50" i="1"/>
  <c r="AB50" i="1"/>
  <c r="AA50" i="1"/>
  <c r="Z50" i="1"/>
  <c r="Y50" i="1"/>
  <c r="X50" i="1"/>
  <c r="W50" i="1"/>
  <c r="V50" i="1"/>
  <c r="U50" i="1"/>
  <c r="T50" i="1"/>
  <c r="S50" i="1"/>
  <c r="AC49" i="1"/>
  <c r="AB49" i="1"/>
  <c r="AA49" i="1"/>
  <c r="Z49" i="1"/>
  <c r="Y49" i="1"/>
  <c r="X49" i="1"/>
  <c r="W49" i="1"/>
  <c r="V49" i="1"/>
  <c r="U49" i="1"/>
  <c r="T49" i="1"/>
  <c r="S49" i="1"/>
  <c r="AC48" i="1"/>
  <c r="AB48" i="1"/>
  <c r="AA48" i="1"/>
  <c r="Z48" i="1"/>
  <c r="Y48" i="1"/>
  <c r="X48" i="1"/>
  <c r="W48" i="1"/>
  <c r="V48" i="1"/>
  <c r="U48" i="1"/>
  <c r="T48" i="1"/>
  <c r="S48" i="1"/>
  <c r="AC47" i="1"/>
  <c r="AB47" i="1"/>
  <c r="AA47" i="1"/>
  <c r="Z47" i="1"/>
  <c r="Y47" i="1"/>
  <c r="X47" i="1"/>
  <c r="W47" i="1"/>
  <c r="V47" i="1"/>
  <c r="U47" i="1"/>
  <c r="T47" i="1"/>
  <c r="S47" i="1"/>
  <c r="AC46" i="1"/>
  <c r="AB46" i="1"/>
  <c r="AA46" i="1"/>
  <c r="Z46" i="1"/>
  <c r="Y46" i="1"/>
  <c r="X46" i="1"/>
  <c r="W46" i="1"/>
  <c r="V46" i="1"/>
  <c r="U46" i="1"/>
  <c r="T46" i="1"/>
  <c r="S46" i="1"/>
  <c r="AC45" i="1"/>
  <c r="AB45" i="1"/>
  <c r="AA45" i="1"/>
  <c r="Z45" i="1"/>
  <c r="Y45" i="1"/>
  <c r="X45" i="1"/>
  <c r="W45" i="1"/>
  <c r="V45" i="1"/>
  <c r="U45" i="1"/>
  <c r="T45" i="1"/>
  <c r="S45" i="1"/>
  <c r="AC44" i="1"/>
  <c r="AB44" i="1"/>
  <c r="AA44" i="1"/>
  <c r="Z44" i="1"/>
  <c r="Y44" i="1"/>
  <c r="X44" i="1"/>
  <c r="W44" i="1"/>
  <c r="V44" i="1"/>
  <c r="U44" i="1"/>
  <c r="T44" i="1"/>
  <c r="S44" i="1"/>
  <c r="AC43" i="1"/>
  <c r="AB43" i="1"/>
  <c r="AA43" i="1"/>
  <c r="Z43" i="1"/>
  <c r="Y43" i="1"/>
  <c r="X43" i="1"/>
  <c r="W43" i="1"/>
  <c r="V43" i="1"/>
  <c r="U43" i="1"/>
  <c r="T43" i="1"/>
  <c r="S43" i="1"/>
  <c r="AC35" i="1"/>
  <c r="AB35" i="1"/>
  <c r="AA35" i="1"/>
  <c r="Z35" i="1"/>
  <c r="Y35" i="1"/>
  <c r="X35" i="1"/>
  <c r="W35" i="1"/>
  <c r="V35" i="1"/>
  <c r="U35" i="1"/>
  <c r="T35" i="1"/>
  <c r="S35" i="1"/>
  <c r="AC34" i="1"/>
  <c r="AB34" i="1"/>
  <c r="AA34" i="1"/>
  <c r="Z34" i="1"/>
  <c r="Y34" i="1"/>
  <c r="X34" i="1"/>
  <c r="W34" i="1"/>
  <c r="V34" i="1"/>
  <c r="U34" i="1"/>
  <c r="T34" i="1"/>
  <c r="S34" i="1"/>
  <c r="AC33" i="1"/>
  <c r="AB33" i="1"/>
  <c r="AA33" i="1"/>
  <c r="Z33" i="1"/>
  <c r="Y33" i="1"/>
  <c r="X33" i="1"/>
  <c r="W33" i="1"/>
  <c r="V33" i="1"/>
  <c r="U33" i="1"/>
  <c r="T33" i="1"/>
  <c r="S33" i="1"/>
  <c r="AC32" i="1"/>
  <c r="AB32" i="1"/>
  <c r="AA32" i="1"/>
  <c r="Z32" i="1"/>
  <c r="Y32" i="1"/>
  <c r="X32" i="1"/>
  <c r="W32" i="1"/>
  <c r="V32" i="1"/>
  <c r="U32" i="1"/>
  <c r="T32" i="1"/>
  <c r="S32" i="1"/>
  <c r="AC31" i="1"/>
  <c r="AB31" i="1"/>
  <c r="AA31" i="1"/>
  <c r="Z31" i="1"/>
  <c r="Y31" i="1"/>
  <c r="X31" i="1"/>
  <c r="W31" i="1"/>
  <c r="V31" i="1"/>
  <c r="U31" i="1"/>
  <c r="T31" i="1"/>
  <c r="S31" i="1"/>
  <c r="AC30" i="1"/>
  <c r="AB30" i="1"/>
  <c r="AA30" i="1"/>
  <c r="Z30" i="1"/>
  <c r="Y30" i="1"/>
  <c r="X30" i="1"/>
  <c r="W30" i="1"/>
  <c r="V30" i="1"/>
  <c r="U30" i="1"/>
  <c r="T30" i="1"/>
  <c r="S30" i="1"/>
  <c r="AC29" i="1"/>
  <c r="AB29" i="1"/>
  <c r="AA29" i="1"/>
  <c r="Z29" i="1"/>
  <c r="Y29" i="1"/>
  <c r="X29" i="1"/>
  <c r="W29" i="1"/>
  <c r="V29" i="1"/>
  <c r="U29" i="1"/>
  <c r="T29" i="1"/>
  <c r="S29" i="1"/>
  <c r="AC28" i="1"/>
  <c r="AB28" i="1"/>
  <c r="AA28" i="1"/>
  <c r="Z28" i="1"/>
  <c r="Y28" i="1"/>
  <c r="X28" i="1"/>
  <c r="W28" i="1"/>
  <c r="V28" i="1"/>
  <c r="U28" i="1"/>
  <c r="T28" i="1"/>
  <c r="S28" i="1"/>
  <c r="AC27" i="1"/>
  <c r="AB27" i="1"/>
  <c r="AA27" i="1"/>
  <c r="Z27" i="1"/>
  <c r="Y27" i="1"/>
  <c r="X27" i="1"/>
  <c r="W27" i="1"/>
  <c r="V27" i="1"/>
  <c r="U27" i="1"/>
  <c r="T27" i="1"/>
  <c r="S27" i="1"/>
  <c r="AC26" i="1"/>
  <c r="AB26" i="1"/>
  <c r="AA26" i="1"/>
  <c r="Z26" i="1"/>
  <c r="Y26" i="1"/>
  <c r="X26" i="1"/>
  <c r="W26" i="1"/>
  <c r="V26" i="1"/>
  <c r="U26" i="1"/>
  <c r="T26" i="1"/>
  <c r="S26" i="1"/>
  <c r="AC25" i="1"/>
  <c r="AB25" i="1"/>
  <c r="AA25" i="1"/>
  <c r="Z25" i="1"/>
  <c r="Y25" i="1"/>
  <c r="X25" i="1"/>
  <c r="W25" i="1"/>
  <c r="V25" i="1"/>
  <c r="U25" i="1"/>
  <c r="T25" i="1"/>
  <c r="S25" i="1"/>
  <c r="AC24" i="1"/>
  <c r="AB24" i="1"/>
  <c r="AA24" i="1"/>
  <c r="Z24" i="1"/>
  <c r="Y24" i="1"/>
  <c r="X24" i="1"/>
  <c r="W24" i="1"/>
  <c r="V24" i="1"/>
  <c r="U24" i="1"/>
  <c r="T24" i="1"/>
  <c r="S24" i="1"/>
  <c r="AC17" i="1"/>
  <c r="AC7" i="1"/>
  <c r="AC8" i="1"/>
  <c r="AC9" i="1"/>
  <c r="AC10" i="1"/>
  <c r="AC11" i="1"/>
  <c r="AC12" i="1"/>
  <c r="AC13" i="1"/>
  <c r="AC14" i="1"/>
  <c r="AC15" i="1"/>
  <c r="AC16" i="1"/>
  <c r="AC6" i="1"/>
  <c r="T17" i="1"/>
  <c r="U17" i="1"/>
  <c r="V17" i="1"/>
  <c r="W17" i="1"/>
  <c r="X17" i="1"/>
  <c r="Y17" i="1"/>
  <c r="Z17" i="1"/>
  <c r="AA17" i="1"/>
  <c r="AB17" i="1"/>
  <c r="S17" i="1"/>
  <c r="S7" i="1"/>
  <c r="T7" i="1"/>
  <c r="U7" i="1"/>
  <c r="V7" i="1"/>
  <c r="W7" i="1"/>
  <c r="X7" i="1"/>
  <c r="Y7" i="1"/>
  <c r="Z7" i="1"/>
  <c r="AA7" i="1"/>
  <c r="AB7" i="1"/>
  <c r="S8" i="1"/>
  <c r="T8" i="1"/>
  <c r="U8" i="1"/>
  <c r="V8" i="1"/>
  <c r="W8" i="1"/>
  <c r="X8" i="1"/>
  <c r="Y8" i="1"/>
  <c r="Z8" i="1"/>
  <c r="AA8" i="1"/>
  <c r="AB8" i="1"/>
  <c r="S9" i="1"/>
  <c r="T9" i="1"/>
  <c r="U9" i="1"/>
  <c r="V9" i="1"/>
  <c r="W9" i="1"/>
  <c r="X9" i="1"/>
  <c r="Y9" i="1"/>
  <c r="Z9" i="1"/>
  <c r="AA9" i="1"/>
  <c r="AB9" i="1"/>
  <c r="S10" i="1"/>
  <c r="T10" i="1"/>
  <c r="U10" i="1"/>
  <c r="V10" i="1"/>
  <c r="W10" i="1"/>
  <c r="X10" i="1"/>
  <c r="Y10" i="1"/>
  <c r="Z10" i="1"/>
  <c r="AA10" i="1"/>
  <c r="AB10" i="1"/>
  <c r="S11" i="1"/>
  <c r="T11" i="1"/>
  <c r="U11" i="1"/>
  <c r="V11" i="1"/>
  <c r="W11" i="1"/>
  <c r="X11" i="1"/>
  <c r="Y11" i="1"/>
  <c r="Z11" i="1"/>
  <c r="AA11" i="1"/>
  <c r="AB11" i="1"/>
  <c r="S12" i="1"/>
  <c r="T12" i="1"/>
  <c r="U12" i="1"/>
  <c r="V12" i="1"/>
  <c r="W12" i="1"/>
  <c r="X12" i="1"/>
  <c r="Y12" i="1"/>
  <c r="Z12" i="1"/>
  <c r="AA12" i="1"/>
  <c r="AB12" i="1"/>
  <c r="S13" i="1"/>
  <c r="T13" i="1"/>
  <c r="U13" i="1"/>
  <c r="V13" i="1"/>
  <c r="W13" i="1"/>
  <c r="X13" i="1"/>
  <c r="Y13" i="1"/>
  <c r="Z13" i="1"/>
  <c r="AA13" i="1"/>
  <c r="AB13" i="1"/>
  <c r="S14" i="1"/>
  <c r="T14" i="1"/>
  <c r="U14" i="1"/>
  <c r="V14" i="1"/>
  <c r="W14" i="1"/>
  <c r="X14" i="1"/>
  <c r="Y14" i="1"/>
  <c r="Z14" i="1"/>
  <c r="AA14" i="1"/>
  <c r="AB14" i="1"/>
  <c r="S15" i="1"/>
  <c r="T15" i="1"/>
  <c r="U15" i="1"/>
  <c r="V15" i="1"/>
  <c r="W15" i="1"/>
  <c r="X15" i="1"/>
  <c r="Y15" i="1"/>
  <c r="Z15" i="1"/>
  <c r="AA15" i="1"/>
  <c r="AB15" i="1"/>
  <c r="S16" i="1"/>
  <c r="T16" i="1"/>
  <c r="U16" i="1"/>
  <c r="V16" i="1"/>
  <c r="W16" i="1"/>
  <c r="X16" i="1"/>
  <c r="Y16" i="1"/>
  <c r="Z16" i="1"/>
  <c r="AA16" i="1"/>
  <c r="AB16" i="1"/>
  <c r="T6" i="1"/>
  <c r="U6" i="1"/>
  <c r="V6" i="1"/>
  <c r="W6" i="1"/>
  <c r="X6" i="1"/>
  <c r="Y6" i="1"/>
  <c r="Z6" i="1"/>
  <c r="AA6" i="1"/>
  <c r="AB6" i="1"/>
  <c r="S6" i="1"/>
  <c r="N74" i="1"/>
  <c r="N75" i="1" s="1"/>
  <c r="N111" i="1"/>
  <c r="N112" i="1" s="1"/>
  <c r="N110" i="1"/>
  <c r="M110" i="1"/>
  <c r="L110" i="1"/>
  <c r="K110" i="1"/>
  <c r="J110" i="1"/>
  <c r="I110" i="1"/>
  <c r="H110" i="1"/>
  <c r="G110" i="1"/>
  <c r="F110" i="1"/>
  <c r="E110" i="1"/>
  <c r="D110" i="1"/>
  <c r="C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3" i="1"/>
  <c r="N94" i="1" s="1"/>
  <c r="N92" i="1"/>
  <c r="M92" i="1"/>
  <c r="L92" i="1"/>
  <c r="K92" i="1"/>
  <c r="J92" i="1"/>
  <c r="I92" i="1"/>
  <c r="H92" i="1"/>
  <c r="G92" i="1"/>
  <c r="F92" i="1"/>
  <c r="E92" i="1"/>
  <c r="D92" i="1"/>
  <c r="C92" i="1"/>
  <c r="N91" i="1"/>
  <c r="N90" i="1"/>
  <c r="N89" i="1"/>
  <c r="N88" i="1"/>
  <c r="N87" i="1"/>
  <c r="N86" i="1"/>
  <c r="N85" i="1"/>
  <c r="N84" i="1"/>
  <c r="N83" i="1"/>
  <c r="N82" i="1"/>
  <c r="N81" i="1"/>
  <c r="N80" i="1"/>
  <c r="N19" i="1"/>
  <c r="N20" i="1" s="1"/>
  <c r="N37" i="1"/>
  <c r="N38" i="1" s="1"/>
  <c r="N56" i="1"/>
  <c r="N57" i="1" s="1"/>
  <c r="J55" i="1"/>
  <c r="N73" i="1"/>
  <c r="M73" i="1"/>
  <c r="L73" i="1"/>
  <c r="K73" i="1"/>
  <c r="J73" i="1"/>
  <c r="I73" i="1"/>
  <c r="H73" i="1"/>
  <c r="G73" i="1"/>
  <c r="F73" i="1"/>
  <c r="E73" i="1"/>
  <c r="D73" i="1"/>
  <c r="C73" i="1"/>
  <c r="N72" i="1"/>
  <c r="N71" i="1"/>
  <c r="N70" i="1"/>
  <c r="N69" i="1"/>
  <c r="N68" i="1"/>
  <c r="N67" i="1"/>
  <c r="N66" i="1"/>
  <c r="N65" i="1"/>
  <c r="N64" i="1"/>
  <c r="N63" i="1"/>
  <c r="N62" i="1"/>
  <c r="N61" i="1"/>
  <c r="N55" i="1"/>
  <c r="M55" i="1"/>
  <c r="L55" i="1"/>
  <c r="K55" i="1"/>
  <c r="I55" i="1"/>
  <c r="H55" i="1"/>
  <c r="G55" i="1"/>
  <c r="F55" i="1"/>
  <c r="E55" i="1"/>
  <c r="D55" i="1"/>
  <c r="C55" i="1"/>
  <c r="N54" i="1"/>
  <c r="N53" i="1"/>
  <c r="N52" i="1"/>
  <c r="N51" i="1"/>
  <c r="N50" i="1"/>
  <c r="N49" i="1"/>
  <c r="N48" i="1"/>
  <c r="N47" i="1"/>
  <c r="N46" i="1"/>
  <c r="N45" i="1"/>
  <c r="N44" i="1"/>
  <c r="N43" i="1"/>
  <c r="N36" i="1"/>
  <c r="N35" i="1"/>
  <c r="N25" i="1"/>
  <c r="N26" i="1"/>
  <c r="N27" i="1"/>
  <c r="N28" i="1"/>
  <c r="N29" i="1"/>
  <c r="N30" i="1"/>
  <c r="N31" i="1"/>
  <c r="N32" i="1"/>
  <c r="N33" i="1"/>
  <c r="N34" i="1"/>
  <c r="N24" i="1"/>
  <c r="N18" i="1"/>
  <c r="N17" i="1"/>
  <c r="N7" i="1"/>
  <c r="N8" i="1"/>
  <c r="N9" i="1"/>
  <c r="N10" i="1"/>
  <c r="N11" i="1"/>
  <c r="N12" i="1"/>
  <c r="N13" i="1"/>
  <c r="N14" i="1"/>
  <c r="N15" i="1"/>
  <c r="N16" i="1"/>
  <c r="N6" i="1"/>
  <c r="M18" i="1"/>
  <c r="L18" i="1"/>
  <c r="K18" i="1"/>
  <c r="J18" i="1"/>
  <c r="I18" i="1"/>
  <c r="H18" i="1"/>
  <c r="G18" i="1"/>
  <c r="F18" i="1"/>
  <c r="E18" i="1"/>
  <c r="D18" i="1"/>
  <c r="C18" i="1"/>
  <c r="L36" i="1"/>
  <c r="I36" i="1"/>
  <c r="F36" i="1"/>
  <c r="D36" i="1"/>
  <c r="C36" i="1"/>
  <c r="M36" i="1"/>
  <c r="E36" i="1"/>
  <c r="G36" i="1"/>
  <c r="H36" i="1"/>
  <c r="J36" i="1"/>
  <c r="K36" i="1"/>
</calcChain>
</file>

<file path=xl/sharedStrings.xml><?xml version="1.0" encoding="utf-8"?>
<sst xmlns="http://schemas.openxmlformats.org/spreadsheetml/2006/main" count="1460" uniqueCount="53">
  <si>
    <t>Control</t>
  </si>
  <si>
    <t>MDD</t>
  </si>
  <si>
    <t>30, 11, 3, 38, 29</t>
  </si>
  <si>
    <t>35, 11, 3, 38, 29</t>
  </si>
  <si>
    <t>39, 17, 23, 27, 8</t>
  </si>
  <si>
    <t>16, 22, 47, 15, 7</t>
  </si>
  <si>
    <t>26, 33, 36, 49, 2</t>
  </si>
  <si>
    <t>37, 4, 45, 48, 20</t>
  </si>
  <si>
    <t>12, 18, 34, 42, 21</t>
  </si>
  <si>
    <t>46, 28, 13, 50, 51</t>
  </si>
  <si>
    <t>25, 44, 40, 41, 43</t>
  </si>
  <si>
    <t>0, 6, 9, 24, 32</t>
  </si>
  <si>
    <t>10, 5</t>
  </si>
  <si>
    <t>41, 8, 15, 16, 33</t>
  </si>
  <si>
    <t>43, 3, 19, 7, 1</t>
  </si>
  <si>
    <t>11, 12, 53, 29, 55</t>
  </si>
  <si>
    <t>37, 24, 6, 54, 21</t>
  </si>
  <si>
    <t>27, 47, 13, 25, 5</t>
  </si>
  <si>
    <t>0, 30, 46, 17, 23</t>
  </si>
  <si>
    <t>36, 10, 39, 14, 18</t>
  </si>
  <si>
    <t>35, 22, 50, 45, 28</t>
  </si>
  <si>
    <t>38, 9, 49, 26, 34</t>
  </si>
  <si>
    <t>4, 32, 48, 44, 31</t>
  </si>
  <si>
    <t>42, 52, 20, 51, 40</t>
  </si>
  <si>
    <t>Mean</t>
  </si>
  <si>
    <t>200 Iterations</t>
  </si>
  <si>
    <t>100 Iterations</t>
  </si>
  <si>
    <t>Uniform Noise - 10%</t>
  </si>
  <si>
    <t>Uniform Noise - 5%</t>
  </si>
  <si>
    <t>Total Correct</t>
  </si>
  <si>
    <t>Total Incorrect</t>
  </si>
  <si>
    <t>Uniform Noise - 1%</t>
  </si>
  <si>
    <t>Bins</t>
  </si>
  <si>
    <t>Bin</t>
  </si>
  <si>
    <t>Frequency</t>
  </si>
  <si>
    <t>10% Noise</t>
  </si>
  <si>
    <t>5% Noise</t>
  </si>
  <si>
    <t>1% Noise</t>
  </si>
  <si>
    <t>NCDE Networks</t>
  </si>
  <si>
    <t>ANN Networks</t>
  </si>
  <si>
    <t>NCDE Graphs</t>
  </si>
  <si>
    <t>ANN Graphs</t>
  </si>
  <si>
    <t>RNN Networks</t>
  </si>
  <si>
    <t>RNN Graphs</t>
  </si>
  <si>
    <t>Uniform Noise - 5% - 5 Layers - ReLU</t>
  </si>
  <si>
    <t>50 Iterations</t>
  </si>
  <si>
    <t>20 Iterations</t>
  </si>
  <si>
    <t>Uniform Noise - 5% - 5 Layers - Softsign</t>
  </si>
  <si>
    <t>10 Iterations</t>
  </si>
  <si>
    <t>Uniform Noise - 5% - 5 Layers - Softsign - Dropout 0.5</t>
  </si>
  <si>
    <t>Uniform Noise - 5% - 5 Layers - ReLU - Dropout 0.5</t>
  </si>
  <si>
    <t>NODE Networks</t>
  </si>
  <si>
    <t>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</si>
</sst>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 diagonalDown="1">
      <left/>
      <right/>
      <top/>
      <bottom/>
      <diagonal style="thin">
        <color indexed="64"/>
      </diagonal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/>
    <xf numFmtId="0" fontId="3" fillId="0" borderId="7" xfId="0" applyFont="1" applyBorder="1"/>
    <xf numFmtId="0" fontId="0" fillId="0" borderId="4" xfId="0" applyBorder="1"/>
    <xf numFmtId="0" fontId="0" fillId="0" borderId="11" xfId="0" applyBorder="1"/>
    <xf numFmtId="0" fontId="0" fillId="0" borderId="5" xfId="0" applyBorder="1"/>
    <xf numFmtId="0" fontId="0" fillId="0" borderId="12" xfId="0" applyBorder="1"/>
    <xf numFmtId="0" fontId="5" fillId="0" borderId="8" xfId="0" applyFont="1" applyBorder="1"/>
    <xf numFmtId="0" fontId="2" fillId="0" borderId="0" xfId="0" applyFont="1"/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9" fontId="2" fillId="0" borderId="10" xfId="0" applyNumberFormat="1" applyFont="1" applyBorder="1" applyAlignment="1">
      <alignment horizontal="center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6" xfId="0" applyFill="1" applyBorder="1" applyAlignment="1"/>
    <xf numFmtId="0" fontId="6" fillId="0" borderId="17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12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Comparative Histogram - 5%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5% Noise - 100 Iterations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Data'!$D$5:$D$14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10</c:v>
                </c:pt>
                <c:pt idx="4">
                  <c:v>28</c:v>
                </c:pt>
                <c:pt idx="5">
                  <c:v>34</c:v>
                </c:pt>
                <c:pt idx="6">
                  <c:v>24</c:v>
                </c:pt>
                <c:pt idx="7">
                  <c:v>20</c:v>
                </c:pt>
                <c:pt idx="8">
                  <c:v>7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CD-0D4A-BA19-70063EC4F1BB}"/>
            </c:ext>
          </c:extLst>
        </c:ser>
        <c:ser>
          <c:idx val="3"/>
          <c:order val="1"/>
          <c:tx>
            <c:v>5% Noise - 200 Iterations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Data'!$E$5:$E$14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9</c:v>
                </c:pt>
                <c:pt idx="4">
                  <c:v>27</c:v>
                </c:pt>
                <c:pt idx="5">
                  <c:v>29</c:v>
                </c:pt>
                <c:pt idx="6">
                  <c:v>28</c:v>
                </c:pt>
                <c:pt idx="7">
                  <c:v>26</c:v>
                </c:pt>
                <c:pt idx="8">
                  <c:v>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CD-0D4A-BA19-70063EC4F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Comparative Histogram - 1%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1% Noise - 100 Iterations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Data'!$F$20:$F$29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11</c:v>
                </c:pt>
                <c:pt idx="3">
                  <c:v>16</c:v>
                </c:pt>
                <c:pt idx="4">
                  <c:v>40</c:v>
                </c:pt>
                <c:pt idx="5">
                  <c:v>22</c:v>
                </c:pt>
                <c:pt idx="6">
                  <c:v>17</c:v>
                </c:pt>
                <c:pt idx="7">
                  <c:v>17</c:v>
                </c:pt>
                <c:pt idx="8">
                  <c:v>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8A-3144-8D40-FE497F0DB144}"/>
            </c:ext>
          </c:extLst>
        </c:ser>
        <c:ser>
          <c:idx val="5"/>
          <c:order val="1"/>
          <c:tx>
            <c:v>1% Noise - 200 Iterations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Data'!$G$20:$G$29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12</c:v>
                </c:pt>
                <c:pt idx="3">
                  <c:v>16</c:v>
                </c:pt>
                <c:pt idx="4">
                  <c:v>40</c:v>
                </c:pt>
                <c:pt idx="5">
                  <c:v>21</c:v>
                </c:pt>
                <c:pt idx="6">
                  <c:v>18</c:v>
                </c:pt>
                <c:pt idx="7">
                  <c:v>17</c:v>
                </c:pt>
                <c:pt idx="8">
                  <c:v>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8A-3144-8D40-FE497F0DB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Comparative Histogram - By Noise Magnitude</a:t>
            </a:r>
            <a:r>
              <a:rPr lang="en-US" baseline="0"/>
              <a:t> (200 Iterations)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10% Noise - 200 Iterations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Data'!$C$20:$C$29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10</c:v>
                </c:pt>
                <c:pt idx="3">
                  <c:v>16</c:v>
                </c:pt>
                <c:pt idx="4">
                  <c:v>29</c:v>
                </c:pt>
                <c:pt idx="5">
                  <c:v>33</c:v>
                </c:pt>
                <c:pt idx="6">
                  <c:v>20</c:v>
                </c:pt>
                <c:pt idx="7">
                  <c:v>12</c:v>
                </c:pt>
                <c:pt idx="8">
                  <c:v>8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15-9648-BBE2-99D3626D5A40}"/>
            </c:ext>
          </c:extLst>
        </c:ser>
        <c:ser>
          <c:idx val="3"/>
          <c:order val="1"/>
          <c:tx>
            <c:v>5% Noise - 200 Iterations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Data'!$E$20:$E$29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17</c:v>
                </c:pt>
                <c:pt idx="4">
                  <c:v>33</c:v>
                </c:pt>
                <c:pt idx="5">
                  <c:v>34</c:v>
                </c:pt>
                <c:pt idx="6">
                  <c:v>23</c:v>
                </c:pt>
                <c:pt idx="7">
                  <c:v>6</c:v>
                </c:pt>
                <c:pt idx="8">
                  <c:v>10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15-9648-BBE2-99D3626D5A40}"/>
            </c:ext>
          </c:extLst>
        </c:ser>
        <c:ser>
          <c:idx val="5"/>
          <c:order val="2"/>
          <c:tx>
            <c:v>1% Noise - 200 Iterations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Data'!$G$20:$G$29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12</c:v>
                </c:pt>
                <c:pt idx="3">
                  <c:v>16</c:v>
                </c:pt>
                <c:pt idx="4">
                  <c:v>40</c:v>
                </c:pt>
                <c:pt idx="5">
                  <c:v>21</c:v>
                </c:pt>
                <c:pt idx="6">
                  <c:v>18</c:v>
                </c:pt>
                <c:pt idx="7">
                  <c:v>17</c:v>
                </c:pt>
                <c:pt idx="8">
                  <c:v>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15-9648-BBE2-99D3626D5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Comparative Histogram - By Noise Magnitude</a:t>
            </a:r>
            <a:r>
              <a:rPr lang="en-US" baseline="0"/>
              <a:t> &amp; Iterations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10% Noise - 100 Iterations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Data'!$B$20:$B$29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10</c:v>
                </c:pt>
                <c:pt idx="3">
                  <c:v>18</c:v>
                </c:pt>
                <c:pt idx="4">
                  <c:v>30</c:v>
                </c:pt>
                <c:pt idx="5">
                  <c:v>29</c:v>
                </c:pt>
                <c:pt idx="6">
                  <c:v>21</c:v>
                </c:pt>
                <c:pt idx="7">
                  <c:v>11</c:v>
                </c:pt>
                <c:pt idx="8">
                  <c:v>8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8F-2842-9AC5-368B4F1E1BF5}"/>
            </c:ext>
          </c:extLst>
        </c:ser>
        <c:ser>
          <c:idx val="1"/>
          <c:order val="1"/>
          <c:tx>
            <c:v>10% Noise - 200 Iterations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Data'!$C$20:$C$29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10</c:v>
                </c:pt>
                <c:pt idx="3">
                  <c:v>16</c:v>
                </c:pt>
                <c:pt idx="4">
                  <c:v>29</c:v>
                </c:pt>
                <c:pt idx="5">
                  <c:v>33</c:v>
                </c:pt>
                <c:pt idx="6">
                  <c:v>20</c:v>
                </c:pt>
                <c:pt idx="7">
                  <c:v>12</c:v>
                </c:pt>
                <c:pt idx="8">
                  <c:v>8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8F-2842-9AC5-368B4F1E1BF5}"/>
            </c:ext>
          </c:extLst>
        </c:ser>
        <c:ser>
          <c:idx val="2"/>
          <c:order val="2"/>
          <c:tx>
            <c:v>5% Noise - 100 Iterations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Data'!$D$20:$D$29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17</c:v>
                </c:pt>
                <c:pt idx="4">
                  <c:v>32</c:v>
                </c:pt>
                <c:pt idx="5">
                  <c:v>31</c:v>
                </c:pt>
                <c:pt idx="6">
                  <c:v>27</c:v>
                </c:pt>
                <c:pt idx="7">
                  <c:v>6</c:v>
                </c:pt>
                <c:pt idx="8">
                  <c:v>9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8F-2842-9AC5-368B4F1E1BF5}"/>
            </c:ext>
          </c:extLst>
        </c:ser>
        <c:ser>
          <c:idx val="3"/>
          <c:order val="3"/>
          <c:tx>
            <c:v>5% Noise - 200 Iterations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Data'!$E$20:$E$29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17</c:v>
                </c:pt>
                <c:pt idx="4">
                  <c:v>33</c:v>
                </c:pt>
                <c:pt idx="5">
                  <c:v>34</c:v>
                </c:pt>
                <c:pt idx="6">
                  <c:v>23</c:v>
                </c:pt>
                <c:pt idx="7">
                  <c:v>6</c:v>
                </c:pt>
                <c:pt idx="8">
                  <c:v>10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8F-2842-9AC5-368B4F1E1BF5}"/>
            </c:ext>
          </c:extLst>
        </c:ser>
        <c:ser>
          <c:idx val="4"/>
          <c:order val="4"/>
          <c:tx>
            <c:v>1% Noise - 100 Iterations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Data'!$F$20:$F$29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11</c:v>
                </c:pt>
                <c:pt idx="3">
                  <c:v>16</c:v>
                </c:pt>
                <c:pt idx="4">
                  <c:v>40</c:v>
                </c:pt>
                <c:pt idx="5">
                  <c:v>22</c:v>
                </c:pt>
                <c:pt idx="6">
                  <c:v>17</c:v>
                </c:pt>
                <c:pt idx="7">
                  <c:v>17</c:v>
                </c:pt>
                <c:pt idx="8">
                  <c:v>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8F-2842-9AC5-368B4F1E1BF5}"/>
            </c:ext>
          </c:extLst>
        </c:ser>
        <c:ser>
          <c:idx val="5"/>
          <c:order val="5"/>
          <c:tx>
            <c:v>1% Noise - 200 Iterations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Data'!$G$20:$G$29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12</c:v>
                </c:pt>
                <c:pt idx="3">
                  <c:v>16</c:v>
                </c:pt>
                <c:pt idx="4">
                  <c:v>40</c:v>
                </c:pt>
                <c:pt idx="5">
                  <c:v>21</c:v>
                </c:pt>
                <c:pt idx="6">
                  <c:v>18</c:v>
                </c:pt>
                <c:pt idx="7">
                  <c:v>17</c:v>
                </c:pt>
                <c:pt idx="8">
                  <c:v>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8F-2842-9AC5-368B4F1E1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Comparative Histogram - 10%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10% Noise - 100 Iterations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Data'!$B$20:$B$29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10</c:v>
                </c:pt>
                <c:pt idx="3">
                  <c:v>18</c:v>
                </c:pt>
                <c:pt idx="4">
                  <c:v>30</c:v>
                </c:pt>
                <c:pt idx="5">
                  <c:v>29</c:v>
                </c:pt>
                <c:pt idx="6">
                  <c:v>21</c:v>
                </c:pt>
                <c:pt idx="7">
                  <c:v>11</c:v>
                </c:pt>
                <c:pt idx="8">
                  <c:v>8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F4-E546-AFDC-D56F4CC336E9}"/>
            </c:ext>
          </c:extLst>
        </c:ser>
        <c:ser>
          <c:idx val="1"/>
          <c:order val="1"/>
          <c:tx>
            <c:v>10% Noise - 200 Iterations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Data'!$C$20:$C$29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10</c:v>
                </c:pt>
                <c:pt idx="3">
                  <c:v>16</c:v>
                </c:pt>
                <c:pt idx="4">
                  <c:v>29</c:v>
                </c:pt>
                <c:pt idx="5">
                  <c:v>33</c:v>
                </c:pt>
                <c:pt idx="6">
                  <c:v>20</c:v>
                </c:pt>
                <c:pt idx="7">
                  <c:v>12</c:v>
                </c:pt>
                <c:pt idx="8">
                  <c:v>8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F4-E546-AFDC-D56F4CC33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 Histogram - 10% Noise (200</a:t>
            </a:r>
            <a:r>
              <a:rPr lang="en-US" baseline="0"/>
              <a:t> Iterations)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10% Noise - 200 Iterations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Data'!$C$20:$C$29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10</c:v>
                </c:pt>
                <c:pt idx="3">
                  <c:v>16</c:v>
                </c:pt>
                <c:pt idx="4">
                  <c:v>29</c:v>
                </c:pt>
                <c:pt idx="5">
                  <c:v>33</c:v>
                </c:pt>
                <c:pt idx="6">
                  <c:v>20</c:v>
                </c:pt>
                <c:pt idx="7">
                  <c:v>12</c:v>
                </c:pt>
                <c:pt idx="8">
                  <c:v>8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1-A24B-8556-11A4335DE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 Histogram - 5% Noise (200 Iterations)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5% Noise - 200 Iterations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Data'!$E$20:$E$29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17</c:v>
                </c:pt>
                <c:pt idx="4">
                  <c:v>33</c:v>
                </c:pt>
                <c:pt idx="5">
                  <c:v>34</c:v>
                </c:pt>
                <c:pt idx="6">
                  <c:v>23</c:v>
                </c:pt>
                <c:pt idx="7">
                  <c:v>6</c:v>
                </c:pt>
                <c:pt idx="8">
                  <c:v>10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84-F04B-B709-FDF53F816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 Histogram - 1% Noise (200 Iterations)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0"/>
          <c:tx>
            <c:v>1% Noise - 200 Iterations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Data'!$G$20:$G$29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12</c:v>
                </c:pt>
                <c:pt idx="3">
                  <c:v>16</c:v>
                </c:pt>
                <c:pt idx="4">
                  <c:v>40</c:v>
                </c:pt>
                <c:pt idx="5">
                  <c:v>21</c:v>
                </c:pt>
                <c:pt idx="6">
                  <c:v>18</c:v>
                </c:pt>
                <c:pt idx="7">
                  <c:v>17</c:v>
                </c:pt>
                <c:pt idx="8">
                  <c:v>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07-A348-AC8C-CB8859C66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Comparative Histogram - 5%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5% Noise - 100 Iterations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Data'!$D$35:$D$44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14</c:v>
                </c:pt>
                <c:pt idx="4">
                  <c:v>23</c:v>
                </c:pt>
                <c:pt idx="5">
                  <c:v>33</c:v>
                </c:pt>
                <c:pt idx="6">
                  <c:v>24</c:v>
                </c:pt>
                <c:pt idx="7">
                  <c:v>17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19-444C-A524-0B02F2AAA1CD}"/>
            </c:ext>
          </c:extLst>
        </c:ser>
        <c:ser>
          <c:idx val="3"/>
          <c:order val="1"/>
          <c:tx>
            <c:v>5% Noise - 200 Iterations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Data'!$E$35:$E$44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11</c:v>
                </c:pt>
                <c:pt idx="3">
                  <c:v>15</c:v>
                </c:pt>
                <c:pt idx="4">
                  <c:v>23</c:v>
                </c:pt>
                <c:pt idx="5">
                  <c:v>32</c:v>
                </c:pt>
                <c:pt idx="6">
                  <c:v>22</c:v>
                </c:pt>
                <c:pt idx="7">
                  <c:v>14</c:v>
                </c:pt>
                <c:pt idx="8">
                  <c:v>7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19-444C-A524-0B02F2AAA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Comparative Histogram - 1%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1% Noise - 100 Iterations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Data'!$F$35:$F$44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28C9-564E-AF4B-2AA0AAE52692}"/>
            </c:ext>
          </c:extLst>
        </c:ser>
        <c:ser>
          <c:idx val="5"/>
          <c:order val="1"/>
          <c:tx>
            <c:v>1% Noise - 200 Iterations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Data'!$G$35:$G$44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28C9-564E-AF4B-2AA0AAE52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Comparative Histogram - By Noise Magnitude</a:t>
            </a:r>
            <a:r>
              <a:rPr lang="en-US" baseline="0"/>
              <a:t> (200 Iterations)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10% Noise - 200 Iterations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Data'!$C$35:$C$44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F1A1-5C4B-BBDD-5599A421BC01}"/>
            </c:ext>
          </c:extLst>
        </c:ser>
        <c:ser>
          <c:idx val="3"/>
          <c:order val="1"/>
          <c:tx>
            <c:v>5% Noise - 200 Iterations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Data'!$E$35:$E$44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11</c:v>
                </c:pt>
                <c:pt idx="3">
                  <c:v>15</c:v>
                </c:pt>
                <c:pt idx="4">
                  <c:v>23</c:v>
                </c:pt>
                <c:pt idx="5">
                  <c:v>32</c:v>
                </c:pt>
                <c:pt idx="6">
                  <c:v>22</c:v>
                </c:pt>
                <c:pt idx="7">
                  <c:v>14</c:v>
                </c:pt>
                <c:pt idx="8">
                  <c:v>7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A1-5C4B-BBDD-5599A421BC01}"/>
            </c:ext>
          </c:extLst>
        </c:ser>
        <c:ser>
          <c:idx val="5"/>
          <c:order val="2"/>
          <c:tx>
            <c:v>1% Noise - 200 Iterations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Data'!$G$35:$G$44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F1A1-5C4B-BBDD-5599A421B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Comparative Histogram - 1%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1% Noise - 100 Iterations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Data'!$F$5:$F$14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12</c:v>
                </c:pt>
                <c:pt idx="4">
                  <c:v>32</c:v>
                </c:pt>
                <c:pt idx="5">
                  <c:v>30</c:v>
                </c:pt>
                <c:pt idx="6">
                  <c:v>25</c:v>
                </c:pt>
                <c:pt idx="7">
                  <c:v>17</c:v>
                </c:pt>
                <c:pt idx="8">
                  <c:v>9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0E-FD4C-B38B-D2B5E4598F9A}"/>
            </c:ext>
          </c:extLst>
        </c:ser>
        <c:ser>
          <c:idx val="5"/>
          <c:order val="1"/>
          <c:tx>
            <c:v>1% Noise - 200 Iterations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Data'!$G$5:$G$14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20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14</c:v>
                </c:pt>
                <c:pt idx="8">
                  <c:v>6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0E-FD4C-B38B-D2B5E4598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Comparative Histogram - By Noise Magnitude</a:t>
            </a:r>
            <a:r>
              <a:rPr lang="en-US" baseline="0"/>
              <a:t> &amp; Iterations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10% Noise - 100 Iterations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Data'!$B$35:$B$44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15ED-D642-A7D6-1A8175C9A0DA}"/>
            </c:ext>
          </c:extLst>
        </c:ser>
        <c:ser>
          <c:idx val="1"/>
          <c:order val="1"/>
          <c:tx>
            <c:v>10% Noise - 200 Iterations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Data'!$C$35:$C$44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15ED-D642-A7D6-1A8175C9A0DA}"/>
            </c:ext>
          </c:extLst>
        </c:ser>
        <c:ser>
          <c:idx val="2"/>
          <c:order val="2"/>
          <c:tx>
            <c:v>5% Noise - 100 Iterations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Data'!$D$35:$D$44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14</c:v>
                </c:pt>
                <c:pt idx="4">
                  <c:v>23</c:v>
                </c:pt>
                <c:pt idx="5">
                  <c:v>33</c:v>
                </c:pt>
                <c:pt idx="6">
                  <c:v>24</c:v>
                </c:pt>
                <c:pt idx="7">
                  <c:v>17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ED-D642-A7D6-1A8175C9A0DA}"/>
            </c:ext>
          </c:extLst>
        </c:ser>
        <c:ser>
          <c:idx val="3"/>
          <c:order val="3"/>
          <c:tx>
            <c:v>5% Noise - 200 Iterations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Data'!$E$35:$E$44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11</c:v>
                </c:pt>
                <c:pt idx="3">
                  <c:v>15</c:v>
                </c:pt>
                <c:pt idx="4">
                  <c:v>23</c:v>
                </c:pt>
                <c:pt idx="5">
                  <c:v>32</c:v>
                </c:pt>
                <c:pt idx="6">
                  <c:v>22</c:v>
                </c:pt>
                <c:pt idx="7">
                  <c:v>14</c:v>
                </c:pt>
                <c:pt idx="8">
                  <c:v>7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ED-D642-A7D6-1A8175C9A0DA}"/>
            </c:ext>
          </c:extLst>
        </c:ser>
        <c:ser>
          <c:idx val="4"/>
          <c:order val="4"/>
          <c:tx>
            <c:v>1% Noise - 100 Iterations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Data'!$F$35:$F$44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4-15ED-D642-A7D6-1A8175C9A0DA}"/>
            </c:ext>
          </c:extLst>
        </c:ser>
        <c:ser>
          <c:idx val="5"/>
          <c:order val="5"/>
          <c:tx>
            <c:v>1% Noise - 200 Iterations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Data'!$G$35:$G$44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5-15ED-D642-A7D6-1A8175C9A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Comparative Histogram - 10%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10% Noise - 100 Iterations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Data'!$B$35:$B$44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899B-3F4D-B01F-23A997B9F039}"/>
            </c:ext>
          </c:extLst>
        </c:ser>
        <c:ser>
          <c:idx val="1"/>
          <c:order val="1"/>
          <c:tx>
            <c:v>10% Noise - 200 Iterations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Data'!$C$35:$C$44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899B-3F4D-B01F-23A997B9F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 Histogram - 10% Noise (200</a:t>
            </a:r>
            <a:r>
              <a:rPr lang="en-US" baseline="0"/>
              <a:t> Iterations)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10% Noise - 200 Iterations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Data'!$C$35:$C$44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624D-1E4B-8F24-FF577ED38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 Histogram - 5% Noise (200 Iterations)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5% Noise - 200 Iterations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Data'!$E$35:$E$44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11</c:v>
                </c:pt>
                <c:pt idx="3">
                  <c:v>15</c:v>
                </c:pt>
                <c:pt idx="4">
                  <c:v>23</c:v>
                </c:pt>
                <c:pt idx="5">
                  <c:v>32</c:v>
                </c:pt>
                <c:pt idx="6">
                  <c:v>22</c:v>
                </c:pt>
                <c:pt idx="7">
                  <c:v>14</c:v>
                </c:pt>
                <c:pt idx="8">
                  <c:v>7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A7-1542-A68C-6867CA5DC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 Histogram - 1% Noise (200 Iterations)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0"/>
          <c:tx>
            <c:v>1% Noise - 200 Iterations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Data'!$G$35:$G$44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BC3B-624B-9A99-BEA000261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Comparative Histogram - 5%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5% Noise - 100 Iterations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Data'!$D$50:$D$59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14</c:v>
                </c:pt>
                <c:pt idx="4">
                  <c:v>37</c:v>
                </c:pt>
                <c:pt idx="5">
                  <c:v>43</c:v>
                </c:pt>
                <c:pt idx="6">
                  <c:v>13</c:v>
                </c:pt>
                <c:pt idx="7">
                  <c:v>4</c:v>
                </c:pt>
                <c:pt idx="8">
                  <c:v>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F4-564A-843D-911D03ECDC0B}"/>
            </c:ext>
          </c:extLst>
        </c:ser>
        <c:ser>
          <c:idx val="3"/>
          <c:order val="1"/>
          <c:tx>
            <c:v>5% Noise - 200 Iterations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Data'!$E$50:$E$59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15</c:v>
                </c:pt>
                <c:pt idx="4">
                  <c:v>40</c:v>
                </c:pt>
                <c:pt idx="5">
                  <c:v>43</c:v>
                </c:pt>
                <c:pt idx="6">
                  <c:v>11</c:v>
                </c:pt>
                <c:pt idx="7">
                  <c:v>4</c:v>
                </c:pt>
                <c:pt idx="8">
                  <c:v>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F4-564A-843D-911D03ECD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Comparative Histogram - By Noise Magnitude</a:t>
            </a:r>
            <a:r>
              <a:rPr lang="en-US" baseline="0"/>
              <a:t> (200 Iterations)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10% Noise - 200 Iterations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Data'!$C$5:$C$14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29</c:v>
                </c:pt>
                <c:pt idx="5">
                  <c:v>38</c:v>
                </c:pt>
                <c:pt idx="6">
                  <c:v>27</c:v>
                </c:pt>
                <c:pt idx="7">
                  <c:v>19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12-AF4B-94ED-D245ABA95F80}"/>
            </c:ext>
          </c:extLst>
        </c:ser>
        <c:ser>
          <c:idx val="3"/>
          <c:order val="1"/>
          <c:tx>
            <c:v>5% Noise - 200 Iterations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Data'!$E$5:$E$14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9</c:v>
                </c:pt>
                <c:pt idx="4">
                  <c:v>27</c:v>
                </c:pt>
                <c:pt idx="5">
                  <c:v>29</c:v>
                </c:pt>
                <c:pt idx="6">
                  <c:v>28</c:v>
                </c:pt>
                <c:pt idx="7">
                  <c:v>26</c:v>
                </c:pt>
                <c:pt idx="8">
                  <c:v>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12-AF4B-94ED-D245ABA95F80}"/>
            </c:ext>
          </c:extLst>
        </c:ser>
        <c:ser>
          <c:idx val="5"/>
          <c:order val="2"/>
          <c:tx>
            <c:v>1% Noise - 200 Iterations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Data'!$G$5:$G$14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20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14</c:v>
                </c:pt>
                <c:pt idx="8">
                  <c:v>6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12-AF4B-94ED-D245ABA95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Comparative Histogram - By Noise Magnitude</a:t>
            </a:r>
            <a:r>
              <a:rPr lang="en-US" baseline="0"/>
              <a:t> &amp; Iterations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10% Noise - 100 Iterations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Data'!$B$5:$B$14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19</c:v>
                </c:pt>
                <c:pt idx="5">
                  <c:v>36</c:v>
                </c:pt>
                <c:pt idx="6">
                  <c:v>30</c:v>
                </c:pt>
                <c:pt idx="7">
                  <c:v>19</c:v>
                </c:pt>
                <c:pt idx="8">
                  <c:v>6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90-534C-BA33-A58FAE7307C2}"/>
            </c:ext>
          </c:extLst>
        </c:ser>
        <c:ser>
          <c:idx val="1"/>
          <c:order val="1"/>
          <c:tx>
            <c:v>10% Noise - 200 Iterations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Data'!$C$5:$C$14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29</c:v>
                </c:pt>
                <c:pt idx="5">
                  <c:v>38</c:v>
                </c:pt>
                <c:pt idx="6">
                  <c:v>27</c:v>
                </c:pt>
                <c:pt idx="7">
                  <c:v>19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90-534C-BA33-A58FAE7307C2}"/>
            </c:ext>
          </c:extLst>
        </c:ser>
        <c:ser>
          <c:idx val="2"/>
          <c:order val="2"/>
          <c:tx>
            <c:v>5% Noise - 100 Iterations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Data'!$D$5:$D$14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10</c:v>
                </c:pt>
                <c:pt idx="4">
                  <c:v>28</c:v>
                </c:pt>
                <c:pt idx="5">
                  <c:v>34</c:v>
                </c:pt>
                <c:pt idx="6">
                  <c:v>24</c:v>
                </c:pt>
                <c:pt idx="7">
                  <c:v>20</c:v>
                </c:pt>
                <c:pt idx="8">
                  <c:v>7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90-534C-BA33-A58FAE7307C2}"/>
            </c:ext>
          </c:extLst>
        </c:ser>
        <c:ser>
          <c:idx val="3"/>
          <c:order val="3"/>
          <c:tx>
            <c:v>5% Noise - 200 Iterations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Data'!$E$5:$E$14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9</c:v>
                </c:pt>
                <c:pt idx="4">
                  <c:v>27</c:v>
                </c:pt>
                <c:pt idx="5">
                  <c:v>29</c:v>
                </c:pt>
                <c:pt idx="6">
                  <c:v>28</c:v>
                </c:pt>
                <c:pt idx="7">
                  <c:v>26</c:v>
                </c:pt>
                <c:pt idx="8">
                  <c:v>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90-534C-BA33-A58FAE7307C2}"/>
            </c:ext>
          </c:extLst>
        </c:ser>
        <c:ser>
          <c:idx val="4"/>
          <c:order val="4"/>
          <c:tx>
            <c:v>1% Noise - 100 Iterations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Data'!$F$5:$F$14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12</c:v>
                </c:pt>
                <c:pt idx="4">
                  <c:v>32</c:v>
                </c:pt>
                <c:pt idx="5">
                  <c:v>30</c:v>
                </c:pt>
                <c:pt idx="6">
                  <c:v>25</c:v>
                </c:pt>
                <c:pt idx="7">
                  <c:v>17</c:v>
                </c:pt>
                <c:pt idx="8">
                  <c:v>9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90-534C-BA33-A58FAE7307C2}"/>
            </c:ext>
          </c:extLst>
        </c:ser>
        <c:ser>
          <c:idx val="5"/>
          <c:order val="5"/>
          <c:tx>
            <c:v>1% Noise - 200 Iterations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Data'!$G$5:$G$14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20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14</c:v>
                </c:pt>
                <c:pt idx="8">
                  <c:v>6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90-534C-BA33-A58FAE730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Comparative Histogram - 10%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10% Noise - 100 Iterations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Data'!$B$5:$B$14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19</c:v>
                </c:pt>
                <c:pt idx="5">
                  <c:v>36</c:v>
                </c:pt>
                <c:pt idx="6">
                  <c:v>30</c:v>
                </c:pt>
                <c:pt idx="7">
                  <c:v>19</c:v>
                </c:pt>
                <c:pt idx="8">
                  <c:v>6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2-494C-8813-702CBCACC025}"/>
            </c:ext>
          </c:extLst>
        </c:ser>
        <c:ser>
          <c:idx val="1"/>
          <c:order val="1"/>
          <c:tx>
            <c:v>10% Noise - 200 Iterations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Data'!$C$5:$C$14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29</c:v>
                </c:pt>
                <c:pt idx="5">
                  <c:v>38</c:v>
                </c:pt>
                <c:pt idx="6">
                  <c:v>27</c:v>
                </c:pt>
                <c:pt idx="7">
                  <c:v>19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2-494C-8813-702CBCACC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 Histogram - 10% Noise (200</a:t>
            </a:r>
            <a:r>
              <a:rPr lang="en-US" baseline="0"/>
              <a:t> Iterations)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10% Noise - 200 Iterations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Data'!$C$5:$C$14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29</c:v>
                </c:pt>
                <c:pt idx="5">
                  <c:v>38</c:v>
                </c:pt>
                <c:pt idx="6">
                  <c:v>27</c:v>
                </c:pt>
                <c:pt idx="7">
                  <c:v>19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C7-D24C-A53A-4623DDBFD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 Histogram - 5% Noise (200 Iterations)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5% Noise - 200 Iterations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Data'!$E$5:$E$14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9</c:v>
                </c:pt>
                <c:pt idx="4">
                  <c:v>27</c:v>
                </c:pt>
                <c:pt idx="5">
                  <c:v>29</c:v>
                </c:pt>
                <c:pt idx="6">
                  <c:v>28</c:v>
                </c:pt>
                <c:pt idx="7">
                  <c:v>26</c:v>
                </c:pt>
                <c:pt idx="8">
                  <c:v>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01-6B43-80A8-EBF71F5BC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 Histogram - 1% Noise (200 Iterations)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0"/>
          <c:tx>
            <c:v>1% Noise - 200 Iterations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Data'!$G$5:$G$14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20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14</c:v>
                </c:pt>
                <c:pt idx="8">
                  <c:v>6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BF-3D49-996A-AEE8586A0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Comparative Histogram - 5%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5% Noise - 100 Iterations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Data'!$D$20:$D$29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17</c:v>
                </c:pt>
                <c:pt idx="4">
                  <c:v>32</c:v>
                </c:pt>
                <c:pt idx="5">
                  <c:v>31</c:v>
                </c:pt>
                <c:pt idx="6">
                  <c:v>27</c:v>
                </c:pt>
                <c:pt idx="7">
                  <c:v>6</c:v>
                </c:pt>
                <c:pt idx="8">
                  <c:v>9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8-454E-97F2-FE6409859BB6}"/>
            </c:ext>
          </c:extLst>
        </c:ser>
        <c:ser>
          <c:idx val="3"/>
          <c:order val="1"/>
          <c:tx>
            <c:v>5% Noise - 200 Iterations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Data'!$E$20:$E$29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17</c:v>
                </c:pt>
                <c:pt idx="4">
                  <c:v>33</c:v>
                </c:pt>
                <c:pt idx="5">
                  <c:v>34</c:v>
                </c:pt>
                <c:pt idx="6">
                  <c:v>23</c:v>
                </c:pt>
                <c:pt idx="7">
                  <c:v>6</c:v>
                </c:pt>
                <c:pt idx="8">
                  <c:v>10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D8-454E-97F2-FE6409859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43</xdr:row>
      <xdr:rowOff>12700</xdr:rowOff>
    </xdr:from>
    <xdr:to>
      <xdr:col>16</xdr:col>
      <xdr:colOff>387350</xdr:colOff>
      <xdr:row>80</xdr:row>
      <xdr:rowOff>69850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BEE126-7E86-444D-87CC-3C1A3F38F1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812800</xdr:colOff>
      <xdr:row>43</xdr:row>
      <xdr:rowOff>12700</xdr:rowOff>
    </xdr:from>
    <xdr:to>
      <xdr:col>33</xdr:col>
      <xdr:colOff>374650</xdr:colOff>
      <xdr:row>80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F40E49E-19A7-B744-83A8-ACC93046BA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82</xdr:row>
      <xdr:rowOff>0</xdr:rowOff>
    </xdr:from>
    <xdr:to>
      <xdr:col>16</xdr:col>
      <xdr:colOff>387350</xdr:colOff>
      <xdr:row>119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B1909A9-38B9-234C-922A-C46D9B864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16</xdr:col>
      <xdr:colOff>387350</xdr:colOff>
      <xdr:row>39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477D011-2F3B-3648-9A17-BB6F09505F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2</xdr:row>
      <xdr:rowOff>0</xdr:rowOff>
    </xdr:from>
    <xdr:to>
      <xdr:col>33</xdr:col>
      <xdr:colOff>387350</xdr:colOff>
      <xdr:row>39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5278274-81DB-224F-B68E-5F79FA3EA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82</xdr:row>
      <xdr:rowOff>0</xdr:rowOff>
    </xdr:from>
    <xdr:to>
      <xdr:col>33</xdr:col>
      <xdr:colOff>387350</xdr:colOff>
      <xdr:row>119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1FF6231-14B1-9A40-9433-C4F39D79F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121</xdr:row>
      <xdr:rowOff>0</xdr:rowOff>
    </xdr:from>
    <xdr:to>
      <xdr:col>16</xdr:col>
      <xdr:colOff>387350</xdr:colOff>
      <xdr:row>158</xdr:row>
      <xdr:rowOff>57150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3486F69-B20B-0943-8FA5-0628FB3C2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121</xdr:row>
      <xdr:rowOff>0</xdr:rowOff>
    </xdr:from>
    <xdr:to>
      <xdr:col>33</xdr:col>
      <xdr:colOff>387350</xdr:colOff>
      <xdr:row>158</xdr:row>
      <xdr:rowOff>57150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388D742-7FB2-464B-961C-CB840881D5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203</xdr:row>
      <xdr:rowOff>12700</xdr:rowOff>
    </xdr:from>
    <xdr:to>
      <xdr:col>16</xdr:col>
      <xdr:colOff>387350</xdr:colOff>
      <xdr:row>240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E599A3-55CE-2641-AE48-1D3B3468A3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812800</xdr:colOff>
      <xdr:row>203</xdr:row>
      <xdr:rowOff>12700</xdr:rowOff>
    </xdr:from>
    <xdr:to>
      <xdr:col>33</xdr:col>
      <xdr:colOff>374650</xdr:colOff>
      <xdr:row>240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0E1558-7121-8A46-810F-19DB1C977A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242</xdr:row>
      <xdr:rowOff>0</xdr:rowOff>
    </xdr:from>
    <xdr:to>
      <xdr:col>16</xdr:col>
      <xdr:colOff>387350</xdr:colOff>
      <xdr:row>279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08D4A4-1A7C-6A40-AE96-AD88245DE5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162</xdr:row>
      <xdr:rowOff>0</xdr:rowOff>
    </xdr:from>
    <xdr:to>
      <xdr:col>16</xdr:col>
      <xdr:colOff>387350</xdr:colOff>
      <xdr:row>199</xdr:row>
      <xdr:rowOff>57150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AAC34D6-1C52-C14C-B300-48400DD6E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0</xdr:colOff>
      <xdr:row>162</xdr:row>
      <xdr:rowOff>0</xdr:rowOff>
    </xdr:from>
    <xdr:to>
      <xdr:col>33</xdr:col>
      <xdr:colOff>387350</xdr:colOff>
      <xdr:row>199</xdr:row>
      <xdr:rowOff>57150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5AC1BED-335E-0D4A-B1D1-716477405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</xdr:col>
      <xdr:colOff>0</xdr:colOff>
      <xdr:row>242</xdr:row>
      <xdr:rowOff>0</xdr:rowOff>
    </xdr:from>
    <xdr:to>
      <xdr:col>33</xdr:col>
      <xdr:colOff>387350</xdr:colOff>
      <xdr:row>279</xdr:row>
      <xdr:rowOff>57150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F0EDBA1-EC92-5345-81A9-5FF072DCA0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281</xdr:row>
      <xdr:rowOff>0</xdr:rowOff>
    </xdr:from>
    <xdr:to>
      <xdr:col>16</xdr:col>
      <xdr:colOff>387350</xdr:colOff>
      <xdr:row>318</xdr:row>
      <xdr:rowOff>57150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2AC9CD7-754A-924C-95B1-368CBA4754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0</xdr:colOff>
      <xdr:row>281</xdr:row>
      <xdr:rowOff>0</xdr:rowOff>
    </xdr:from>
    <xdr:to>
      <xdr:col>33</xdr:col>
      <xdr:colOff>387350</xdr:colOff>
      <xdr:row>318</xdr:row>
      <xdr:rowOff>57150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5A89017-F99E-E64F-96CD-7A336D030F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363</xdr:row>
      <xdr:rowOff>12700</xdr:rowOff>
    </xdr:from>
    <xdr:to>
      <xdr:col>16</xdr:col>
      <xdr:colOff>387350</xdr:colOff>
      <xdr:row>400</xdr:row>
      <xdr:rowOff>69850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BE472CB-377A-BA4E-9574-E4EC5C91AB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812800</xdr:colOff>
      <xdr:row>363</xdr:row>
      <xdr:rowOff>12700</xdr:rowOff>
    </xdr:from>
    <xdr:to>
      <xdr:col>33</xdr:col>
      <xdr:colOff>374650</xdr:colOff>
      <xdr:row>400</xdr:row>
      <xdr:rowOff>69850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9930018-A4DF-6D43-8A09-8CDE7D0B0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402</xdr:row>
      <xdr:rowOff>0</xdr:rowOff>
    </xdr:from>
    <xdr:to>
      <xdr:col>16</xdr:col>
      <xdr:colOff>387350</xdr:colOff>
      <xdr:row>439</xdr:row>
      <xdr:rowOff>57150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6024783-A33C-9942-877C-8553A68428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322</xdr:row>
      <xdr:rowOff>0</xdr:rowOff>
    </xdr:from>
    <xdr:to>
      <xdr:col>16</xdr:col>
      <xdr:colOff>387350</xdr:colOff>
      <xdr:row>359</xdr:row>
      <xdr:rowOff>57150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67506E1-F19A-0F4E-B0A6-F9647482D4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18</xdr:col>
      <xdr:colOff>0</xdr:colOff>
      <xdr:row>322</xdr:row>
      <xdr:rowOff>0</xdr:rowOff>
    </xdr:from>
    <xdr:to>
      <xdr:col>33</xdr:col>
      <xdr:colOff>387350</xdr:colOff>
      <xdr:row>359</xdr:row>
      <xdr:rowOff>57150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58419E2-5AF0-9041-B4CB-7AF44F76B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18</xdr:col>
      <xdr:colOff>0</xdr:colOff>
      <xdr:row>402</xdr:row>
      <xdr:rowOff>0</xdr:rowOff>
    </xdr:from>
    <xdr:to>
      <xdr:col>33</xdr:col>
      <xdr:colOff>387350</xdr:colOff>
      <xdr:row>439</xdr:row>
      <xdr:rowOff>57150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C5418D6-E41E-604F-893C-78AC00B19F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0</xdr:colOff>
      <xdr:row>441</xdr:row>
      <xdr:rowOff>0</xdr:rowOff>
    </xdr:from>
    <xdr:to>
      <xdr:col>16</xdr:col>
      <xdr:colOff>387350</xdr:colOff>
      <xdr:row>478</xdr:row>
      <xdr:rowOff>57150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B746EE4-BAF8-8F44-9BFA-1F7F8687F6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18</xdr:col>
      <xdr:colOff>0</xdr:colOff>
      <xdr:row>441</xdr:row>
      <xdr:rowOff>0</xdr:rowOff>
    </xdr:from>
    <xdr:to>
      <xdr:col>33</xdr:col>
      <xdr:colOff>387350</xdr:colOff>
      <xdr:row>478</xdr:row>
      <xdr:rowOff>57150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0B9BAFF-6E64-2E4D-8333-C343821C4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486</xdr:row>
      <xdr:rowOff>0</xdr:rowOff>
    </xdr:from>
    <xdr:to>
      <xdr:col>22</xdr:col>
      <xdr:colOff>387350</xdr:colOff>
      <xdr:row>523</xdr:row>
      <xdr:rowOff>57150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C01F728-85AD-5246-8E15-80C40E913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24D5E-7C31-0242-B449-4284F2AE7F83}">
  <dimension ref="A1:B12"/>
  <sheetViews>
    <sheetView workbookViewId="0">
      <selection activeCell="B2" sqref="B2:B11"/>
    </sheetView>
  </sheetViews>
  <sheetFormatPr baseColWidth="10" defaultRowHeight="16" x14ac:dyDescent="0.2"/>
  <sheetData>
    <row r="1" spans="1:2" x14ac:dyDescent="0.2">
      <c r="A1" s="44" t="s">
        <v>33</v>
      </c>
      <c r="B1" s="44" t="s">
        <v>34</v>
      </c>
    </row>
    <row r="2" spans="1:2" x14ac:dyDescent="0.2">
      <c r="A2" s="41">
        <v>0.1</v>
      </c>
      <c r="B2" s="42">
        <v>0</v>
      </c>
    </row>
    <row r="3" spans="1:2" x14ac:dyDescent="0.2">
      <c r="A3" s="41">
        <v>0.2</v>
      </c>
      <c r="B3" s="42">
        <v>5</v>
      </c>
    </row>
    <row r="4" spans="1:2" x14ac:dyDescent="0.2">
      <c r="A4" s="41">
        <v>0.3</v>
      </c>
      <c r="B4" s="42">
        <v>10</v>
      </c>
    </row>
    <row r="5" spans="1:2" x14ac:dyDescent="0.2">
      <c r="A5" s="41">
        <v>0.4</v>
      </c>
      <c r="B5" s="42">
        <v>14</v>
      </c>
    </row>
    <row r="6" spans="1:2" x14ac:dyDescent="0.2">
      <c r="A6" s="41">
        <v>0.5</v>
      </c>
      <c r="B6" s="42">
        <v>37</v>
      </c>
    </row>
    <row r="7" spans="1:2" x14ac:dyDescent="0.2">
      <c r="A7" s="41">
        <v>0.6</v>
      </c>
      <c r="B7" s="42">
        <v>43</v>
      </c>
    </row>
    <row r="8" spans="1:2" x14ac:dyDescent="0.2">
      <c r="A8" s="41">
        <v>0.7</v>
      </c>
      <c r="B8" s="42">
        <v>13</v>
      </c>
    </row>
    <row r="9" spans="1:2" x14ac:dyDescent="0.2">
      <c r="A9" s="41">
        <v>0.8</v>
      </c>
      <c r="B9" s="42">
        <v>4</v>
      </c>
    </row>
    <row r="10" spans="1:2" x14ac:dyDescent="0.2">
      <c r="A10" s="41">
        <v>0.9</v>
      </c>
      <c r="B10" s="42">
        <v>6</v>
      </c>
    </row>
    <row r="11" spans="1:2" x14ac:dyDescent="0.2">
      <c r="A11" s="41">
        <v>1</v>
      </c>
      <c r="B11" s="42">
        <v>0</v>
      </c>
    </row>
    <row r="12" spans="1:2" ht="17" thickBot="1" x14ac:dyDescent="0.25">
      <c r="A12" s="43" t="s">
        <v>52</v>
      </c>
      <c r="B12" s="43">
        <v>0</v>
      </c>
    </row>
  </sheetData>
  <sortState xmlns:xlrd2="http://schemas.microsoft.com/office/spreadsheetml/2017/richdata2" ref="A2:A11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02A33-AEE7-C74D-B125-3664DD3F27B5}">
  <dimension ref="A1:AD468"/>
  <sheetViews>
    <sheetView topLeftCell="N422" zoomScaleNormal="100" workbookViewId="0">
      <selection activeCell="U451" sqref="U451"/>
    </sheetView>
  </sheetViews>
  <sheetFormatPr baseColWidth="10" defaultRowHeight="16" x14ac:dyDescent="0.2"/>
  <cols>
    <col min="1" max="2" width="8.33203125" customWidth="1"/>
    <col min="3" max="13" width="15" customWidth="1"/>
    <col min="17" max="18" width="8.33203125" customWidth="1"/>
    <col min="19" max="29" width="15" customWidth="1"/>
  </cols>
  <sheetData>
    <row r="1" spans="1:30" ht="31" x14ac:dyDescent="0.35">
      <c r="A1" s="35" t="s">
        <v>38</v>
      </c>
      <c r="B1" s="35"/>
      <c r="C1" s="35"/>
    </row>
    <row r="2" spans="1:30" ht="29" x14ac:dyDescent="0.35">
      <c r="A2" s="33" t="s">
        <v>27</v>
      </c>
      <c r="B2" s="33"/>
      <c r="C2" s="33"/>
      <c r="Q2" s="33" t="s">
        <v>27</v>
      </c>
      <c r="R2" s="33"/>
      <c r="S2" s="33"/>
    </row>
    <row r="3" spans="1:30" ht="29" x14ac:dyDescent="0.35">
      <c r="A3" s="33" t="s">
        <v>26</v>
      </c>
      <c r="B3" s="33"/>
      <c r="C3" s="33"/>
      <c r="Q3" s="33" t="s">
        <v>26</v>
      </c>
      <c r="R3" s="33"/>
      <c r="S3" s="33"/>
    </row>
    <row r="4" spans="1:30" ht="26" x14ac:dyDescent="0.3">
      <c r="A4" s="1"/>
      <c r="B4" t="s">
        <v>0</v>
      </c>
      <c r="C4" s="30" t="s">
        <v>2</v>
      </c>
      <c r="D4" s="28" t="s">
        <v>3</v>
      </c>
      <c r="E4" s="30" t="s">
        <v>4</v>
      </c>
      <c r="F4" s="28" t="s">
        <v>5</v>
      </c>
      <c r="G4" s="30" t="s">
        <v>6</v>
      </c>
      <c r="H4" s="28" t="s">
        <v>7</v>
      </c>
      <c r="I4" s="30" t="s">
        <v>8</v>
      </c>
      <c r="J4" s="28" t="s">
        <v>9</v>
      </c>
      <c r="K4" s="30" t="s">
        <v>10</v>
      </c>
      <c r="L4" s="28" t="s">
        <v>11</v>
      </c>
      <c r="M4" s="30" t="s">
        <v>12</v>
      </c>
      <c r="N4" s="19" t="s">
        <v>24</v>
      </c>
      <c r="O4" s="30" t="s">
        <v>32</v>
      </c>
      <c r="Q4" s="1"/>
      <c r="R4" t="s">
        <v>0</v>
      </c>
      <c r="S4" s="30" t="s">
        <v>2</v>
      </c>
      <c r="T4" s="28" t="s">
        <v>3</v>
      </c>
      <c r="U4" s="30" t="s">
        <v>4</v>
      </c>
      <c r="V4" s="28" t="s">
        <v>5</v>
      </c>
      <c r="W4" s="30" t="s">
        <v>6</v>
      </c>
      <c r="X4" s="28" t="s">
        <v>7</v>
      </c>
      <c r="Y4" s="30" t="s">
        <v>8</v>
      </c>
      <c r="Z4" s="28" t="s">
        <v>9</v>
      </c>
      <c r="AA4" s="30" t="s">
        <v>10</v>
      </c>
      <c r="AB4" s="28" t="s">
        <v>11</v>
      </c>
      <c r="AC4" s="30" t="s">
        <v>12</v>
      </c>
      <c r="AD4" s="30" t="s">
        <v>32</v>
      </c>
    </row>
    <row r="5" spans="1:30" ht="16" customHeight="1" x14ac:dyDescent="0.2">
      <c r="A5" t="s">
        <v>1</v>
      </c>
      <c r="B5" s="2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1"/>
      <c r="O5" s="29"/>
      <c r="Q5" t="s">
        <v>1</v>
      </c>
      <c r="R5" s="2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8"/>
    </row>
    <row r="6" spans="1:30" x14ac:dyDescent="0.2">
      <c r="A6" s="31" t="s">
        <v>13</v>
      </c>
      <c r="B6" s="32"/>
      <c r="C6" s="5">
        <v>4</v>
      </c>
      <c r="D6" s="3">
        <v>2</v>
      </c>
      <c r="E6" s="5">
        <v>3</v>
      </c>
      <c r="F6" s="3">
        <v>6</v>
      </c>
      <c r="G6" s="5">
        <v>5</v>
      </c>
      <c r="H6" s="3">
        <v>4</v>
      </c>
      <c r="I6" s="5">
        <v>3</v>
      </c>
      <c r="J6" s="3">
        <v>3</v>
      </c>
      <c r="K6" s="5">
        <v>4</v>
      </c>
      <c r="L6" s="3">
        <v>3</v>
      </c>
      <c r="M6" s="5">
        <v>2</v>
      </c>
      <c r="N6" s="11">
        <f>SUM(C6:M6)/107</f>
        <v>0.3644859813084112</v>
      </c>
      <c r="O6" s="5">
        <v>1</v>
      </c>
      <c r="Q6" s="31" t="s">
        <v>13</v>
      </c>
      <c r="R6" s="32"/>
      <c r="S6" s="5">
        <f>C6/10</f>
        <v>0.4</v>
      </c>
      <c r="T6" s="5">
        <f t="shared" ref="T6:AB6" si="0">D6/10</f>
        <v>0.2</v>
      </c>
      <c r="U6" s="5">
        <f t="shared" si="0"/>
        <v>0.3</v>
      </c>
      <c r="V6" s="5">
        <f t="shared" si="0"/>
        <v>0.6</v>
      </c>
      <c r="W6" s="5">
        <f t="shared" si="0"/>
        <v>0.5</v>
      </c>
      <c r="X6" s="5">
        <f t="shared" si="0"/>
        <v>0.4</v>
      </c>
      <c r="Y6" s="5">
        <f t="shared" si="0"/>
        <v>0.3</v>
      </c>
      <c r="Z6" s="5">
        <f t="shared" si="0"/>
        <v>0.3</v>
      </c>
      <c r="AA6" s="5">
        <f t="shared" si="0"/>
        <v>0.4</v>
      </c>
      <c r="AB6" s="5">
        <f t="shared" si="0"/>
        <v>0.3</v>
      </c>
      <c r="AC6" s="5">
        <f>M6/7</f>
        <v>0.2857142857142857</v>
      </c>
      <c r="AD6" s="6">
        <v>0.1</v>
      </c>
    </row>
    <row r="7" spans="1:30" ht="16" customHeight="1" x14ac:dyDescent="0.2">
      <c r="A7" s="19" t="s">
        <v>14</v>
      </c>
      <c r="B7" s="20"/>
      <c r="C7" s="6">
        <v>6</v>
      </c>
      <c r="D7">
        <v>6</v>
      </c>
      <c r="E7" s="6">
        <v>5</v>
      </c>
      <c r="F7" s="6">
        <v>6</v>
      </c>
      <c r="G7" s="6">
        <v>6</v>
      </c>
      <c r="H7" s="6">
        <v>8</v>
      </c>
      <c r="I7" s="6">
        <v>5</v>
      </c>
      <c r="J7" s="6">
        <v>6</v>
      </c>
      <c r="K7" s="6">
        <v>6</v>
      </c>
      <c r="L7" s="6">
        <v>6</v>
      </c>
      <c r="M7" s="6">
        <v>4</v>
      </c>
      <c r="N7" s="11">
        <f t="shared" ref="N7:N16" si="1">SUM(C7:M7)/107</f>
        <v>0.59813084112149528</v>
      </c>
      <c r="O7" s="6">
        <v>2</v>
      </c>
      <c r="Q7" s="19" t="s">
        <v>14</v>
      </c>
      <c r="R7" s="20"/>
      <c r="S7" s="5">
        <f t="shared" ref="S7:S16" si="2">C7/10</f>
        <v>0.6</v>
      </c>
      <c r="T7" s="5">
        <f t="shared" ref="T7:T16" si="3">D7/10</f>
        <v>0.6</v>
      </c>
      <c r="U7" s="5">
        <f t="shared" ref="U7:U16" si="4">E7/10</f>
        <v>0.5</v>
      </c>
      <c r="V7" s="5">
        <f t="shared" ref="V7:V16" si="5">F7/10</f>
        <v>0.6</v>
      </c>
      <c r="W7" s="5">
        <f t="shared" ref="W7:W16" si="6">G7/10</f>
        <v>0.6</v>
      </c>
      <c r="X7" s="5">
        <f t="shared" ref="X7:X16" si="7">H7/10</f>
        <v>0.8</v>
      </c>
      <c r="Y7" s="5">
        <f t="shared" ref="Y7:Y16" si="8">I7/10</f>
        <v>0.5</v>
      </c>
      <c r="Z7" s="5">
        <f t="shared" ref="Z7:Z16" si="9">J7/10</f>
        <v>0.6</v>
      </c>
      <c r="AA7" s="5">
        <f t="shared" ref="AA7:AA16" si="10">K7/10</f>
        <v>0.6</v>
      </c>
      <c r="AB7" s="5">
        <f t="shared" ref="AB7:AB16" si="11">L7/10</f>
        <v>0.6</v>
      </c>
      <c r="AC7" s="5">
        <f t="shared" ref="AC7:AC16" si="12">M7/7</f>
        <v>0.5714285714285714</v>
      </c>
      <c r="AD7" s="6">
        <v>0.2</v>
      </c>
    </row>
    <row r="8" spans="1:30" x14ac:dyDescent="0.2">
      <c r="A8" s="19" t="s">
        <v>15</v>
      </c>
      <c r="B8" s="20"/>
      <c r="C8" s="6">
        <v>8</v>
      </c>
      <c r="D8">
        <v>7</v>
      </c>
      <c r="E8" s="6">
        <v>7</v>
      </c>
      <c r="F8" s="6">
        <v>8</v>
      </c>
      <c r="G8" s="6">
        <v>8</v>
      </c>
      <c r="H8" s="6">
        <v>9</v>
      </c>
      <c r="I8" s="6">
        <v>8</v>
      </c>
      <c r="J8" s="6">
        <v>6</v>
      </c>
      <c r="K8" s="6">
        <v>7</v>
      </c>
      <c r="L8" s="6">
        <v>8</v>
      </c>
      <c r="M8" s="6">
        <v>7</v>
      </c>
      <c r="N8" s="11">
        <f t="shared" si="1"/>
        <v>0.77570093457943923</v>
      </c>
      <c r="O8" s="6">
        <v>3</v>
      </c>
      <c r="Q8" s="19" t="s">
        <v>15</v>
      </c>
      <c r="R8" s="20"/>
      <c r="S8" s="5">
        <f t="shared" si="2"/>
        <v>0.8</v>
      </c>
      <c r="T8" s="5">
        <f t="shared" si="3"/>
        <v>0.7</v>
      </c>
      <c r="U8" s="5">
        <f t="shared" si="4"/>
        <v>0.7</v>
      </c>
      <c r="V8" s="5">
        <f t="shared" si="5"/>
        <v>0.8</v>
      </c>
      <c r="W8" s="5">
        <f t="shared" si="6"/>
        <v>0.8</v>
      </c>
      <c r="X8" s="5">
        <f t="shared" si="7"/>
        <v>0.9</v>
      </c>
      <c r="Y8" s="5">
        <f t="shared" si="8"/>
        <v>0.8</v>
      </c>
      <c r="Z8" s="5">
        <f t="shared" si="9"/>
        <v>0.6</v>
      </c>
      <c r="AA8" s="5">
        <f t="shared" si="10"/>
        <v>0.7</v>
      </c>
      <c r="AB8" s="5">
        <f t="shared" si="11"/>
        <v>0.8</v>
      </c>
      <c r="AC8" s="5">
        <f t="shared" si="12"/>
        <v>1</v>
      </c>
      <c r="AD8" s="6">
        <v>0.3</v>
      </c>
    </row>
    <row r="9" spans="1:30" x14ac:dyDescent="0.2">
      <c r="A9" s="19" t="s">
        <v>16</v>
      </c>
      <c r="B9" s="20"/>
      <c r="C9" s="6">
        <v>6</v>
      </c>
      <c r="D9">
        <v>4</v>
      </c>
      <c r="E9" s="6">
        <v>7</v>
      </c>
      <c r="F9" s="6">
        <v>7</v>
      </c>
      <c r="G9" s="6">
        <v>7</v>
      </c>
      <c r="H9" s="6">
        <v>5</v>
      </c>
      <c r="I9" s="6">
        <v>4</v>
      </c>
      <c r="J9" s="6">
        <v>4</v>
      </c>
      <c r="K9" s="6">
        <v>6</v>
      </c>
      <c r="L9" s="6">
        <v>5</v>
      </c>
      <c r="M9" s="6">
        <v>3</v>
      </c>
      <c r="N9" s="11">
        <f t="shared" si="1"/>
        <v>0.54205607476635509</v>
      </c>
      <c r="O9" s="6">
        <v>4</v>
      </c>
      <c r="Q9" s="19" t="s">
        <v>16</v>
      </c>
      <c r="R9" s="20"/>
      <c r="S9" s="5">
        <f t="shared" si="2"/>
        <v>0.6</v>
      </c>
      <c r="T9" s="5">
        <f t="shared" si="3"/>
        <v>0.4</v>
      </c>
      <c r="U9" s="5">
        <f t="shared" si="4"/>
        <v>0.7</v>
      </c>
      <c r="V9" s="5">
        <f t="shared" si="5"/>
        <v>0.7</v>
      </c>
      <c r="W9" s="5">
        <f t="shared" si="6"/>
        <v>0.7</v>
      </c>
      <c r="X9" s="5">
        <f t="shared" si="7"/>
        <v>0.5</v>
      </c>
      <c r="Y9" s="5">
        <f t="shared" si="8"/>
        <v>0.4</v>
      </c>
      <c r="Z9" s="5">
        <f t="shared" si="9"/>
        <v>0.4</v>
      </c>
      <c r="AA9" s="5">
        <f t="shared" si="10"/>
        <v>0.6</v>
      </c>
      <c r="AB9" s="5">
        <f t="shared" si="11"/>
        <v>0.5</v>
      </c>
      <c r="AC9" s="5">
        <f t="shared" si="12"/>
        <v>0.42857142857142855</v>
      </c>
      <c r="AD9" s="6">
        <v>0.4</v>
      </c>
    </row>
    <row r="10" spans="1:30" x14ac:dyDescent="0.2">
      <c r="A10" s="19" t="s">
        <v>17</v>
      </c>
      <c r="B10" s="20"/>
      <c r="C10" s="6">
        <v>7</v>
      </c>
      <c r="D10">
        <v>4</v>
      </c>
      <c r="E10" s="6">
        <v>4</v>
      </c>
      <c r="F10" s="6">
        <v>7</v>
      </c>
      <c r="G10" s="6">
        <v>7</v>
      </c>
      <c r="H10" s="6">
        <v>7</v>
      </c>
      <c r="I10" s="6">
        <v>6</v>
      </c>
      <c r="J10" s="6">
        <v>8</v>
      </c>
      <c r="K10" s="6">
        <v>5</v>
      </c>
      <c r="L10" s="6">
        <v>7</v>
      </c>
      <c r="M10" s="6">
        <v>4</v>
      </c>
      <c r="N10" s="11">
        <f t="shared" si="1"/>
        <v>0.61682242990654201</v>
      </c>
      <c r="O10" s="6">
        <v>5</v>
      </c>
      <c r="Q10" s="19" t="s">
        <v>17</v>
      </c>
      <c r="R10" s="20"/>
      <c r="S10" s="5">
        <f t="shared" si="2"/>
        <v>0.7</v>
      </c>
      <c r="T10" s="5">
        <f t="shared" si="3"/>
        <v>0.4</v>
      </c>
      <c r="U10" s="5">
        <f t="shared" si="4"/>
        <v>0.4</v>
      </c>
      <c r="V10" s="5">
        <f t="shared" si="5"/>
        <v>0.7</v>
      </c>
      <c r="W10" s="5">
        <f t="shared" si="6"/>
        <v>0.7</v>
      </c>
      <c r="X10" s="5">
        <f t="shared" si="7"/>
        <v>0.7</v>
      </c>
      <c r="Y10" s="5">
        <f t="shared" si="8"/>
        <v>0.6</v>
      </c>
      <c r="Z10" s="5">
        <f t="shared" si="9"/>
        <v>0.8</v>
      </c>
      <c r="AA10" s="5">
        <f t="shared" si="10"/>
        <v>0.5</v>
      </c>
      <c r="AB10" s="5">
        <f t="shared" si="11"/>
        <v>0.7</v>
      </c>
      <c r="AC10" s="5">
        <f t="shared" si="12"/>
        <v>0.5714285714285714</v>
      </c>
      <c r="AD10" s="6">
        <v>0.5</v>
      </c>
    </row>
    <row r="11" spans="1:30" x14ac:dyDescent="0.2">
      <c r="A11" s="19" t="s">
        <v>18</v>
      </c>
      <c r="B11" s="20"/>
      <c r="C11" s="6">
        <v>8</v>
      </c>
      <c r="D11">
        <v>7</v>
      </c>
      <c r="E11" s="6">
        <v>5</v>
      </c>
      <c r="F11" s="6">
        <v>8</v>
      </c>
      <c r="G11" s="6">
        <v>7</v>
      </c>
      <c r="H11" s="6">
        <v>8</v>
      </c>
      <c r="I11" s="6">
        <v>6</v>
      </c>
      <c r="J11" s="6">
        <v>6</v>
      </c>
      <c r="K11" s="6">
        <v>5</v>
      </c>
      <c r="L11" s="6">
        <v>7</v>
      </c>
      <c r="M11" s="6">
        <v>6</v>
      </c>
      <c r="N11" s="11">
        <f t="shared" si="1"/>
        <v>0.68224299065420557</v>
      </c>
      <c r="O11" s="6">
        <v>6</v>
      </c>
      <c r="Q11" s="19" t="s">
        <v>18</v>
      </c>
      <c r="R11" s="20"/>
      <c r="S11" s="5">
        <f t="shared" si="2"/>
        <v>0.8</v>
      </c>
      <c r="T11" s="5">
        <f t="shared" si="3"/>
        <v>0.7</v>
      </c>
      <c r="U11" s="5">
        <f t="shared" si="4"/>
        <v>0.5</v>
      </c>
      <c r="V11" s="5">
        <f t="shared" si="5"/>
        <v>0.8</v>
      </c>
      <c r="W11" s="5">
        <f t="shared" si="6"/>
        <v>0.7</v>
      </c>
      <c r="X11" s="5">
        <f t="shared" si="7"/>
        <v>0.8</v>
      </c>
      <c r="Y11" s="5">
        <f t="shared" si="8"/>
        <v>0.6</v>
      </c>
      <c r="Z11" s="5">
        <f t="shared" si="9"/>
        <v>0.6</v>
      </c>
      <c r="AA11" s="5">
        <f t="shared" si="10"/>
        <v>0.5</v>
      </c>
      <c r="AB11" s="5">
        <f t="shared" si="11"/>
        <v>0.7</v>
      </c>
      <c r="AC11" s="5">
        <f t="shared" si="12"/>
        <v>0.8571428571428571</v>
      </c>
      <c r="AD11" s="6">
        <v>0.6</v>
      </c>
    </row>
    <row r="12" spans="1:30" x14ac:dyDescent="0.2">
      <c r="A12" s="19" t="s">
        <v>19</v>
      </c>
      <c r="B12" s="20"/>
      <c r="C12" s="6">
        <v>6</v>
      </c>
      <c r="D12">
        <v>5</v>
      </c>
      <c r="E12" s="6">
        <v>5</v>
      </c>
      <c r="F12" s="6">
        <v>8</v>
      </c>
      <c r="G12" s="6">
        <v>8</v>
      </c>
      <c r="H12" s="6">
        <v>7</v>
      </c>
      <c r="I12" s="6">
        <v>6</v>
      </c>
      <c r="J12" s="6">
        <v>6</v>
      </c>
      <c r="K12" s="6">
        <v>7</v>
      </c>
      <c r="L12" s="6">
        <v>8</v>
      </c>
      <c r="M12" s="6">
        <v>6</v>
      </c>
      <c r="N12" s="11">
        <f t="shared" si="1"/>
        <v>0.67289719626168221</v>
      </c>
      <c r="O12" s="6">
        <v>7</v>
      </c>
      <c r="Q12" s="19" t="s">
        <v>19</v>
      </c>
      <c r="R12" s="20"/>
      <c r="S12" s="5">
        <f t="shared" si="2"/>
        <v>0.6</v>
      </c>
      <c r="T12" s="5">
        <f t="shared" si="3"/>
        <v>0.5</v>
      </c>
      <c r="U12" s="5">
        <f t="shared" si="4"/>
        <v>0.5</v>
      </c>
      <c r="V12" s="5">
        <f t="shared" si="5"/>
        <v>0.8</v>
      </c>
      <c r="W12" s="5">
        <f t="shared" si="6"/>
        <v>0.8</v>
      </c>
      <c r="X12" s="5">
        <f t="shared" si="7"/>
        <v>0.7</v>
      </c>
      <c r="Y12" s="5">
        <f t="shared" si="8"/>
        <v>0.6</v>
      </c>
      <c r="Z12" s="5">
        <f t="shared" si="9"/>
        <v>0.6</v>
      </c>
      <c r="AA12" s="5">
        <f t="shared" si="10"/>
        <v>0.7</v>
      </c>
      <c r="AB12" s="5">
        <f t="shared" si="11"/>
        <v>0.8</v>
      </c>
      <c r="AC12" s="5">
        <f t="shared" si="12"/>
        <v>0.8571428571428571</v>
      </c>
      <c r="AD12" s="6">
        <v>0.7</v>
      </c>
    </row>
    <row r="13" spans="1:30" x14ac:dyDescent="0.2">
      <c r="A13" s="19" t="s">
        <v>20</v>
      </c>
      <c r="B13" s="20"/>
      <c r="C13" s="6">
        <v>7</v>
      </c>
      <c r="D13">
        <v>8</v>
      </c>
      <c r="E13" s="6">
        <v>6</v>
      </c>
      <c r="F13" s="6">
        <v>7</v>
      </c>
      <c r="G13" s="6">
        <v>6</v>
      </c>
      <c r="H13" s="6">
        <v>7</v>
      </c>
      <c r="I13" s="6">
        <v>5</v>
      </c>
      <c r="J13" s="6">
        <v>6</v>
      </c>
      <c r="K13" s="6">
        <v>4</v>
      </c>
      <c r="L13" s="6">
        <v>7</v>
      </c>
      <c r="M13" s="6">
        <v>4</v>
      </c>
      <c r="N13" s="5">
        <f t="shared" si="1"/>
        <v>0.62616822429906538</v>
      </c>
      <c r="O13" s="6">
        <v>8</v>
      </c>
      <c r="Q13" s="19" t="s">
        <v>20</v>
      </c>
      <c r="R13" s="20"/>
      <c r="S13" s="5">
        <f t="shared" si="2"/>
        <v>0.7</v>
      </c>
      <c r="T13" s="5">
        <f t="shared" si="3"/>
        <v>0.8</v>
      </c>
      <c r="U13" s="5">
        <f t="shared" si="4"/>
        <v>0.6</v>
      </c>
      <c r="V13" s="5">
        <f t="shared" si="5"/>
        <v>0.7</v>
      </c>
      <c r="W13" s="5">
        <f t="shared" si="6"/>
        <v>0.6</v>
      </c>
      <c r="X13" s="5">
        <f t="shared" si="7"/>
        <v>0.7</v>
      </c>
      <c r="Y13" s="5">
        <f t="shared" si="8"/>
        <v>0.5</v>
      </c>
      <c r="Z13" s="5">
        <f t="shared" si="9"/>
        <v>0.6</v>
      </c>
      <c r="AA13" s="5">
        <f t="shared" si="10"/>
        <v>0.4</v>
      </c>
      <c r="AB13" s="5">
        <f t="shared" si="11"/>
        <v>0.7</v>
      </c>
      <c r="AC13" s="5">
        <f t="shared" si="12"/>
        <v>0.5714285714285714</v>
      </c>
      <c r="AD13" s="6">
        <v>0.8</v>
      </c>
    </row>
    <row r="14" spans="1:30" x14ac:dyDescent="0.2">
      <c r="A14" s="19" t="s">
        <v>21</v>
      </c>
      <c r="B14" s="20"/>
      <c r="C14" s="6">
        <v>7</v>
      </c>
      <c r="D14">
        <v>7</v>
      </c>
      <c r="E14" s="6">
        <v>6</v>
      </c>
      <c r="F14" s="6">
        <v>8</v>
      </c>
      <c r="G14" s="6">
        <v>8</v>
      </c>
      <c r="H14" s="6">
        <v>8</v>
      </c>
      <c r="I14" s="6">
        <v>5</v>
      </c>
      <c r="J14" s="6">
        <v>6</v>
      </c>
      <c r="K14" s="6">
        <v>6</v>
      </c>
      <c r="L14" s="6">
        <v>7</v>
      </c>
      <c r="M14" s="6">
        <v>5</v>
      </c>
      <c r="N14" s="5">
        <f t="shared" si="1"/>
        <v>0.68224299065420557</v>
      </c>
      <c r="O14" s="6">
        <v>9</v>
      </c>
      <c r="Q14" s="19" t="s">
        <v>21</v>
      </c>
      <c r="R14" s="20"/>
      <c r="S14" s="5">
        <f t="shared" si="2"/>
        <v>0.7</v>
      </c>
      <c r="T14" s="5">
        <f t="shared" si="3"/>
        <v>0.7</v>
      </c>
      <c r="U14" s="5">
        <f t="shared" si="4"/>
        <v>0.6</v>
      </c>
      <c r="V14" s="5">
        <f t="shared" si="5"/>
        <v>0.8</v>
      </c>
      <c r="W14" s="5">
        <f t="shared" si="6"/>
        <v>0.8</v>
      </c>
      <c r="X14" s="5">
        <f t="shared" si="7"/>
        <v>0.8</v>
      </c>
      <c r="Y14" s="5">
        <f t="shared" si="8"/>
        <v>0.5</v>
      </c>
      <c r="Z14" s="5">
        <f t="shared" si="9"/>
        <v>0.6</v>
      </c>
      <c r="AA14" s="5">
        <f t="shared" si="10"/>
        <v>0.6</v>
      </c>
      <c r="AB14" s="5">
        <f t="shared" si="11"/>
        <v>0.7</v>
      </c>
      <c r="AC14" s="5">
        <f t="shared" si="12"/>
        <v>0.7142857142857143</v>
      </c>
      <c r="AD14" s="6">
        <v>0.9</v>
      </c>
    </row>
    <row r="15" spans="1:30" x14ac:dyDescent="0.2">
      <c r="A15" s="19" t="s">
        <v>22</v>
      </c>
      <c r="B15" s="20"/>
      <c r="C15" s="6">
        <v>6</v>
      </c>
      <c r="D15">
        <v>5</v>
      </c>
      <c r="E15" s="6">
        <v>3</v>
      </c>
      <c r="F15" s="6">
        <v>5</v>
      </c>
      <c r="G15" s="6">
        <v>5</v>
      </c>
      <c r="H15" s="6">
        <v>6</v>
      </c>
      <c r="I15" s="6">
        <v>6</v>
      </c>
      <c r="J15" s="6">
        <v>5</v>
      </c>
      <c r="K15" s="6">
        <v>7</v>
      </c>
      <c r="L15" s="6">
        <v>6</v>
      </c>
      <c r="M15" s="6">
        <v>3</v>
      </c>
      <c r="N15" s="5">
        <f t="shared" si="1"/>
        <v>0.53271028037383172</v>
      </c>
      <c r="O15" s="7">
        <v>10</v>
      </c>
      <c r="Q15" s="19" t="s">
        <v>22</v>
      </c>
      <c r="R15" s="20"/>
      <c r="S15" s="5">
        <f t="shared" si="2"/>
        <v>0.6</v>
      </c>
      <c r="T15" s="5">
        <f t="shared" si="3"/>
        <v>0.5</v>
      </c>
      <c r="U15" s="5">
        <f t="shared" si="4"/>
        <v>0.3</v>
      </c>
      <c r="V15" s="5">
        <f t="shared" si="5"/>
        <v>0.5</v>
      </c>
      <c r="W15" s="5">
        <f t="shared" si="6"/>
        <v>0.5</v>
      </c>
      <c r="X15" s="5">
        <f t="shared" si="7"/>
        <v>0.6</v>
      </c>
      <c r="Y15" s="5">
        <f t="shared" si="8"/>
        <v>0.6</v>
      </c>
      <c r="Z15" s="5">
        <f t="shared" si="9"/>
        <v>0.5</v>
      </c>
      <c r="AA15" s="5">
        <f t="shared" si="10"/>
        <v>0.7</v>
      </c>
      <c r="AB15" s="5">
        <f t="shared" si="11"/>
        <v>0.6</v>
      </c>
      <c r="AC15" s="5">
        <f t="shared" si="12"/>
        <v>0.42857142857142855</v>
      </c>
      <c r="AD15" s="7">
        <v>1</v>
      </c>
    </row>
    <row r="16" spans="1:30" x14ac:dyDescent="0.2">
      <c r="A16" s="19" t="s">
        <v>23</v>
      </c>
      <c r="B16" s="20"/>
      <c r="C16" s="6">
        <v>6</v>
      </c>
      <c r="D16">
        <v>4</v>
      </c>
      <c r="E16" s="6">
        <v>4</v>
      </c>
      <c r="F16" s="6">
        <v>6</v>
      </c>
      <c r="G16" s="6">
        <v>8</v>
      </c>
      <c r="H16" s="6">
        <v>7</v>
      </c>
      <c r="I16" s="6">
        <v>6</v>
      </c>
      <c r="J16" s="6">
        <v>5</v>
      </c>
      <c r="K16" s="6">
        <v>6</v>
      </c>
      <c r="L16" s="6">
        <v>6</v>
      </c>
      <c r="M16" s="6">
        <v>4</v>
      </c>
      <c r="N16" s="5">
        <f t="shared" si="1"/>
        <v>0.57943925233644855</v>
      </c>
      <c r="Q16" s="19" t="s">
        <v>23</v>
      </c>
      <c r="R16" s="20"/>
      <c r="S16" s="5">
        <f t="shared" si="2"/>
        <v>0.6</v>
      </c>
      <c r="T16" s="5">
        <f t="shared" si="3"/>
        <v>0.4</v>
      </c>
      <c r="U16" s="5">
        <f t="shared" si="4"/>
        <v>0.4</v>
      </c>
      <c r="V16" s="5">
        <f t="shared" si="5"/>
        <v>0.6</v>
      </c>
      <c r="W16" s="5">
        <f t="shared" si="6"/>
        <v>0.8</v>
      </c>
      <c r="X16" s="5">
        <f t="shared" si="7"/>
        <v>0.7</v>
      </c>
      <c r="Y16" s="5">
        <f t="shared" si="8"/>
        <v>0.6</v>
      </c>
      <c r="Z16" s="5">
        <f t="shared" si="9"/>
        <v>0.5</v>
      </c>
      <c r="AA16" s="5">
        <f t="shared" si="10"/>
        <v>0.6</v>
      </c>
      <c r="AB16" s="5">
        <f t="shared" si="11"/>
        <v>0.6</v>
      </c>
      <c r="AC16" s="8">
        <f t="shared" si="12"/>
        <v>0.5714285714285714</v>
      </c>
    </row>
    <row r="17" spans="1:30" x14ac:dyDescent="0.2">
      <c r="A17" s="21">
        <v>2</v>
      </c>
      <c r="B17" s="22"/>
      <c r="C17" s="7">
        <v>4</v>
      </c>
      <c r="D17" s="4">
        <v>1</v>
      </c>
      <c r="E17" s="7">
        <v>2</v>
      </c>
      <c r="F17" s="4">
        <v>4</v>
      </c>
      <c r="G17" s="7">
        <v>6</v>
      </c>
      <c r="H17" s="4">
        <v>5</v>
      </c>
      <c r="I17" s="7">
        <v>4</v>
      </c>
      <c r="J17" s="4">
        <v>5</v>
      </c>
      <c r="K17" s="7">
        <v>5</v>
      </c>
      <c r="L17" s="4">
        <v>4</v>
      </c>
      <c r="M17" s="7">
        <v>2</v>
      </c>
      <c r="N17" s="5">
        <f>SUM(C17:M17)/63</f>
        <v>0.66666666666666663</v>
      </c>
      <c r="Q17" s="23">
        <v>2</v>
      </c>
      <c r="R17" s="24"/>
      <c r="S17" s="8">
        <f>C17/6</f>
        <v>0.66666666666666663</v>
      </c>
      <c r="T17" s="8">
        <f t="shared" ref="T17:AB17" si="13">D17/6</f>
        <v>0.16666666666666666</v>
      </c>
      <c r="U17" s="8">
        <f t="shared" si="13"/>
        <v>0.33333333333333331</v>
      </c>
      <c r="V17" s="8">
        <f t="shared" si="13"/>
        <v>0.66666666666666663</v>
      </c>
      <c r="W17" s="8">
        <f t="shared" si="13"/>
        <v>1</v>
      </c>
      <c r="X17" s="8">
        <f t="shared" si="13"/>
        <v>0.83333333333333337</v>
      </c>
      <c r="Y17" s="8">
        <f t="shared" si="13"/>
        <v>0.66666666666666663</v>
      </c>
      <c r="Z17" s="8">
        <f t="shared" si="13"/>
        <v>0.83333333333333337</v>
      </c>
      <c r="AA17" s="8">
        <f t="shared" si="13"/>
        <v>0.83333333333333337</v>
      </c>
      <c r="AB17" s="8">
        <f t="shared" si="13"/>
        <v>0.66666666666666663</v>
      </c>
      <c r="AC17" s="8">
        <f>M17/3</f>
        <v>0.66666666666666663</v>
      </c>
    </row>
    <row r="18" spans="1:30" x14ac:dyDescent="0.2">
      <c r="A18" s="25" t="s">
        <v>24</v>
      </c>
      <c r="B18" s="25"/>
      <c r="C18" s="8">
        <f>SUM(C6:C17)/116</f>
        <v>0.64655172413793105</v>
      </c>
      <c r="D18" s="8">
        <f t="shared" ref="D18" si="14">SUM(D6:D17)/116</f>
        <v>0.51724137931034486</v>
      </c>
      <c r="E18" s="8">
        <f t="shared" ref="E18" si="15">SUM(E6:E17)/116</f>
        <v>0.49137931034482757</v>
      </c>
      <c r="F18" s="8">
        <f t="shared" ref="F18" si="16">SUM(F6:F17)/116</f>
        <v>0.68965517241379315</v>
      </c>
      <c r="G18" s="8">
        <f t="shared" ref="G18" si="17">SUM(G6:G17)/116</f>
        <v>0.69827586206896552</v>
      </c>
      <c r="H18" s="8">
        <f t="shared" ref="H18" si="18">SUM(H6:H17)/116</f>
        <v>0.69827586206896552</v>
      </c>
      <c r="I18" s="8">
        <f t="shared" ref="I18" si="19">SUM(I6:I17)/116</f>
        <v>0.55172413793103448</v>
      </c>
      <c r="J18" s="8">
        <f t="shared" ref="J18" si="20">SUM(J6:J17)/116</f>
        <v>0.56896551724137934</v>
      </c>
      <c r="K18" s="8">
        <f t="shared" ref="K18" si="21">SUM(K6:K17)/116</f>
        <v>0.58620689655172409</v>
      </c>
      <c r="L18" s="8">
        <f t="shared" ref="L18" si="22">SUM(L6:L17)/116</f>
        <v>0.63793103448275867</v>
      </c>
      <c r="M18" s="8">
        <f>SUM(M6:M17)/80</f>
        <v>0.625</v>
      </c>
      <c r="N18">
        <f>SUM(C6:M17)/1240</f>
        <v>0.60967741935483866</v>
      </c>
      <c r="Q18" s="26"/>
      <c r="R18" s="26"/>
    </row>
    <row r="19" spans="1:30" x14ac:dyDescent="0.2">
      <c r="A19" s="9"/>
      <c r="B19" s="9"/>
      <c r="M19" t="s">
        <v>29</v>
      </c>
      <c r="N19">
        <f>SUM(C6:M17)</f>
        <v>756</v>
      </c>
      <c r="Q19" s="9"/>
      <c r="R19" s="9"/>
    </row>
    <row r="20" spans="1:30" x14ac:dyDescent="0.2">
      <c r="A20" s="9"/>
      <c r="B20" s="9"/>
      <c r="M20" t="s">
        <v>30</v>
      </c>
      <c r="N20">
        <f>SUM(-N19, 1240)</f>
        <v>484</v>
      </c>
      <c r="Q20" s="9"/>
      <c r="R20" s="9"/>
    </row>
    <row r="21" spans="1:30" ht="29" x14ac:dyDescent="0.35">
      <c r="A21" s="33" t="s">
        <v>25</v>
      </c>
      <c r="B21" s="33"/>
      <c r="C21" s="33"/>
      <c r="Q21" s="33" t="s">
        <v>25</v>
      </c>
      <c r="R21" s="33"/>
      <c r="S21" s="33"/>
    </row>
    <row r="22" spans="1:30" ht="26" x14ac:dyDescent="0.3">
      <c r="A22" s="1"/>
      <c r="B22" t="s">
        <v>0</v>
      </c>
      <c r="C22" s="30" t="s">
        <v>2</v>
      </c>
      <c r="D22" s="28" t="s">
        <v>3</v>
      </c>
      <c r="E22" s="30" t="s">
        <v>4</v>
      </c>
      <c r="F22" s="28" t="s">
        <v>5</v>
      </c>
      <c r="G22" s="30" t="s">
        <v>6</v>
      </c>
      <c r="H22" s="28" t="s">
        <v>7</v>
      </c>
      <c r="I22" s="30" t="s">
        <v>8</v>
      </c>
      <c r="J22" s="28" t="s">
        <v>9</v>
      </c>
      <c r="K22" s="30" t="s">
        <v>10</v>
      </c>
      <c r="L22" s="28" t="s">
        <v>11</v>
      </c>
      <c r="M22" s="30" t="s">
        <v>12</v>
      </c>
      <c r="N22" s="19" t="s">
        <v>24</v>
      </c>
      <c r="Q22" s="1"/>
      <c r="R22" t="s">
        <v>0</v>
      </c>
      <c r="S22" s="30" t="s">
        <v>2</v>
      </c>
      <c r="T22" s="28" t="s">
        <v>3</v>
      </c>
      <c r="U22" s="30" t="s">
        <v>4</v>
      </c>
      <c r="V22" s="28" t="s">
        <v>5</v>
      </c>
      <c r="W22" s="30" t="s">
        <v>6</v>
      </c>
      <c r="X22" s="28" t="s">
        <v>7</v>
      </c>
      <c r="Y22" s="30" t="s">
        <v>8</v>
      </c>
      <c r="Z22" s="28" t="s">
        <v>9</v>
      </c>
      <c r="AA22" s="30" t="s">
        <v>10</v>
      </c>
      <c r="AB22" s="28" t="s">
        <v>11</v>
      </c>
      <c r="AC22" s="30" t="s">
        <v>12</v>
      </c>
      <c r="AD22" s="26"/>
    </row>
    <row r="23" spans="1:30" x14ac:dyDescent="0.2">
      <c r="A23" t="s">
        <v>1</v>
      </c>
      <c r="B23" s="2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1"/>
      <c r="Q23" t="s">
        <v>1</v>
      </c>
      <c r="R23" s="2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6"/>
    </row>
    <row r="24" spans="1:30" x14ac:dyDescent="0.2">
      <c r="A24" s="31" t="s">
        <v>13</v>
      </c>
      <c r="B24" s="32"/>
      <c r="C24" s="5">
        <v>4</v>
      </c>
      <c r="D24" s="3">
        <v>2</v>
      </c>
      <c r="E24" s="5">
        <v>3</v>
      </c>
      <c r="F24" s="3">
        <v>5</v>
      </c>
      <c r="G24" s="5">
        <v>5</v>
      </c>
      <c r="H24" s="3">
        <v>5</v>
      </c>
      <c r="I24" s="5">
        <v>5</v>
      </c>
      <c r="J24" s="3">
        <v>5</v>
      </c>
      <c r="K24" s="5">
        <v>4</v>
      </c>
      <c r="L24" s="3">
        <v>5</v>
      </c>
      <c r="M24" s="5">
        <v>1</v>
      </c>
      <c r="N24" s="5">
        <f>SUM(C24:M24)/107</f>
        <v>0.41121495327102803</v>
      </c>
      <c r="Q24" s="31" t="s">
        <v>13</v>
      </c>
      <c r="R24" s="32"/>
      <c r="S24" s="5">
        <f>C24/10</f>
        <v>0.4</v>
      </c>
      <c r="T24" s="5">
        <f t="shared" ref="T24:T34" si="23">D24/10</f>
        <v>0.2</v>
      </c>
      <c r="U24" s="5">
        <f t="shared" ref="U24:U34" si="24">E24/10</f>
        <v>0.3</v>
      </c>
      <c r="V24" s="5">
        <f t="shared" ref="V24:V34" si="25">F24/10</f>
        <v>0.5</v>
      </c>
      <c r="W24" s="5">
        <f t="shared" ref="W24:W34" si="26">G24/10</f>
        <v>0.5</v>
      </c>
      <c r="X24" s="5">
        <f t="shared" ref="X24:X34" si="27">H24/10</f>
        <v>0.5</v>
      </c>
      <c r="Y24" s="5">
        <f t="shared" ref="Y24:Y34" si="28">I24/10</f>
        <v>0.5</v>
      </c>
      <c r="Z24" s="5">
        <f t="shared" ref="Z24:Z34" si="29">J24/10</f>
        <v>0.5</v>
      </c>
      <c r="AA24" s="5">
        <f t="shared" ref="AA24:AA34" si="30">K24/10</f>
        <v>0.4</v>
      </c>
      <c r="AB24" s="5">
        <f t="shared" ref="AB24:AB34" si="31">L24/10</f>
        <v>0.5</v>
      </c>
      <c r="AC24" s="5">
        <f>M24/7</f>
        <v>0.14285714285714285</v>
      </c>
    </row>
    <row r="25" spans="1:30" x14ac:dyDescent="0.2">
      <c r="A25" s="19" t="s">
        <v>14</v>
      </c>
      <c r="B25" s="20"/>
      <c r="C25" s="6">
        <v>6</v>
      </c>
      <c r="D25">
        <v>6</v>
      </c>
      <c r="E25" s="6">
        <v>5</v>
      </c>
      <c r="F25" s="6">
        <v>6</v>
      </c>
      <c r="G25" s="6">
        <v>6</v>
      </c>
      <c r="H25" s="6">
        <v>8</v>
      </c>
      <c r="I25" s="6">
        <v>6</v>
      </c>
      <c r="J25" s="6">
        <v>5</v>
      </c>
      <c r="K25" s="6">
        <v>6</v>
      </c>
      <c r="L25" s="6">
        <v>5</v>
      </c>
      <c r="M25" s="6">
        <v>4</v>
      </c>
      <c r="N25" s="5">
        <f t="shared" ref="N25:N34" si="32">SUM(C25:M25)/107</f>
        <v>0.58878504672897192</v>
      </c>
      <c r="Q25" s="19" t="s">
        <v>14</v>
      </c>
      <c r="R25" s="20"/>
      <c r="S25" s="5">
        <f t="shared" ref="S25:S34" si="33">C25/10</f>
        <v>0.6</v>
      </c>
      <c r="T25" s="5">
        <f t="shared" si="23"/>
        <v>0.6</v>
      </c>
      <c r="U25" s="5">
        <f t="shared" si="24"/>
        <v>0.5</v>
      </c>
      <c r="V25" s="5">
        <f t="shared" si="25"/>
        <v>0.6</v>
      </c>
      <c r="W25" s="5">
        <f t="shared" si="26"/>
        <v>0.6</v>
      </c>
      <c r="X25" s="5">
        <f t="shared" si="27"/>
        <v>0.8</v>
      </c>
      <c r="Y25" s="5">
        <f t="shared" si="28"/>
        <v>0.6</v>
      </c>
      <c r="Z25" s="5">
        <f t="shared" si="29"/>
        <v>0.5</v>
      </c>
      <c r="AA25" s="5">
        <f t="shared" si="30"/>
        <v>0.6</v>
      </c>
      <c r="AB25" s="5">
        <f t="shared" si="31"/>
        <v>0.5</v>
      </c>
      <c r="AC25" s="5">
        <f t="shared" ref="AC25:AC34" si="34">M25/7</f>
        <v>0.5714285714285714</v>
      </c>
    </row>
    <row r="26" spans="1:30" x14ac:dyDescent="0.2">
      <c r="A26" s="19" t="s">
        <v>15</v>
      </c>
      <c r="B26" s="20"/>
      <c r="C26" s="6">
        <v>8</v>
      </c>
      <c r="D26">
        <v>6</v>
      </c>
      <c r="E26" s="6">
        <v>6</v>
      </c>
      <c r="F26" s="6">
        <v>7</v>
      </c>
      <c r="G26" s="6">
        <v>9</v>
      </c>
      <c r="H26" s="6">
        <v>7</v>
      </c>
      <c r="I26" s="6">
        <v>8</v>
      </c>
      <c r="J26" s="6">
        <v>7</v>
      </c>
      <c r="K26" s="6">
        <v>8</v>
      </c>
      <c r="L26" s="6">
        <v>8</v>
      </c>
      <c r="M26" s="6">
        <v>6</v>
      </c>
      <c r="N26" s="5">
        <f t="shared" si="32"/>
        <v>0.74766355140186913</v>
      </c>
      <c r="Q26" s="19" t="s">
        <v>15</v>
      </c>
      <c r="R26" s="20"/>
      <c r="S26" s="5">
        <f t="shared" si="33"/>
        <v>0.8</v>
      </c>
      <c r="T26" s="5">
        <f t="shared" si="23"/>
        <v>0.6</v>
      </c>
      <c r="U26" s="5">
        <f t="shared" si="24"/>
        <v>0.6</v>
      </c>
      <c r="V26" s="5">
        <f t="shared" si="25"/>
        <v>0.7</v>
      </c>
      <c r="W26" s="5">
        <f t="shared" si="26"/>
        <v>0.9</v>
      </c>
      <c r="X26" s="5">
        <f t="shared" si="27"/>
        <v>0.7</v>
      </c>
      <c r="Y26" s="5">
        <f t="shared" si="28"/>
        <v>0.8</v>
      </c>
      <c r="Z26" s="5">
        <f t="shared" si="29"/>
        <v>0.7</v>
      </c>
      <c r="AA26" s="5">
        <f t="shared" si="30"/>
        <v>0.8</v>
      </c>
      <c r="AB26" s="5">
        <f t="shared" si="31"/>
        <v>0.8</v>
      </c>
      <c r="AC26" s="5">
        <f t="shared" si="34"/>
        <v>0.8571428571428571</v>
      </c>
    </row>
    <row r="27" spans="1:30" x14ac:dyDescent="0.2">
      <c r="A27" s="19" t="s">
        <v>16</v>
      </c>
      <c r="B27" s="20"/>
      <c r="C27" s="6">
        <v>6</v>
      </c>
      <c r="D27">
        <v>3</v>
      </c>
      <c r="E27" s="6">
        <v>6</v>
      </c>
      <c r="F27" s="6">
        <v>6</v>
      </c>
      <c r="G27" s="6">
        <v>8</v>
      </c>
      <c r="H27" s="6">
        <v>6</v>
      </c>
      <c r="I27" s="6">
        <v>5</v>
      </c>
      <c r="J27" s="6">
        <v>5</v>
      </c>
      <c r="K27" s="6">
        <v>7</v>
      </c>
      <c r="L27" s="6">
        <v>5</v>
      </c>
      <c r="M27" s="6">
        <v>4</v>
      </c>
      <c r="N27" s="5">
        <f t="shared" si="32"/>
        <v>0.57009345794392519</v>
      </c>
      <c r="Q27" s="19" t="s">
        <v>16</v>
      </c>
      <c r="R27" s="20"/>
      <c r="S27" s="5">
        <f t="shared" si="33"/>
        <v>0.6</v>
      </c>
      <c r="T27" s="5">
        <f t="shared" si="23"/>
        <v>0.3</v>
      </c>
      <c r="U27" s="5">
        <f t="shared" si="24"/>
        <v>0.6</v>
      </c>
      <c r="V27" s="5">
        <f t="shared" si="25"/>
        <v>0.6</v>
      </c>
      <c r="W27" s="5">
        <f t="shared" si="26"/>
        <v>0.8</v>
      </c>
      <c r="X27" s="5">
        <f t="shared" si="27"/>
        <v>0.6</v>
      </c>
      <c r="Y27" s="5">
        <f t="shared" si="28"/>
        <v>0.5</v>
      </c>
      <c r="Z27" s="5">
        <f t="shared" si="29"/>
        <v>0.5</v>
      </c>
      <c r="AA27" s="5">
        <f t="shared" si="30"/>
        <v>0.7</v>
      </c>
      <c r="AB27" s="5">
        <f t="shared" si="31"/>
        <v>0.5</v>
      </c>
      <c r="AC27" s="5">
        <f t="shared" si="34"/>
        <v>0.5714285714285714</v>
      </c>
    </row>
    <row r="28" spans="1:30" x14ac:dyDescent="0.2">
      <c r="A28" s="19" t="s">
        <v>17</v>
      </c>
      <c r="B28" s="20"/>
      <c r="C28" s="6">
        <v>8</v>
      </c>
      <c r="D28">
        <v>4</v>
      </c>
      <c r="E28" s="6">
        <v>5</v>
      </c>
      <c r="F28" s="6">
        <v>8</v>
      </c>
      <c r="G28" s="6">
        <v>8</v>
      </c>
      <c r="H28" s="6">
        <v>7</v>
      </c>
      <c r="I28" s="6">
        <v>4</v>
      </c>
      <c r="J28" s="6">
        <v>5</v>
      </c>
      <c r="K28" s="6">
        <v>6</v>
      </c>
      <c r="L28" s="6">
        <v>6</v>
      </c>
      <c r="M28" s="6">
        <v>4</v>
      </c>
      <c r="N28" s="5">
        <f t="shared" si="32"/>
        <v>0.60747663551401865</v>
      </c>
      <c r="Q28" s="19" t="s">
        <v>17</v>
      </c>
      <c r="R28" s="20"/>
      <c r="S28" s="5">
        <f t="shared" si="33"/>
        <v>0.8</v>
      </c>
      <c r="T28" s="5">
        <f t="shared" si="23"/>
        <v>0.4</v>
      </c>
      <c r="U28" s="5">
        <f t="shared" si="24"/>
        <v>0.5</v>
      </c>
      <c r="V28" s="5">
        <f t="shared" si="25"/>
        <v>0.8</v>
      </c>
      <c r="W28" s="5">
        <f t="shared" si="26"/>
        <v>0.8</v>
      </c>
      <c r="X28" s="5">
        <f t="shared" si="27"/>
        <v>0.7</v>
      </c>
      <c r="Y28" s="5">
        <f t="shared" si="28"/>
        <v>0.4</v>
      </c>
      <c r="Z28" s="5">
        <f t="shared" si="29"/>
        <v>0.5</v>
      </c>
      <c r="AA28" s="5">
        <f t="shared" si="30"/>
        <v>0.6</v>
      </c>
      <c r="AB28" s="5">
        <f t="shared" si="31"/>
        <v>0.6</v>
      </c>
      <c r="AC28" s="5">
        <f t="shared" si="34"/>
        <v>0.5714285714285714</v>
      </c>
    </row>
    <row r="29" spans="1:30" x14ac:dyDescent="0.2">
      <c r="A29" s="19" t="s">
        <v>18</v>
      </c>
      <c r="B29" s="20"/>
      <c r="C29" s="6">
        <v>8</v>
      </c>
      <c r="D29">
        <v>5</v>
      </c>
      <c r="E29" s="6">
        <v>5</v>
      </c>
      <c r="F29" s="6">
        <v>7</v>
      </c>
      <c r="G29" s="6">
        <v>7</v>
      </c>
      <c r="H29" s="6">
        <v>7</v>
      </c>
      <c r="I29" s="6">
        <v>7</v>
      </c>
      <c r="J29" s="6">
        <v>6</v>
      </c>
      <c r="K29" s="6">
        <v>5</v>
      </c>
      <c r="L29" s="6">
        <v>7</v>
      </c>
      <c r="M29" s="6">
        <v>5</v>
      </c>
      <c r="N29" s="5">
        <f t="shared" si="32"/>
        <v>0.64485981308411211</v>
      </c>
      <c r="Q29" s="19" t="s">
        <v>18</v>
      </c>
      <c r="R29" s="20"/>
      <c r="S29" s="5">
        <f t="shared" si="33"/>
        <v>0.8</v>
      </c>
      <c r="T29" s="5">
        <f t="shared" si="23"/>
        <v>0.5</v>
      </c>
      <c r="U29" s="5">
        <f t="shared" si="24"/>
        <v>0.5</v>
      </c>
      <c r="V29" s="5">
        <f t="shared" si="25"/>
        <v>0.7</v>
      </c>
      <c r="W29" s="5">
        <f t="shared" si="26"/>
        <v>0.7</v>
      </c>
      <c r="X29" s="5">
        <f t="shared" si="27"/>
        <v>0.7</v>
      </c>
      <c r="Y29" s="5">
        <f t="shared" si="28"/>
        <v>0.7</v>
      </c>
      <c r="Z29" s="5">
        <f t="shared" si="29"/>
        <v>0.6</v>
      </c>
      <c r="AA29" s="5">
        <f t="shared" si="30"/>
        <v>0.5</v>
      </c>
      <c r="AB29" s="5">
        <f t="shared" si="31"/>
        <v>0.7</v>
      </c>
      <c r="AC29" s="5">
        <f t="shared" si="34"/>
        <v>0.7142857142857143</v>
      </c>
    </row>
    <row r="30" spans="1:30" x14ac:dyDescent="0.2">
      <c r="A30" s="19" t="s">
        <v>19</v>
      </c>
      <c r="B30" s="20"/>
      <c r="C30" s="6">
        <v>8</v>
      </c>
      <c r="D30">
        <v>3</v>
      </c>
      <c r="E30" s="6">
        <v>6</v>
      </c>
      <c r="F30" s="6">
        <v>7</v>
      </c>
      <c r="G30" s="6">
        <v>10</v>
      </c>
      <c r="H30" s="6">
        <v>7</v>
      </c>
      <c r="I30" s="6">
        <v>6</v>
      </c>
      <c r="J30" s="6">
        <v>6</v>
      </c>
      <c r="K30" s="6">
        <v>7</v>
      </c>
      <c r="L30" s="6">
        <v>7</v>
      </c>
      <c r="M30" s="6">
        <v>5</v>
      </c>
      <c r="N30" s="5">
        <f t="shared" si="32"/>
        <v>0.67289719626168221</v>
      </c>
      <c r="Q30" s="19" t="s">
        <v>19</v>
      </c>
      <c r="R30" s="20"/>
      <c r="S30" s="5">
        <f t="shared" si="33"/>
        <v>0.8</v>
      </c>
      <c r="T30" s="5">
        <f t="shared" si="23"/>
        <v>0.3</v>
      </c>
      <c r="U30" s="5">
        <f t="shared" si="24"/>
        <v>0.6</v>
      </c>
      <c r="V30" s="5">
        <f t="shared" si="25"/>
        <v>0.7</v>
      </c>
      <c r="W30" s="5">
        <f t="shared" si="26"/>
        <v>1</v>
      </c>
      <c r="X30" s="5">
        <f t="shared" si="27"/>
        <v>0.7</v>
      </c>
      <c r="Y30" s="5">
        <f t="shared" si="28"/>
        <v>0.6</v>
      </c>
      <c r="Z30" s="5">
        <f t="shared" si="29"/>
        <v>0.6</v>
      </c>
      <c r="AA30" s="5">
        <f t="shared" si="30"/>
        <v>0.7</v>
      </c>
      <c r="AB30" s="5">
        <f t="shared" si="31"/>
        <v>0.7</v>
      </c>
      <c r="AC30" s="5">
        <f t="shared" si="34"/>
        <v>0.7142857142857143</v>
      </c>
    </row>
    <row r="31" spans="1:30" x14ac:dyDescent="0.2">
      <c r="A31" s="19" t="s">
        <v>20</v>
      </c>
      <c r="B31" s="20"/>
      <c r="C31" s="6">
        <v>6</v>
      </c>
      <c r="D31">
        <v>8</v>
      </c>
      <c r="E31" s="6">
        <v>5</v>
      </c>
      <c r="F31" s="6">
        <v>5</v>
      </c>
      <c r="G31" s="6">
        <v>8</v>
      </c>
      <c r="H31" s="6">
        <v>6</v>
      </c>
      <c r="I31" s="6">
        <v>6</v>
      </c>
      <c r="J31" s="6">
        <v>6</v>
      </c>
      <c r="K31" s="6">
        <v>7</v>
      </c>
      <c r="L31" s="6">
        <v>7</v>
      </c>
      <c r="M31" s="6">
        <v>3</v>
      </c>
      <c r="N31" s="5">
        <f t="shared" si="32"/>
        <v>0.62616822429906538</v>
      </c>
      <c r="Q31" s="19" t="s">
        <v>20</v>
      </c>
      <c r="R31" s="20"/>
      <c r="S31" s="5">
        <f t="shared" si="33"/>
        <v>0.6</v>
      </c>
      <c r="T31" s="5">
        <f t="shared" si="23"/>
        <v>0.8</v>
      </c>
      <c r="U31" s="5">
        <f t="shared" si="24"/>
        <v>0.5</v>
      </c>
      <c r="V31" s="5">
        <f t="shared" si="25"/>
        <v>0.5</v>
      </c>
      <c r="W31" s="5">
        <f t="shared" si="26"/>
        <v>0.8</v>
      </c>
      <c r="X31" s="5">
        <f t="shared" si="27"/>
        <v>0.6</v>
      </c>
      <c r="Y31" s="5">
        <f t="shared" si="28"/>
        <v>0.6</v>
      </c>
      <c r="Z31" s="5">
        <f t="shared" si="29"/>
        <v>0.6</v>
      </c>
      <c r="AA31" s="5">
        <f t="shared" si="30"/>
        <v>0.7</v>
      </c>
      <c r="AB31" s="5">
        <f t="shared" si="31"/>
        <v>0.7</v>
      </c>
      <c r="AC31" s="5">
        <f t="shared" si="34"/>
        <v>0.42857142857142855</v>
      </c>
    </row>
    <row r="32" spans="1:30" x14ac:dyDescent="0.2">
      <c r="A32" s="19" t="s">
        <v>21</v>
      </c>
      <c r="B32" s="20"/>
      <c r="C32" s="6">
        <v>6</v>
      </c>
      <c r="D32">
        <v>6</v>
      </c>
      <c r="E32" s="6">
        <v>6</v>
      </c>
      <c r="F32" s="6">
        <v>8</v>
      </c>
      <c r="G32" s="6">
        <v>9</v>
      </c>
      <c r="H32" s="6">
        <v>8</v>
      </c>
      <c r="I32" s="6">
        <v>7</v>
      </c>
      <c r="J32" s="6">
        <v>7</v>
      </c>
      <c r="K32" s="6">
        <v>5</v>
      </c>
      <c r="L32" s="6">
        <v>7</v>
      </c>
      <c r="M32" s="6">
        <v>5</v>
      </c>
      <c r="N32" s="5">
        <f t="shared" si="32"/>
        <v>0.69158878504672894</v>
      </c>
      <c r="Q32" s="19" t="s">
        <v>21</v>
      </c>
      <c r="R32" s="20"/>
      <c r="S32" s="5">
        <f t="shared" si="33"/>
        <v>0.6</v>
      </c>
      <c r="T32" s="5">
        <f t="shared" si="23"/>
        <v>0.6</v>
      </c>
      <c r="U32" s="5">
        <f t="shared" si="24"/>
        <v>0.6</v>
      </c>
      <c r="V32" s="5">
        <f t="shared" si="25"/>
        <v>0.8</v>
      </c>
      <c r="W32" s="5">
        <f t="shared" si="26"/>
        <v>0.9</v>
      </c>
      <c r="X32" s="5">
        <f t="shared" si="27"/>
        <v>0.8</v>
      </c>
      <c r="Y32" s="5">
        <f t="shared" si="28"/>
        <v>0.7</v>
      </c>
      <c r="Z32" s="5">
        <f t="shared" si="29"/>
        <v>0.7</v>
      </c>
      <c r="AA32" s="5">
        <f t="shared" si="30"/>
        <v>0.5</v>
      </c>
      <c r="AB32" s="5">
        <f t="shared" si="31"/>
        <v>0.7</v>
      </c>
      <c r="AC32" s="5">
        <f t="shared" si="34"/>
        <v>0.7142857142857143</v>
      </c>
    </row>
    <row r="33" spans="1:30" x14ac:dyDescent="0.2">
      <c r="A33" s="19" t="s">
        <v>22</v>
      </c>
      <c r="B33" s="20"/>
      <c r="C33" s="6">
        <v>6</v>
      </c>
      <c r="D33">
        <v>5</v>
      </c>
      <c r="E33" s="6">
        <v>5</v>
      </c>
      <c r="F33" s="6">
        <v>6</v>
      </c>
      <c r="G33" s="6">
        <v>5</v>
      </c>
      <c r="H33" s="6">
        <v>7</v>
      </c>
      <c r="I33" s="6">
        <v>3</v>
      </c>
      <c r="J33" s="6">
        <v>4</v>
      </c>
      <c r="K33" s="6">
        <v>6</v>
      </c>
      <c r="L33" s="6">
        <v>6</v>
      </c>
      <c r="M33" s="6">
        <v>3</v>
      </c>
      <c r="N33" s="5">
        <f t="shared" si="32"/>
        <v>0.52336448598130836</v>
      </c>
      <c r="Q33" s="19" t="s">
        <v>22</v>
      </c>
      <c r="R33" s="20"/>
      <c r="S33" s="5">
        <f t="shared" si="33"/>
        <v>0.6</v>
      </c>
      <c r="T33" s="5">
        <f t="shared" si="23"/>
        <v>0.5</v>
      </c>
      <c r="U33" s="5">
        <f t="shared" si="24"/>
        <v>0.5</v>
      </c>
      <c r="V33" s="5">
        <f t="shared" si="25"/>
        <v>0.6</v>
      </c>
      <c r="W33" s="5">
        <f t="shared" si="26"/>
        <v>0.5</v>
      </c>
      <c r="X33" s="5">
        <f t="shared" si="27"/>
        <v>0.7</v>
      </c>
      <c r="Y33" s="5">
        <f t="shared" si="28"/>
        <v>0.3</v>
      </c>
      <c r="Z33" s="5">
        <f t="shared" si="29"/>
        <v>0.4</v>
      </c>
      <c r="AA33" s="5">
        <f t="shared" si="30"/>
        <v>0.6</v>
      </c>
      <c r="AB33" s="5">
        <f t="shared" si="31"/>
        <v>0.6</v>
      </c>
      <c r="AC33" s="5">
        <f t="shared" si="34"/>
        <v>0.42857142857142855</v>
      </c>
    </row>
    <row r="34" spans="1:30" x14ac:dyDescent="0.2">
      <c r="A34" s="19" t="s">
        <v>23</v>
      </c>
      <c r="B34" s="20"/>
      <c r="C34" s="6">
        <v>6</v>
      </c>
      <c r="D34">
        <v>6</v>
      </c>
      <c r="E34" s="6">
        <v>4</v>
      </c>
      <c r="F34" s="6">
        <v>7</v>
      </c>
      <c r="G34" s="6">
        <v>7</v>
      </c>
      <c r="H34" s="6">
        <v>8</v>
      </c>
      <c r="I34" s="6">
        <v>6</v>
      </c>
      <c r="J34" s="6">
        <v>5</v>
      </c>
      <c r="K34" s="6">
        <v>6</v>
      </c>
      <c r="L34" s="6">
        <v>6</v>
      </c>
      <c r="M34" s="6">
        <v>4</v>
      </c>
      <c r="N34" s="5">
        <f t="shared" si="32"/>
        <v>0.60747663551401865</v>
      </c>
      <c r="Q34" s="19" t="s">
        <v>23</v>
      </c>
      <c r="R34" s="20"/>
      <c r="S34" s="5">
        <f t="shared" si="33"/>
        <v>0.6</v>
      </c>
      <c r="T34" s="5">
        <f t="shared" si="23"/>
        <v>0.6</v>
      </c>
      <c r="U34" s="5">
        <f t="shared" si="24"/>
        <v>0.4</v>
      </c>
      <c r="V34" s="5">
        <f t="shared" si="25"/>
        <v>0.7</v>
      </c>
      <c r="W34" s="5">
        <f t="shared" si="26"/>
        <v>0.7</v>
      </c>
      <c r="X34" s="5">
        <f t="shared" si="27"/>
        <v>0.8</v>
      </c>
      <c r="Y34" s="5">
        <f t="shared" si="28"/>
        <v>0.6</v>
      </c>
      <c r="Z34" s="5">
        <f t="shared" si="29"/>
        <v>0.5</v>
      </c>
      <c r="AA34" s="5">
        <f t="shared" si="30"/>
        <v>0.6</v>
      </c>
      <c r="AB34" s="5">
        <f t="shared" si="31"/>
        <v>0.6</v>
      </c>
      <c r="AC34" s="8">
        <f t="shared" si="34"/>
        <v>0.5714285714285714</v>
      </c>
    </row>
    <row r="35" spans="1:30" x14ac:dyDescent="0.2">
      <c r="A35" s="21">
        <v>2</v>
      </c>
      <c r="B35" s="22"/>
      <c r="C35" s="7">
        <v>5</v>
      </c>
      <c r="D35" s="4">
        <v>4</v>
      </c>
      <c r="E35" s="7">
        <v>2</v>
      </c>
      <c r="F35" s="4">
        <v>4</v>
      </c>
      <c r="G35" s="7">
        <v>6</v>
      </c>
      <c r="H35" s="4">
        <v>4</v>
      </c>
      <c r="I35" s="7">
        <v>3</v>
      </c>
      <c r="J35" s="4">
        <v>3</v>
      </c>
      <c r="K35" s="7">
        <v>3</v>
      </c>
      <c r="L35" s="4">
        <v>4</v>
      </c>
      <c r="M35" s="7">
        <v>2</v>
      </c>
      <c r="N35" s="5">
        <f>SUM(C35:M35)/63</f>
        <v>0.63492063492063489</v>
      </c>
      <c r="Q35" s="23">
        <v>2</v>
      </c>
      <c r="R35" s="24"/>
      <c r="S35" s="8">
        <f>C35/6</f>
        <v>0.83333333333333337</v>
      </c>
      <c r="T35" s="8">
        <f t="shared" ref="T35" si="35">D35/6</f>
        <v>0.66666666666666663</v>
      </c>
      <c r="U35" s="8">
        <f t="shared" ref="U35" si="36">E35/6</f>
        <v>0.33333333333333331</v>
      </c>
      <c r="V35" s="8">
        <f t="shared" ref="V35" si="37">F35/6</f>
        <v>0.66666666666666663</v>
      </c>
      <c r="W35" s="8">
        <f t="shared" ref="W35" si="38">G35/6</f>
        <v>1</v>
      </c>
      <c r="X35" s="8">
        <f t="shared" ref="X35" si="39">H35/6</f>
        <v>0.66666666666666663</v>
      </c>
      <c r="Y35" s="8">
        <f t="shared" ref="Y35" si="40">I35/6</f>
        <v>0.5</v>
      </c>
      <c r="Z35" s="8">
        <f t="shared" ref="Z35" si="41">J35/6</f>
        <v>0.5</v>
      </c>
      <c r="AA35" s="8">
        <f t="shared" ref="AA35" si="42">K35/6</f>
        <v>0.5</v>
      </c>
      <c r="AB35" s="8">
        <f t="shared" ref="AB35" si="43">L35/6</f>
        <v>0.66666666666666663</v>
      </c>
      <c r="AC35" s="8">
        <f>M35/3</f>
        <v>0.66666666666666663</v>
      </c>
    </row>
    <row r="36" spans="1:30" x14ac:dyDescent="0.2">
      <c r="A36" s="25" t="s">
        <v>24</v>
      </c>
      <c r="B36" s="25"/>
      <c r="C36" s="8">
        <f>SUM(C24:C35)/116</f>
        <v>0.66379310344827591</v>
      </c>
      <c r="D36" s="8">
        <f t="shared" ref="D36:L36" si="44">SUM(D24:D35)/116</f>
        <v>0.5</v>
      </c>
      <c r="E36" s="8">
        <f t="shared" si="44"/>
        <v>0.5</v>
      </c>
      <c r="F36" s="8">
        <f t="shared" si="44"/>
        <v>0.65517241379310343</v>
      </c>
      <c r="G36" s="8">
        <f t="shared" si="44"/>
        <v>0.75862068965517238</v>
      </c>
      <c r="H36" s="8">
        <f t="shared" si="44"/>
        <v>0.68965517241379315</v>
      </c>
      <c r="I36" s="8">
        <f t="shared" si="44"/>
        <v>0.56896551724137934</v>
      </c>
      <c r="J36" s="8">
        <f t="shared" si="44"/>
        <v>0.55172413793103448</v>
      </c>
      <c r="K36" s="8">
        <f t="shared" si="44"/>
        <v>0.60344827586206895</v>
      </c>
      <c r="L36" s="8">
        <f t="shared" si="44"/>
        <v>0.62931034482758619</v>
      </c>
      <c r="M36" s="8">
        <f>SUM(M24:M35)/80</f>
        <v>0.57499999999999996</v>
      </c>
      <c r="N36" s="8">
        <f>SUM(C24:M35)/1240</f>
        <v>0.60967741935483866</v>
      </c>
      <c r="Q36" s="26"/>
      <c r="R36" s="26"/>
    </row>
    <row r="37" spans="1:30" x14ac:dyDescent="0.2">
      <c r="M37" t="s">
        <v>29</v>
      </c>
      <c r="N37">
        <f>SUM(C6:M17)</f>
        <v>756</v>
      </c>
    </row>
    <row r="38" spans="1:30" x14ac:dyDescent="0.2">
      <c r="M38" t="s">
        <v>30</v>
      </c>
      <c r="N38">
        <f>SUM(-N37, 1240)</f>
        <v>484</v>
      </c>
    </row>
    <row r="39" spans="1:30" ht="29" x14ac:dyDescent="0.35">
      <c r="A39" s="33" t="s">
        <v>28</v>
      </c>
      <c r="B39" s="33"/>
      <c r="C39" s="33"/>
      <c r="Q39" s="33" t="s">
        <v>28</v>
      </c>
      <c r="R39" s="33"/>
      <c r="S39" s="33"/>
    </row>
    <row r="40" spans="1:30" ht="29" x14ac:dyDescent="0.35">
      <c r="A40" s="33" t="s">
        <v>26</v>
      </c>
      <c r="B40" s="33"/>
      <c r="C40" s="33"/>
      <c r="Q40" s="33" t="s">
        <v>26</v>
      </c>
      <c r="R40" s="33"/>
      <c r="S40" s="33"/>
    </row>
    <row r="41" spans="1:30" ht="26" x14ac:dyDescent="0.3">
      <c r="A41" s="1"/>
      <c r="B41" t="s">
        <v>0</v>
      </c>
      <c r="C41" s="30" t="s">
        <v>2</v>
      </c>
      <c r="D41" s="28" t="s">
        <v>3</v>
      </c>
      <c r="E41" s="30" t="s">
        <v>4</v>
      </c>
      <c r="F41" s="28" t="s">
        <v>5</v>
      </c>
      <c r="G41" s="30" t="s">
        <v>6</v>
      </c>
      <c r="H41" s="28" t="s">
        <v>7</v>
      </c>
      <c r="I41" s="30" t="s">
        <v>8</v>
      </c>
      <c r="J41" s="28" t="s">
        <v>9</v>
      </c>
      <c r="K41" s="30" t="s">
        <v>10</v>
      </c>
      <c r="L41" s="28" t="s">
        <v>11</v>
      </c>
      <c r="M41" s="30" t="s">
        <v>12</v>
      </c>
      <c r="N41" s="19" t="s">
        <v>24</v>
      </c>
      <c r="Q41" s="1"/>
      <c r="R41" t="s">
        <v>0</v>
      </c>
      <c r="S41" s="30" t="s">
        <v>2</v>
      </c>
      <c r="T41" s="28" t="s">
        <v>3</v>
      </c>
      <c r="U41" s="30" t="s">
        <v>4</v>
      </c>
      <c r="V41" s="28" t="s">
        <v>5</v>
      </c>
      <c r="W41" s="30" t="s">
        <v>6</v>
      </c>
      <c r="X41" s="28" t="s">
        <v>7</v>
      </c>
      <c r="Y41" s="30" t="s">
        <v>8</v>
      </c>
      <c r="Z41" s="28" t="s">
        <v>9</v>
      </c>
      <c r="AA41" s="30" t="s">
        <v>10</v>
      </c>
      <c r="AB41" s="28" t="s">
        <v>11</v>
      </c>
      <c r="AC41" s="30" t="s">
        <v>12</v>
      </c>
      <c r="AD41" s="19"/>
    </row>
    <row r="42" spans="1:30" x14ac:dyDescent="0.2">
      <c r="A42" t="s">
        <v>1</v>
      </c>
      <c r="B42" s="2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1"/>
      <c r="Q42" t="s">
        <v>1</v>
      </c>
      <c r="R42" s="2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19"/>
    </row>
    <row r="43" spans="1:30" x14ac:dyDescent="0.2">
      <c r="A43" s="31" t="s">
        <v>13</v>
      </c>
      <c r="B43" s="32"/>
      <c r="C43" s="5">
        <v>6</v>
      </c>
      <c r="D43" s="3">
        <v>4</v>
      </c>
      <c r="E43" s="5">
        <v>3</v>
      </c>
      <c r="F43" s="3">
        <v>5</v>
      </c>
      <c r="G43" s="5">
        <v>6</v>
      </c>
      <c r="H43" s="3">
        <v>5</v>
      </c>
      <c r="I43" s="5">
        <v>4</v>
      </c>
      <c r="J43" s="3">
        <v>3</v>
      </c>
      <c r="K43" s="5">
        <v>3</v>
      </c>
      <c r="L43" s="3">
        <v>5</v>
      </c>
      <c r="M43" s="5">
        <v>3</v>
      </c>
      <c r="N43" s="5">
        <f>SUM(C43:M43)/107</f>
        <v>0.43925233644859812</v>
      </c>
      <c r="Q43" s="31" t="s">
        <v>13</v>
      </c>
      <c r="R43" s="32"/>
      <c r="S43" s="5">
        <f>C43/10</f>
        <v>0.6</v>
      </c>
      <c r="T43" s="5">
        <f t="shared" ref="T43:T53" si="45">D43/10</f>
        <v>0.4</v>
      </c>
      <c r="U43" s="5">
        <f t="shared" ref="U43:U53" si="46">E43/10</f>
        <v>0.3</v>
      </c>
      <c r="V43" s="5">
        <f t="shared" ref="V43:V53" si="47">F43/10</f>
        <v>0.5</v>
      </c>
      <c r="W43" s="5">
        <f t="shared" ref="W43:W53" si="48">G43/10</f>
        <v>0.6</v>
      </c>
      <c r="X43" s="5">
        <f t="shared" ref="X43:X53" si="49">H43/10</f>
        <v>0.5</v>
      </c>
      <c r="Y43" s="5">
        <f t="shared" ref="Y43:Y53" si="50">I43/10</f>
        <v>0.4</v>
      </c>
      <c r="Z43" s="5">
        <f t="shared" ref="Z43:Z53" si="51">J43/10</f>
        <v>0.3</v>
      </c>
      <c r="AA43" s="5">
        <f t="shared" ref="AA43:AA53" si="52">K43/10</f>
        <v>0.3</v>
      </c>
      <c r="AB43" s="5">
        <f t="shared" ref="AB43:AB53" si="53">L43/10</f>
        <v>0.5</v>
      </c>
      <c r="AC43" s="5">
        <f>M43/7</f>
        <v>0.42857142857142855</v>
      </c>
    </row>
    <row r="44" spans="1:30" x14ac:dyDescent="0.2">
      <c r="A44" s="19" t="s">
        <v>14</v>
      </c>
      <c r="B44" s="20"/>
      <c r="C44" s="6">
        <v>6</v>
      </c>
      <c r="D44">
        <v>7</v>
      </c>
      <c r="E44" s="6">
        <v>5</v>
      </c>
      <c r="F44" s="6">
        <v>7</v>
      </c>
      <c r="G44" s="6">
        <v>7</v>
      </c>
      <c r="H44" s="6">
        <v>7</v>
      </c>
      <c r="I44" s="6">
        <v>6</v>
      </c>
      <c r="J44" s="6">
        <v>5</v>
      </c>
      <c r="K44" s="6">
        <v>5</v>
      </c>
      <c r="L44" s="6">
        <v>5</v>
      </c>
      <c r="M44" s="6">
        <v>4</v>
      </c>
      <c r="N44" s="5">
        <f t="shared" ref="N44:N53" si="54">SUM(C44:M44)/107</f>
        <v>0.59813084112149528</v>
      </c>
      <c r="Q44" s="19" t="s">
        <v>14</v>
      </c>
      <c r="R44" s="20"/>
      <c r="S44" s="5">
        <f t="shared" ref="S44:S53" si="55">C44/10</f>
        <v>0.6</v>
      </c>
      <c r="T44" s="5">
        <f t="shared" si="45"/>
        <v>0.7</v>
      </c>
      <c r="U44" s="5">
        <f t="shared" si="46"/>
        <v>0.5</v>
      </c>
      <c r="V44" s="5">
        <f t="shared" si="47"/>
        <v>0.7</v>
      </c>
      <c r="W44" s="5">
        <f t="shared" si="48"/>
        <v>0.7</v>
      </c>
      <c r="X44" s="5">
        <f t="shared" si="49"/>
        <v>0.7</v>
      </c>
      <c r="Y44" s="5">
        <f t="shared" si="50"/>
        <v>0.6</v>
      </c>
      <c r="Z44" s="5">
        <f t="shared" si="51"/>
        <v>0.5</v>
      </c>
      <c r="AA44" s="5">
        <f t="shared" si="52"/>
        <v>0.5</v>
      </c>
      <c r="AB44" s="5">
        <f t="shared" si="53"/>
        <v>0.5</v>
      </c>
      <c r="AC44" s="5">
        <f t="shared" ref="AC44:AC53" si="56">M44/7</f>
        <v>0.5714285714285714</v>
      </c>
    </row>
    <row r="45" spans="1:30" x14ac:dyDescent="0.2">
      <c r="A45" s="19" t="s">
        <v>15</v>
      </c>
      <c r="B45" s="20"/>
      <c r="C45" s="6">
        <v>8</v>
      </c>
      <c r="D45">
        <v>7</v>
      </c>
      <c r="E45" s="6">
        <v>6</v>
      </c>
      <c r="F45" s="6">
        <v>9</v>
      </c>
      <c r="G45" s="6">
        <v>8</v>
      </c>
      <c r="H45" s="6">
        <v>8</v>
      </c>
      <c r="I45" s="6">
        <v>6</v>
      </c>
      <c r="J45" s="6">
        <v>6</v>
      </c>
      <c r="K45" s="6">
        <v>8</v>
      </c>
      <c r="L45" s="6">
        <v>10</v>
      </c>
      <c r="M45" s="6">
        <v>5</v>
      </c>
      <c r="N45" s="5">
        <f t="shared" si="54"/>
        <v>0.7570093457943925</v>
      </c>
      <c r="Q45" s="19" t="s">
        <v>15</v>
      </c>
      <c r="R45" s="20"/>
      <c r="S45" s="5">
        <f t="shared" si="55"/>
        <v>0.8</v>
      </c>
      <c r="T45" s="5">
        <f t="shared" si="45"/>
        <v>0.7</v>
      </c>
      <c r="U45" s="5">
        <f t="shared" si="46"/>
        <v>0.6</v>
      </c>
      <c r="V45" s="5">
        <f t="shared" si="47"/>
        <v>0.9</v>
      </c>
      <c r="W45" s="5">
        <f t="shared" si="48"/>
        <v>0.8</v>
      </c>
      <c r="X45" s="5">
        <f t="shared" si="49"/>
        <v>0.8</v>
      </c>
      <c r="Y45" s="5">
        <f t="shared" si="50"/>
        <v>0.6</v>
      </c>
      <c r="Z45" s="5">
        <f t="shared" si="51"/>
        <v>0.6</v>
      </c>
      <c r="AA45" s="5">
        <f t="shared" si="52"/>
        <v>0.8</v>
      </c>
      <c r="AB45" s="5">
        <f t="shared" si="53"/>
        <v>1</v>
      </c>
      <c r="AC45" s="5">
        <f t="shared" si="56"/>
        <v>0.7142857142857143</v>
      </c>
    </row>
    <row r="46" spans="1:30" x14ac:dyDescent="0.2">
      <c r="A46" s="19" t="s">
        <v>16</v>
      </c>
      <c r="B46" s="20"/>
      <c r="C46" s="6">
        <v>6</v>
      </c>
      <c r="D46">
        <v>3</v>
      </c>
      <c r="E46" s="6">
        <v>5</v>
      </c>
      <c r="F46" s="6">
        <v>6</v>
      </c>
      <c r="G46" s="6">
        <v>8</v>
      </c>
      <c r="H46" s="6">
        <v>7</v>
      </c>
      <c r="I46" s="6">
        <v>7</v>
      </c>
      <c r="J46" s="6">
        <v>3</v>
      </c>
      <c r="K46" s="6">
        <v>6</v>
      </c>
      <c r="L46" s="6">
        <v>6</v>
      </c>
      <c r="M46" s="6">
        <v>4</v>
      </c>
      <c r="N46" s="5">
        <f t="shared" si="54"/>
        <v>0.57009345794392519</v>
      </c>
      <c r="Q46" s="19" t="s">
        <v>16</v>
      </c>
      <c r="R46" s="20"/>
      <c r="S46" s="5">
        <f t="shared" si="55"/>
        <v>0.6</v>
      </c>
      <c r="T46" s="5">
        <f t="shared" si="45"/>
        <v>0.3</v>
      </c>
      <c r="U46" s="5">
        <f t="shared" si="46"/>
        <v>0.5</v>
      </c>
      <c r="V46" s="5">
        <f t="shared" si="47"/>
        <v>0.6</v>
      </c>
      <c r="W46" s="5">
        <f t="shared" si="48"/>
        <v>0.8</v>
      </c>
      <c r="X46" s="5">
        <f t="shared" si="49"/>
        <v>0.7</v>
      </c>
      <c r="Y46" s="5">
        <f t="shared" si="50"/>
        <v>0.7</v>
      </c>
      <c r="Z46" s="5">
        <f t="shared" si="51"/>
        <v>0.3</v>
      </c>
      <c r="AA46" s="5">
        <f t="shared" si="52"/>
        <v>0.6</v>
      </c>
      <c r="AB46" s="5">
        <f t="shared" si="53"/>
        <v>0.6</v>
      </c>
      <c r="AC46" s="5">
        <f t="shared" si="56"/>
        <v>0.5714285714285714</v>
      </c>
    </row>
    <row r="47" spans="1:30" x14ac:dyDescent="0.2">
      <c r="A47" s="19" t="s">
        <v>17</v>
      </c>
      <c r="B47" s="20"/>
      <c r="C47" s="6">
        <v>6</v>
      </c>
      <c r="D47">
        <v>7</v>
      </c>
      <c r="E47" s="6">
        <v>4</v>
      </c>
      <c r="F47" s="6">
        <v>7</v>
      </c>
      <c r="G47" s="6">
        <v>9</v>
      </c>
      <c r="H47" s="6">
        <v>7</v>
      </c>
      <c r="I47" s="6">
        <v>5</v>
      </c>
      <c r="J47" s="6">
        <v>6</v>
      </c>
      <c r="K47" s="6">
        <v>4</v>
      </c>
      <c r="L47" s="6">
        <v>8</v>
      </c>
      <c r="M47" s="6">
        <v>4</v>
      </c>
      <c r="N47" s="5">
        <f t="shared" si="54"/>
        <v>0.62616822429906538</v>
      </c>
      <c r="Q47" s="19" t="s">
        <v>17</v>
      </c>
      <c r="R47" s="20"/>
      <c r="S47" s="5">
        <f t="shared" si="55"/>
        <v>0.6</v>
      </c>
      <c r="T47" s="5">
        <f t="shared" si="45"/>
        <v>0.7</v>
      </c>
      <c r="U47" s="5">
        <f t="shared" si="46"/>
        <v>0.4</v>
      </c>
      <c r="V47" s="5">
        <f t="shared" si="47"/>
        <v>0.7</v>
      </c>
      <c r="W47" s="5">
        <f t="shared" si="48"/>
        <v>0.9</v>
      </c>
      <c r="X47" s="5">
        <f t="shared" si="49"/>
        <v>0.7</v>
      </c>
      <c r="Y47" s="5">
        <f t="shared" si="50"/>
        <v>0.5</v>
      </c>
      <c r="Z47" s="5">
        <f t="shared" si="51"/>
        <v>0.6</v>
      </c>
      <c r="AA47" s="5">
        <f t="shared" si="52"/>
        <v>0.4</v>
      </c>
      <c r="AB47" s="5">
        <f t="shared" si="53"/>
        <v>0.8</v>
      </c>
      <c r="AC47" s="5">
        <f t="shared" si="56"/>
        <v>0.5714285714285714</v>
      </c>
    </row>
    <row r="48" spans="1:30" x14ac:dyDescent="0.2">
      <c r="A48" s="19" t="s">
        <v>18</v>
      </c>
      <c r="B48" s="20"/>
      <c r="C48" s="6">
        <v>8</v>
      </c>
      <c r="D48">
        <v>5</v>
      </c>
      <c r="E48" s="6">
        <v>4</v>
      </c>
      <c r="F48" s="6">
        <v>7</v>
      </c>
      <c r="G48" s="6">
        <v>7</v>
      </c>
      <c r="H48" s="6">
        <v>6</v>
      </c>
      <c r="I48" s="6">
        <v>6</v>
      </c>
      <c r="J48" s="6">
        <v>4</v>
      </c>
      <c r="K48" s="6">
        <v>5</v>
      </c>
      <c r="L48" s="6">
        <v>7</v>
      </c>
      <c r="M48" s="6">
        <v>6</v>
      </c>
      <c r="N48" s="5">
        <f t="shared" si="54"/>
        <v>0.60747663551401865</v>
      </c>
      <c r="Q48" s="19" t="s">
        <v>18</v>
      </c>
      <c r="R48" s="20"/>
      <c r="S48" s="5">
        <f t="shared" si="55"/>
        <v>0.8</v>
      </c>
      <c r="T48" s="5">
        <f t="shared" si="45"/>
        <v>0.5</v>
      </c>
      <c r="U48" s="5">
        <f t="shared" si="46"/>
        <v>0.4</v>
      </c>
      <c r="V48" s="5">
        <f t="shared" si="47"/>
        <v>0.7</v>
      </c>
      <c r="W48" s="5">
        <f t="shared" si="48"/>
        <v>0.7</v>
      </c>
      <c r="X48" s="5">
        <f t="shared" si="49"/>
        <v>0.6</v>
      </c>
      <c r="Y48" s="5">
        <f t="shared" si="50"/>
        <v>0.6</v>
      </c>
      <c r="Z48" s="5">
        <f t="shared" si="51"/>
        <v>0.4</v>
      </c>
      <c r="AA48" s="5">
        <f t="shared" si="52"/>
        <v>0.5</v>
      </c>
      <c r="AB48" s="5">
        <f t="shared" si="53"/>
        <v>0.7</v>
      </c>
      <c r="AC48" s="5">
        <f t="shared" si="56"/>
        <v>0.8571428571428571</v>
      </c>
    </row>
    <row r="49" spans="1:30" x14ac:dyDescent="0.2">
      <c r="A49" s="19" t="s">
        <v>19</v>
      </c>
      <c r="B49" s="20"/>
      <c r="C49" s="6">
        <v>7</v>
      </c>
      <c r="D49">
        <v>7</v>
      </c>
      <c r="E49" s="6">
        <v>5</v>
      </c>
      <c r="F49" s="6">
        <v>8</v>
      </c>
      <c r="G49" s="6">
        <v>8</v>
      </c>
      <c r="H49" s="6">
        <v>8</v>
      </c>
      <c r="I49" s="6">
        <v>6</v>
      </c>
      <c r="J49" s="6">
        <v>6</v>
      </c>
      <c r="K49" s="6">
        <v>4</v>
      </c>
      <c r="L49" s="6">
        <v>8</v>
      </c>
      <c r="M49" s="6">
        <v>3</v>
      </c>
      <c r="N49" s="5">
        <f t="shared" si="54"/>
        <v>0.65420560747663548</v>
      </c>
      <c r="Q49" s="19" t="s">
        <v>19</v>
      </c>
      <c r="R49" s="20"/>
      <c r="S49" s="5">
        <f t="shared" si="55"/>
        <v>0.7</v>
      </c>
      <c r="T49" s="5">
        <f t="shared" si="45"/>
        <v>0.7</v>
      </c>
      <c r="U49" s="5">
        <f t="shared" si="46"/>
        <v>0.5</v>
      </c>
      <c r="V49" s="5">
        <f t="shared" si="47"/>
        <v>0.8</v>
      </c>
      <c r="W49" s="5">
        <f t="shared" si="48"/>
        <v>0.8</v>
      </c>
      <c r="X49" s="5">
        <f t="shared" si="49"/>
        <v>0.8</v>
      </c>
      <c r="Y49" s="5">
        <f t="shared" si="50"/>
        <v>0.6</v>
      </c>
      <c r="Z49" s="5">
        <f t="shared" si="51"/>
        <v>0.6</v>
      </c>
      <c r="AA49" s="5">
        <f t="shared" si="52"/>
        <v>0.4</v>
      </c>
      <c r="AB49" s="5">
        <f t="shared" si="53"/>
        <v>0.8</v>
      </c>
      <c r="AC49" s="5">
        <f t="shared" si="56"/>
        <v>0.42857142857142855</v>
      </c>
    </row>
    <row r="50" spans="1:30" x14ac:dyDescent="0.2">
      <c r="A50" s="19" t="s">
        <v>20</v>
      </c>
      <c r="B50" s="20"/>
      <c r="C50" s="6">
        <v>6</v>
      </c>
      <c r="D50">
        <v>7</v>
      </c>
      <c r="E50" s="6">
        <v>4</v>
      </c>
      <c r="F50" s="6">
        <v>8</v>
      </c>
      <c r="G50" s="6">
        <v>7</v>
      </c>
      <c r="H50" s="6">
        <v>5</v>
      </c>
      <c r="I50" s="6">
        <v>6</v>
      </c>
      <c r="J50" s="6">
        <v>3</v>
      </c>
      <c r="K50" s="6">
        <v>5</v>
      </c>
      <c r="L50" s="6">
        <v>7</v>
      </c>
      <c r="M50" s="6">
        <v>5</v>
      </c>
      <c r="N50" s="5">
        <f t="shared" si="54"/>
        <v>0.58878504672897192</v>
      </c>
      <c r="Q50" s="19" t="s">
        <v>20</v>
      </c>
      <c r="R50" s="20"/>
      <c r="S50" s="5">
        <f t="shared" si="55"/>
        <v>0.6</v>
      </c>
      <c r="T50" s="5">
        <f t="shared" si="45"/>
        <v>0.7</v>
      </c>
      <c r="U50" s="5">
        <f t="shared" si="46"/>
        <v>0.4</v>
      </c>
      <c r="V50" s="5">
        <f t="shared" si="47"/>
        <v>0.8</v>
      </c>
      <c r="W50" s="5">
        <f t="shared" si="48"/>
        <v>0.7</v>
      </c>
      <c r="X50" s="5">
        <f t="shared" si="49"/>
        <v>0.5</v>
      </c>
      <c r="Y50" s="5">
        <f t="shared" si="50"/>
        <v>0.6</v>
      </c>
      <c r="Z50" s="5">
        <f t="shared" si="51"/>
        <v>0.3</v>
      </c>
      <c r="AA50" s="5">
        <f t="shared" si="52"/>
        <v>0.5</v>
      </c>
      <c r="AB50" s="5">
        <f t="shared" si="53"/>
        <v>0.7</v>
      </c>
      <c r="AC50" s="5">
        <f t="shared" si="56"/>
        <v>0.7142857142857143</v>
      </c>
    </row>
    <row r="51" spans="1:30" x14ac:dyDescent="0.2">
      <c r="A51" s="19" t="s">
        <v>21</v>
      </c>
      <c r="B51" s="20"/>
      <c r="C51" s="6">
        <v>6</v>
      </c>
      <c r="D51">
        <v>8</v>
      </c>
      <c r="E51" s="6">
        <v>5</v>
      </c>
      <c r="F51" s="6">
        <v>6</v>
      </c>
      <c r="G51" s="6">
        <v>8</v>
      </c>
      <c r="H51" s="6">
        <v>8</v>
      </c>
      <c r="I51" s="6">
        <v>6</v>
      </c>
      <c r="J51" s="6">
        <v>5</v>
      </c>
      <c r="K51" s="6">
        <v>5</v>
      </c>
      <c r="L51" s="6">
        <v>8</v>
      </c>
      <c r="M51" s="6">
        <v>4</v>
      </c>
      <c r="N51" s="5">
        <f t="shared" si="54"/>
        <v>0.64485981308411211</v>
      </c>
      <c r="Q51" s="19" t="s">
        <v>21</v>
      </c>
      <c r="R51" s="20"/>
      <c r="S51" s="5">
        <f t="shared" si="55"/>
        <v>0.6</v>
      </c>
      <c r="T51" s="5">
        <f t="shared" si="45"/>
        <v>0.8</v>
      </c>
      <c r="U51" s="5">
        <f t="shared" si="46"/>
        <v>0.5</v>
      </c>
      <c r="V51" s="5">
        <f t="shared" si="47"/>
        <v>0.6</v>
      </c>
      <c r="W51" s="5">
        <f t="shared" si="48"/>
        <v>0.8</v>
      </c>
      <c r="X51" s="5">
        <f t="shared" si="49"/>
        <v>0.8</v>
      </c>
      <c r="Y51" s="5">
        <f t="shared" si="50"/>
        <v>0.6</v>
      </c>
      <c r="Z51" s="5">
        <f t="shared" si="51"/>
        <v>0.5</v>
      </c>
      <c r="AA51" s="5">
        <f t="shared" si="52"/>
        <v>0.5</v>
      </c>
      <c r="AB51" s="5">
        <f t="shared" si="53"/>
        <v>0.8</v>
      </c>
      <c r="AC51" s="5">
        <f t="shared" si="56"/>
        <v>0.5714285714285714</v>
      </c>
    </row>
    <row r="52" spans="1:30" x14ac:dyDescent="0.2">
      <c r="A52" s="19" t="s">
        <v>22</v>
      </c>
      <c r="B52" s="20"/>
      <c r="C52" s="6">
        <v>5</v>
      </c>
      <c r="D52">
        <v>6</v>
      </c>
      <c r="E52" s="6">
        <v>3</v>
      </c>
      <c r="F52" s="6">
        <v>6</v>
      </c>
      <c r="G52" s="6">
        <v>7</v>
      </c>
      <c r="H52" s="6">
        <v>6</v>
      </c>
      <c r="I52" s="6">
        <v>6</v>
      </c>
      <c r="J52" s="6">
        <v>6</v>
      </c>
      <c r="K52" s="6">
        <v>6</v>
      </c>
      <c r="L52" s="6">
        <v>6</v>
      </c>
      <c r="M52" s="6">
        <v>3</v>
      </c>
      <c r="N52" s="5">
        <f t="shared" si="54"/>
        <v>0.56074766355140182</v>
      </c>
      <c r="Q52" s="19" t="s">
        <v>22</v>
      </c>
      <c r="R52" s="20"/>
      <c r="S52" s="5">
        <f t="shared" si="55"/>
        <v>0.5</v>
      </c>
      <c r="T52" s="5">
        <f t="shared" si="45"/>
        <v>0.6</v>
      </c>
      <c r="U52" s="5">
        <f t="shared" si="46"/>
        <v>0.3</v>
      </c>
      <c r="V52" s="5">
        <f t="shared" si="47"/>
        <v>0.6</v>
      </c>
      <c r="W52" s="5">
        <f t="shared" si="48"/>
        <v>0.7</v>
      </c>
      <c r="X52" s="5">
        <f t="shared" si="49"/>
        <v>0.6</v>
      </c>
      <c r="Y52" s="5">
        <f t="shared" si="50"/>
        <v>0.6</v>
      </c>
      <c r="Z52" s="5">
        <f t="shared" si="51"/>
        <v>0.6</v>
      </c>
      <c r="AA52" s="5">
        <f t="shared" si="52"/>
        <v>0.6</v>
      </c>
      <c r="AB52" s="5">
        <f t="shared" si="53"/>
        <v>0.6</v>
      </c>
      <c r="AC52" s="5">
        <f t="shared" si="56"/>
        <v>0.42857142857142855</v>
      </c>
    </row>
    <row r="53" spans="1:30" x14ac:dyDescent="0.2">
      <c r="A53" s="19" t="s">
        <v>23</v>
      </c>
      <c r="B53" s="20"/>
      <c r="C53" s="6">
        <v>7</v>
      </c>
      <c r="D53">
        <v>8</v>
      </c>
      <c r="E53" s="6">
        <v>5</v>
      </c>
      <c r="F53" s="6">
        <v>7</v>
      </c>
      <c r="G53" s="6">
        <v>8</v>
      </c>
      <c r="H53" s="6">
        <v>7</v>
      </c>
      <c r="I53" s="6">
        <v>7</v>
      </c>
      <c r="J53" s="6">
        <v>5</v>
      </c>
      <c r="K53" s="6">
        <v>4</v>
      </c>
      <c r="L53" s="6">
        <v>6</v>
      </c>
      <c r="M53" s="6">
        <v>6</v>
      </c>
      <c r="N53" s="5">
        <f t="shared" si="54"/>
        <v>0.65420560747663548</v>
      </c>
      <c r="Q53" s="19" t="s">
        <v>23</v>
      </c>
      <c r="R53" s="20"/>
      <c r="S53" s="5">
        <f t="shared" si="55"/>
        <v>0.7</v>
      </c>
      <c r="T53" s="5">
        <f t="shared" si="45"/>
        <v>0.8</v>
      </c>
      <c r="U53" s="5">
        <f t="shared" si="46"/>
        <v>0.5</v>
      </c>
      <c r="V53" s="5">
        <f t="shared" si="47"/>
        <v>0.7</v>
      </c>
      <c r="W53" s="5">
        <f t="shared" si="48"/>
        <v>0.8</v>
      </c>
      <c r="X53" s="5">
        <f t="shared" si="49"/>
        <v>0.7</v>
      </c>
      <c r="Y53" s="5">
        <f t="shared" si="50"/>
        <v>0.7</v>
      </c>
      <c r="Z53" s="5">
        <f t="shared" si="51"/>
        <v>0.5</v>
      </c>
      <c r="AA53" s="5">
        <f t="shared" si="52"/>
        <v>0.4</v>
      </c>
      <c r="AB53" s="5">
        <f t="shared" si="53"/>
        <v>0.6</v>
      </c>
      <c r="AC53" s="8">
        <f t="shared" si="56"/>
        <v>0.8571428571428571</v>
      </c>
    </row>
    <row r="54" spans="1:30" x14ac:dyDescent="0.2">
      <c r="A54" s="21">
        <v>2</v>
      </c>
      <c r="B54" s="22"/>
      <c r="C54" s="7">
        <v>3</v>
      </c>
      <c r="D54" s="4">
        <v>2</v>
      </c>
      <c r="E54" s="7">
        <v>3</v>
      </c>
      <c r="F54" s="4">
        <v>4</v>
      </c>
      <c r="G54" s="7">
        <v>5</v>
      </c>
      <c r="H54" s="4">
        <v>5</v>
      </c>
      <c r="I54" s="7">
        <v>3</v>
      </c>
      <c r="J54" s="4">
        <v>3</v>
      </c>
      <c r="K54" s="7">
        <v>3</v>
      </c>
      <c r="L54" s="4">
        <v>5</v>
      </c>
      <c r="M54" s="7">
        <v>3</v>
      </c>
      <c r="N54" s="5">
        <f>SUM(C54:M54)/63</f>
        <v>0.61904761904761907</v>
      </c>
      <c r="Q54" s="23">
        <v>2</v>
      </c>
      <c r="R54" s="24"/>
      <c r="S54" s="8">
        <f>C54/6</f>
        <v>0.5</v>
      </c>
      <c r="T54" s="8">
        <f t="shared" ref="T54" si="57">D54/6</f>
        <v>0.33333333333333331</v>
      </c>
      <c r="U54" s="8">
        <f t="shared" ref="U54" si="58">E54/6</f>
        <v>0.5</v>
      </c>
      <c r="V54" s="8">
        <f t="shared" ref="V54" si="59">F54/6</f>
        <v>0.66666666666666663</v>
      </c>
      <c r="W54" s="8">
        <f t="shared" ref="W54" si="60">G54/6</f>
        <v>0.83333333333333337</v>
      </c>
      <c r="X54" s="8">
        <f t="shared" ref="X54" si="61">H54/6</f>
        <v>0.83333333333333337</v>
      </c>
      <c r="Y54" s="8">
        <f t="shared" ref="Y54" si="62">I54/6</f>
        <v>0.5</v>
      </c>
      <c r="Z54" s="8">
        <f t="shared" ref="Z54" si="63">J54/6</f>
        <v>0.5</v>
      </c>
      <c r="AA54" s="8">
        <f t="shared" ref="AA54" si="64">K54/6</f>
        <v>0.5</v>
      </c>
      <c r="AB54" s="8">
        <f t="shared" ref="AB54" si="65">L54/6</f>
        <v>0.83333333333333337</v>
      </c>
      <c r="AC54" s="8">
        <f>M54/3</f>
        <v>1</v>
      </c>
    </row>
    <row r="55" spans="1:30" x14ac:dyDescent="0.2">
      <c r="A55" s="25" t="s">
        <v>24</v>
      </c>
      <c r="B55" s="25"/>
      <c r="C55" s="8">
        <f>SUM(C43:C54)/116</f>
        <v>0.63793103448275867</v>
      </c>
      <c r="D55" s="8">
        <f t="shared" ref="D55" si="66">SUM(D43:D54)/116</f>
        <v>0.61206896551724133</v>
      </c>
      <c r="E55" s="8">
        <f t="shared" ref="E55:L55" si="67">SUM(E43:E54)/116</f>
        <v>0.44827586206896552</v>
      </c>
      <c r="F55" s="8">
        <f t="shared" si="67"/>
        <v>0.68965517241379315</v>
      </c>
      <c r="G55" s="8">
        <f t="shared" si="67"/>
        <v>0.75862068965517238</v>
      </c>
      <c r="H55" s="8">
        <f t="shared" si="67"/>
        <v>0.68103448275862066</v>
      </c>
      <c r="I55" s="8">
        <f t="shared" si="67"/>
        <v>0.58620689655172409</v>
      </c>
      <c r="J55" s="8">
        <f t="shared" si="67"/>
        <v>0.47413793103448276</v>
      </c>
      <c r="K55" s="8">
        <f t="shared" si="67"/>
        <v>0.5</v>
      </c>
      <c r="L55" s="8">
        <f t="shared" si="67"/>
        <v>0.69827586206896552</v>
      </c>
      <c r="M55" s="8">
        <f>SUM(M43:M54)/80</f>
        <v>0.625</v>
      </c>
      <c r="N55">
        <f>SUM(C43:M54)/1240</f>
        <v>0.60967741935483866</v>
      </c>
      <c r="Q55" s="26"/>
      <c r="R55" s="26"/>
    </row>
    <row r="56" spans="1:30" x14ac:dyDescent="0.2">
      <c r="A56" s="9"/>
      <c r="B56" s="9"/>
      <c r="M56" t="s">
        <v>29</v>
      </c>
      <c r="N56">
        <f>SUM(C43:M54)</f>
        <v>756</v>
      </c>
      <c r="Q56" s="9"/>
      <c r="R56" s="9"/>
    </row>
    <row r="57" spans="1:30" x14ac:dyDescent="0.2">
      <c r="A57" s="9"/>
      <c r="B57" s="9"/>
      <c r="M57" t="s">
        <v>30</v>
      </c>
      <c r="N57">
        <f>SUM(-N56, 1240)</f>
        <v>484</v>
      </c>
      <c r="Q57" s="9"/>
      <c r="R57" s="9"/>
    </row>
    <row r="58" spans="1:30" ht="29" x14ac:dyDescent="0.35">
      <c r="A58" s="33" t="s">
        <v>25</v>
      </c>
      <c r="B58" s="33"/>
      <c r="C58" s="33"/>
      <c r="Q58" s="33" t="s">
        <v>25</v>
      </c>
      <c r="R58" s="33"/>
      <c r="S58" s="33"/>
    </row>
    <row r="59" spans="1:30" ht="26" x14ac:dyDescent="0.3">
      <c r="A59" s="1"/>
      <c r="B59" t="s">
        <v>0</v>
      </c>
      <c r="C59" s="30" t="s">
        <v>2</v>
      </c>
      <c r="D59" s="28" t="s">
        <v>3</v>
      </c>
      <c r="E59" s="30" t="s">
        <v>4</v>
      </c>
      <c r="F59" s="28" t="s">
        <v>5</v>
      </c>
      <c r="G59" s="30" t="s">
        <v>6</v>
      </c>
      <c r="H59" s="28" t="s">
        <v>7</v>
      </c>
      <c r="I59" s="30" t="s">
        <v>8</v>
      </c>
      <c r="J59" s="28" t="s">
        <v>9</v>
      </c>
      <c r="K59" s="30" t="s">
        <v>10</v>
      </c>
      <c r="L59" s="28" t="s">
        <v>11</v>
      </c>
      <c r="M59" s="30" t="s">
        <v>12</v>
      </c>
      <c r="N59" s="19" t="s">
        <v>24</v>
      </c>
      <c r="Q59" s="1"/>
      <c r="R59" t="s">
        <v>0</v>
      </c>
      <c r="S59" s="30" t="s">
        <v>2</v>
      </c>
      <c r="T59" s="28" t="s">
        <v>3</v>
      </c>
      <c r="U59" s="30" t="s">
        <v>4</v>
      </c>
      <c r="V59" s="28" t="s">
        <v>5</v>
      </c>
      <c r="W59" s="30" t="s">
        <v>6</v>
      </c>
      <c r="X59" s="28" t="s">
        <v>7</v>
      </c>
      <c r="Y59" s="30" t="s">
        <v>8</v>
      </c>
      <c r="Z59" s="28" t="s">
        <v>9</v>
      </c>
      <c r="AA59" s="30" t="s">
        <v>10</v>
      </c>
      <c r="AB59" s="28" t="s">
        <v>11</v>
      </c>
      <c r="AC59" s="30" t="s">
        <v>12</v>
      </c>
      <c r="AD59" s="26"/>
    </row>
    <row r="60" spans="1:30" x14ac:dyDescent="0.2">
      <c r="A60" t="s">
        <v>1</v>
      </c>
      <c r="B60" s="2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1"/>
      <c r="Q60" t="s">
        <v>1</v>
      </c>
      <c r="R60" s="2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6"/>
    </row>
    <row r="61" spans="1:30" x14ac:dyDescent="0.2">
      <c r="A61" s="31" t="s">
        <v>13</v>
      </c>
      <c r="B61" s="32"/>
      <c r="C61" s="5">
        <v>5</v>
      </c>
      <c r="D61" s="3">
        <v>3</v>
      </c>
      <c r="E61" s="5">
        <v>3</v>
      </c>
      <c r="F61" s="3">
        <v>5</v>
      </c>
      <c r="G61" s="5">
        <v>6</v>
      </c>
      <c r="H61" s="3">
        <v>5</v>
      </c>
      <c r="I61" s="5">
        <v>4</v>
      </c>
      <c r="J61" s="3">
        <v>2</v>
      </c>
      <c r="K61" s="5">
        <v>2</v>
      </c>
      <c r="L61" s="3">
        <v>5</v>
      </c>
      <c r="M61" s="5">
        <v>3</v>
      </c>
      <c r="N61" s="5">
        <f>SUM(C61:M61)/107</f>
        <v>0.40186915887850466</v>
      </c>
      <c r="Q61" s="31" t="s">
        <v>13</v>
      </c>
      <c r="R61" s="32"/>
      <c r="S61" s="5">
        <f>C61/10</f>
        <v>0.5</v>
      </c>
      <c r="T61" s="5">
        <f t="shared" ref="T61:T71" si="68">D61/10</f>
        <v>0.3</v>
      </c>
      <c r="U61" s="5">
        <f t="shared" ref="U61:U71" si="69">E61/10</f>
        <v>0.3</v>
      </c>
      <c r="V61" s="5">
        <f t="shared" ref="V61:V71" si="70">F61/10</f>
        <v>0.5</v>
      </c>
      <c r="W61" s="5">
        <f t="shared" ref="W61:W71" si="71">G61/10</f>
        <v>0.6</v>
      </c>
      <c r="X61" s="5">
        <f t="shared" ref="X61:X71" si="72">H61/10</f>
        <v>0.5</v>
      </c>
      <c r="Y61" s="5">
        <f t="shared" ref="Y61:Y71" si="73">I61/10</f>
        <v>0.4</v>
      </c>
      <c r="Z61" s="5">
        <f t="shared" ref="Z61:Z71" si="74">J61/10</f>
        <v>0.2</v>
      </c>
      <c r="AA61" s="5">
        <f t="shared" ref="AA61:AA71" si="75">K61/10</f>
        <v>0.2</v>
      </c>
      <c r="AB61" s="5">
        <f t="shared" ref="AB61:AB71" si="76">L61/10</f>
        <v>0.5</v>
      </c>
      <c r="AC61" s="5">
        <f>M61/7</f>
        <v>0.42857142857142855</v>
      </c>
    </row>
    <row r="62" spans="1:30" x14ac:dyDescent="0.2">
      <c r="A62" s="19" t="s">
        <v>14</v>
      </c>
      <c r="B62" s="20"/>
      <c r="C62" s="6">
        <v>6</v>
      </c>
      <c r="D62">
        <v>7</v>
      </c>
      <c r="E62" s="6">
        <v>5</v>
      </c>
      <c r="F62" s="6">
        <v>7</v>
      </c>
      <c r="G62" s="6">
        <v>7</v>
      </c>
      <c r="H62" s="6">
        <v>7</v>
      </c>
      <c r="I62" s="6">
        <v>7</v>
      </c>
      <c r="J62" s="6">
        <v>5</v>
      </c>
      <c r="K62" s="6">
        <v>4</v>
      </c>
      <c r="L62" s="6">
        <v>6</v>
      </c>
      <c r="M62" s="6">
        <v>4</v>
      </c>
      <c r="N62" s="5">
        <f t="shared" ref="N62:N71" si="77">SUM(C62:M62)/107</f>
        <v>0.60747663551401865</v>
      </c>
      <c r="Q62" s="19" t="s">
        <v>14</v>
      </c>
      <c r="R62" s="20"/>
      <c r="S62" s="5">
        <f t="shared" ref="S62:S71" si="78">C62/10</f>
        <v>0.6</v>
      </c>
      <c r="T62" s="5">
        <f t="shared" si="68"/>
        <v>0.7</v>
      </c>
      <c r="U62" s="5">
        <f t="shared" si="69"/>
        <v>0.5</v>
      </c>
      <c r="V62" s="5">
        <f t="shared" si="70"/>
        <v>0.7</v>
      </c>
      <c r="W62" s="5">
        <f t="shared" si="71"/>
        <v>0.7</v>
      </c>
      <c r="X62" s="5">
        <f t="shared" si="72"/>
        <v>0.7</v>
      </c>
      <c r="Y62" s="5">
        <f t="shared" si="73"/>
        <v>0.7</v>
      </c>
      <c r="Z62" s="5">
        <f t="shared" si="74"/>
        <v>0.5</v>
      </c>
      <c r="AA62" s="5">
        <f t="shared" si="75"/>
        <v>0.4</v>
      </c>
      <c r="AB62" s="5">
        <f t="shared" si="76"/>
        <v>0.6</v>
      </c>
      <c r="AC62" s="5">
        <f t="shared" ref="AC62:AC71" si="79">M62/7</f>
        <v>0.5714285714285714</v>
      </c>
    </row>
    <row r="63" spans="1:30" x14ac:dyDescent="0.2">
      <c r="A63" s="19" t="s">
        <v>15</v>
      </c>
      <c r="B63" s="20"/>
      <c r="C63" s="6">
        <v>8</v>
      </c>
      <c r="D63">
        <v>7</v>
      </c>
      <c r="E63" s="6">
        <v>6</v>
      </c>
      <c r="F63" s="6">
        <v>8</v>
      </c>
      <c r="G63" s="6">
        <v>8</v>
      </c>
      <c r="H63" s="6">
        <v>8</v>
      </c>
      <c r="I63" s="6">
        <v>6</v>
      </c>
      <c r="J63" s="6">
        <v>6</v>
      </c>
      <c r="K63" s="6">
        <v>8</v>
      </c>
      <c r="L63" s="6">
        <v>8</v>
      </c>
      <c r="M63" s="6">
        <v>5</v>
      </c>
      <c r="N63" s="5">
        <f t="shared" si="77"/>
        <v>0.7289719626168224</v>
      </c>
      <c r="Q63" s="19" t="s">
        <v>15</v>
      </c>
      <c r="R63" s="20"/>
      <c r="S63" s="5">
        <f t="shared" si="78"/>
        <v>0.8</v>
      </c>
      <c r="T63" s="5">
        <f t="shared" si="68"/>
        <v>0.7</v>
      </c>
      <c r="U63" s="5">
        <f t="shared" si="69"/>
        <v>0.6</v>
      </c>
      <c r="V63" s="5">
        <f t="shared" si="70"/>
        <v>0.8</v>
      </c>
      <c r="W63" s="5">
        <f t="shared" si="71"/>
        <v>0.8</v>
      </c>
      <c r="X63" s="5">
        <f t="shared" si="72"/>
        <v>0.8</v>
      </c>
      <c r="Y63" s="5">
        <f t="shared" si="73"/>
        <v>0.6</v>
      </c>
      <c r="Z63" s="5">
        <f t="shared" si="74"/>
        <v>0.6</v>
      </c>
      <c r="AA63" s="5">
        <f t="shared" si="75"/>
        <v>0.8</v>
      </c>
      <c r="AB63" s="5">
        <f t="shared" si="76"/>
        <v>0.8</v>
      </c>
      <c r="AC63" s="5">
        <f t="shared" si="79"/>
        <v>0.7142857142857143</v>
      </c>
    </row>
    <row r="64" spans="1:30" x14ac:dyDescent="0.2">
      <c r="A64" s="19" t="s">
        <v>16</v>
      </c>
      <c r="B64" s="20"/>
      <c r="C64" s="6">
        <v>5</v>
      </c>
      <c r="D64">
        <v>4</v>
      </c>
      <c r="E64" s="6">
        <v>5</v>
      </c>
      <c r="F64" s="6">
        <v>5</v>
      </c>
      <c r="G64" s="6">
        <v>7</v>
      </c>
      <c r="H64" s="6">
        <v>5</v>
      </c>
      <c r="I64" s="6">
        <v>6</v>
      </c>
      <c r="J64" s="6">
        <v>3</v>
      </c>
      <c r="K64" s="6">
        <v>6</v>
      </c>
      <c r="L64" s="6">
        <v>6</v>
      </c>
      <c r="M64" s="6">
        <v>4</v>
      </c>
      <c r="N64" s="5">
        <f t="shared" si="77"/>
        <v>0.52336448598130836</v>
      </c>
      <c r="Q64" s="19" t="s">
        <v>16</v>
      </c>
      <c r="R64" s="20"/>
      <c r="S64" s="5">
        <f t="shared" si="78"/>
        <v>0.5</v>
      </c>
      <c r="T64" s="5">
        <f t="shared" si="68"/>
        <v>0.4</v>
      </c>
      <c r="U64" s="5">
        <f t="shared" si="69"/>
        <v>0.5</v>
      </c>
      <c r="V64" s="5">
        <f t="shared" si="70"/>
        <v>0.5</v>
      </c>
      <c r="W64" s="5">
        <f t="shared" si="71"/>
        <v>0.7</v>
      </c>
      <c r="X64" s="5">
        <f t="shared" si="72"/>
        <v>0.5</v>
      </c>
      <c r="Y64" s="5">
        <f t="shared" si="73"/>
        <v>0.6</v>
      </c>
      <c r="Z64" s="5">
        <f t="shared" si="74"/>
        <v>0.3</v>
      </c>
      <c r="AA64" s="5">
        <f t="shared" si="75"/>
        <v>0.6</v>
      </c>
      <c r="AB64" s="5">
        <f t="shared" si="76"/>
        <v>0.6</v>
      </c>
      <c r="AC64" s="5">
        <f t="shared" si="79"/>
        <v>0.5714285714285714</v>
      </c>
    </row>
    <row r="65" spans="1:30" x14ac:dyDescent="0.2">
      <c r="A65" s="19" t="s">
        <v>17</v>
      </c>
      <c r="B65" s="20"/>
      <c r="C65" s="6">
        <v>6</v>
      </c>
      <c r="D65">
        <v>6</v>
      </c>
      <c r="E65" s="6">
        <v>5</v>
      </c>
      <c r="F65" s="6">
        <v>7</v>
      </c>
      <c r="G65" s="6">
        <v>8</v>
      </c>
      <c r="H65" s="6">
        <v>7</v>
      </c>
      <c r="I65" s="6">
        <v>5</v>
      </c>
      <c r="J65" s="6">
        <v>5</v>
      </c>
      <c r="K65" s="6">
        <v>6</v>
      </c>
      <c r="L65" s="6">
        <v>7</v>
      </c>
      <c r="M65" s="6">
        <v>4</v>
      </c>
      <c r="N65" s="5">
        <f t="shared" si="77"/>
        <v>0.61682242990654201</v>
      </c>
      <c r="Q65" s="19" t="s">
        <v>17</v>
      </c>
      <c r="R65" s="20"/>
      <c r="S65" s="5">
        <f t="shared" si="78"/>
        <v>0.6</v>
      </c>
      <c r="T65" s="5">
        <f t="shared" si="68"/>
        <v>0.6</v>
      </c>
      <c r="U65" s="5">
        <f t="shared" si="69"/>
        <v>0.5</v>
      </c>
      <c r="V65" s="5">
        <f t="shared" si="70"/>
        <v>0.7</v>
      </c>
      <c r="W65" s="5">
        <f t="shared" si="71"/>
        <v>0.8</v>
      </c>
      <c r="X65" s="5">
        <f t="shared" si="72"/>
        <v>0.7</v>
      </c>
      <c r="Y65" s="5">
        <f t="shared" si="73"/>
        <v>0.5</v>
      </c>
      <c r="Z65" s="5">
        <f t="shared" si="74"/>
        <v>0.5</v>
      </c>
      <c r="AA65" s="5">
        <f t="shared" si="75"/>
        <v>0.6</v>
      </c>
      <c r="AB65" s="5">
        <f t="shared" si="76"/>
        <v>0.7</v>
      </c>
      <c r="AC65" s="5">
        <f t="shared" si="79"/>
        <v>0.5714285714285714</v>
      </c>
    </row>
    <row r="66" spans="1:30" x14ac:dyDescent="0.2">
      <c r="A66" s="19" t="s">
        <v>18</v>
      </c>
      <c r="B66" s="20"/>
      <c r="C66" s="6">
        <v>8</v>
      </c>
      <c r="D66">
        <v>6</v>
      </c>
      <c r="E66" s="6">
        <v>6</v>
      </c>
      <c r="F66" s="6">
        <v>8</v>
      </c>
      <c r="G66" s="6">
        <v>7</v>
      </c>
      <c r="H66" s="6">
        <v>7</v>
      </c>
      <c r="I66" s="6">
        <v>5</v>
      </c>
      <c r="J66" s="6">
        <v>4</v>
      </c>
      <c r="K66" s="6">
        <v>4</v>
      </c>
      <c r="L66" s="6">
        <v>7</v>
      </c>
      <c r="M66" s="6">
        <v>6</v>
      </c>
      <c r="N66" s="5">
        <f t="shared" si="77"/>
        <v>0.63551401869158874</v>
      </c>
      <c r="Q66" s="19" t="s">
        <v>18</v>
      </c>
      <c r="R66" s="20"/>
      <c r="S66" s="5">
        <f t="shared" si="78"/>
        <v>0.8</v>
      </c>
      <c r="T66" s="5">
        <f t="shared" si="68"/>
        <v>0.6</v>
      </c>
      <c r="U66" s="5">
        <f t="shared" si="69"/>
        <v>0.6</v>
      </c>
      <c r="V66" s="5">
        <f t="shared" si="70"/>
        <v>0.8</v>
      </c>
      <c r="W66" s="5">
        <f t="shared" si="71"/>
        <v>0.7</v>
      </c>
      <c r="X66" s="5">
        <f t="shared" si="72"/>
        <v>0.7</v>
      </c>
      <c r="Y66" s="5">
        <f t="shared" si="73"/>
        <v>0.5</v>
      </c>
      <c r="Z66" s="5">
        <f t="shared" si="74"/>
        <v>0.4</v>
      </c>
      <c r="AA66" s="5">
        <f t="shared" si="75"/>
        <v>0.4</v>
      </c>
      <c r="AB66" s="5">
        <f t="shared" si="76"/>
        <v>0.7</v>
      </c>
      <c r="AC66" s="5">
        <f t="shared" si="79"/>
        <v>0.8571428571428571</v>
      </c>
    </row>
    <row r="67" spans="1:30" x14ac:dyDescent="0.2">
      <c r="A67" s="19" t="s">
        <v>19</v>
      </c>
      <c r="B67" s="20"/>
      <c r="C67" s="6">
        <v>5</v>
      </c>
      <c r="D67">
        <v>7</v>
      </c>
      <c r="E67" s="6">
        <v>5</v>
      </c>
      <c r="F67" s="6">
        <v>7</v>
      </c>
      <c r="G67" s="6">
        <v>8</v>
      </c>
      <c r="H67" s="6">
        <v>8</v>
      </c>
      <c r="I67" s="6">
        <v>8</v>
      </c>
      <c r="J67" s="6">
        <v>6</v>
      </c>
      <c r="K67" s="6">
        <v>3</v>
      </c>
      <c r="L67" s="6">
        <v>8</v>
      </c>
      <c r="M67" s="6">
        <v>4</v>
      </c>
      <c r="N67" s="5">
        <f t="shared" si="77"/>
        <v>0.64485981308411211</v>
      </c>
      <c r="Q67" s="19" t="s">
        <v>19</v>
      </c>
      <c r="R67" s="20"/>
      <c r="S67" s="5">
        <f t="shared" si="78"/>
        <v>0.5</v>
      </c>
      <c r="T67" s="5">
        <f t="shared" si="68"/>
        <v>0.7</v>
      </c>
      <c r="U67" s="5">
        <f t="shared" si="69"/>
        <v>0.5</v>
      </c>
      <c r="V67" s="5">
        <f t="shared" si="70"/>
        <v>0.7</v>
      </c>
      <c r="W67" s="5">
        <f t="shared" si="71"/>
        <v>0.8</v>
      </c>
      <c r="X67" s="5">
        <f t="shared" si="72"/>
        <v>0.8</v>
      </c>
      <c r="Y67" s="5">
        <f t="shared" si="73"/>
        <v>0.8</v>
      </c>
      <c r="Z67" s="5">
        <f t="shared" si="74"/>
        <v>0.6</v>
      </c>
      <c r="AA67" s="5">
        <f t="shared" si="75"/>
        <v>0.3</v>
      </c>
      <c r="AB67" s="5">
        <f t="shared" si="76"/>
        <v>0.8</v>
      </c>
      <c r="AC67" s="5">
        <f t="shared" si="79"/>
        <v>0.5714285714285714</v>
      </c>
    </row>
    <row r="68" spans="1:30" x14ac:dyDescent="0.2">
      <c r="A68" s="19" t="s">
        <v>20</v>
      </c>
      <c r="B68" s="20"/>
      <c r="C68" s="6">
        <v>8</v>
      </c>
      <c r="D68">
        <v>7</v>
      </c>
      <c r="E68" s="6">
        <v>4</v>
      </c>
      <c r="F68" s="6">
        <v>8</v>
      </c>
      <c r="G68" s="6">
        <v>6</v>
      </c>
      <c r="H68" s="6">
        <v>8</v>
      </c>
      <c r="I68" s="6">
        <v>6</v>
      </c>
      <c r="J68" s="6">
        <v>5</v>
      </c>
      <c r="K68" s="6">
        <v>7</v>
      </c>
      <c r="L68" s="6">
        <v>7</v>
      </c>
      <c r="M68" s="6">
        <v>6</v>
      </c>
      <c r="N68" s="5">
        <f t="shared" si="77"/>
        <v>0.67289719626168221</v>
      </c>
      <c r="Q68" s="19" t="s">
        <v>20</v>
      </c>
      <c r="R68" s="20"/>
      <c r="S68" s="5">
        <f t="shared" si="78"/>
        <v>0.8</v>
      </c>
      <c r="T68" s="5">
        <f t="shared" si="68"/>
        <v>0.7</v>
      </c>
      <c r="U68" s="5">
        <f t="shared" si="69"/>
        <v>0.4</v>
      </c>
      <c r="V68" s="5">
        <f t="shared" si="70"/>
        <v>0.8</v>
      </c>
      <c r="W68" s="5">
        <f t="shared" si="71"/>
        <v>0.6</v>
      </c>
      <c r="X68" s="5">
        <f t="shared" si="72"/>
        <v>0.8</v>
      </c>
      <c r="Y68" s="5">
        <f t="shared" si="73"/>
        <v>0.6</v>
      </c>
      <c r="Z68" s="5">
        <f t="shared" si="74"/>
        <v>0.5</v>
      </c>
      <c r="AA68" s="5">
        <f t="shared" si="75"/>
        <v>0.7</v>
      </c>
      <c r="AB68" s="5">
        <f t="shared" si="76"/>
        <v>0.7</v>
      </c>
      <c r="AC68" s="5">
        <f t="shared" si="79"/>
        <v>0.8571428571428571</v>
      </c>
    </row>
    <row r="69" spans="1:30" x14ac:dyDescent="0.2">
      <c r="A69" s="19" t="s">
        <v>21</v>
      </c>
      <c r="B69" s="20"/>
      <c r="C69" s="6">
        <v>8</v>
      </c>
      <c r="D69">
        <v>8</v>
      </c>
      <c r="E69" s="6">
        <v>5</v>
      </c>
      <c r="F69" s="6">
        <v>6</v>
      </c>
      <c r="G69" s="6">
        <v>8</v>
      </c>
      <c r="H69" s="6">
        <v>8</v>
      </c>
      <c r="I69" s="6">
        <v>6</v>
      </c>
      <c r="J69" s="6">
        <v>5</v>
      </c>
      <c r="K69" s="6">
        <v>4</v>
      </c>
      <c r="L69" s="6">
        <v>8</v>
      </c>
      <c r="M69" s="6">
        <v>5</v>
      </c>
      <c r="N69" s="5">
        <f t="shared" si="77"/>
        <v>0.66355140186915884</v>
      </c>
      <c r="Q69" s="19" t="s">
        <v>21</v>
      </c>
      <c r="R69" s="20"/>
      <c r="S69" s="5">
        <f t="shared" si="78"/>
        <v>0.8</v>
      </c>
      <c r="T69" s="5">
        <f t="shared" si="68"/>
        <v>0.8</v>
      </c>
      <c r="U69" s="5">
        <f t="shared" si="69"/>
        <v>0.5</v>
      </c>
      <c r="V69" s="5">
        <f t="shared" si="70"/>
        <v>0.6</v>
      </c>
      <c r="W69" s="5">
        <f t="shared" si="71"/>
        <v>0.8</v>
      </c>
      <c r="X69" s="5">
        <f t="shared" si="72"/>
        <v>0.8</v>
      </c>
      <c r="Y69" s="5">
        <f t="shared" si="73"/>
        <v>0.6</v>
      </c>
      <c r="Z69" s="5">
        <f t="shared" si="74"/>
        <v>0.5</v>
      </c>
      <c r="AA69" s="5">
        <f t="shared" si="75"/>
        <v>0.4</v>
      </c>
      <c r="AB69" s="5">
        <f t="shared" si="76"/>
        <v>0.8</v>
      </c>
      <c r="AC69" s="5">
        <f t="shared" si="79"/>
        <v>0.7142857142857143</v>
      </c>
    </row>
    <row r="70" spans="1:30" x14ac:dyDescent="0.2">
      <c r="A70" s="19" t="s">
        <v>22</v>
      </c>
      <c r="B70" s="20"/>
      <c r="C70" s="6">
        <v>5</v>
      </c>
      <c r="D70">
        <v>5</v>
      </c>
      <c r="E70" s="6">
        <v>3</v>
      </c>
      <c r="F70" s="6">
        <v>6</v>
      </c>
      <c r="G70" s="6">
        <v>6</v>
      </c>
      <c r="H70" s="6">
        <v>7</v>
      </c>
      <c r="I70" s="6">
        <v>7</v>
      </c>
      <c r="J70" s="6">
        <v>6</v>
      </c>
      <c r="K70" s="6">
        <v>5</v>
      </c>
      <c r="L70" s="6">
        <v>5</v>
      </c>
      <c r="M70" s="6">
        <v>3</v>
      </c>
      <c r="N70" s="5">
        <f t="shared" si="77"/>
        <v>0.54205607476635509</v>
      </c>
      <c r="Q70" s="19" t="s">
        <v>22</v>
      </c>
      <c r="R70" s="20"/>
      <c r="S70" s="5">
        <f t="shared" si="78"/>
        <v>0.5</v>
      </c>
      <c r="T70" s="5">
        <f t="shared" si="68"/>
        <v>0.5</v>
      </c>
      <c r="U70" s="5">
        <f t="shared" si="69"/>
        <v>0.3</v>
      </c>
      <c r="V70" s="5">
        <f t="shared" si="70"/>
        <v>0.6</v>
      </c>
      <c r="W70" s="5">
        <f t="shared" si="71"/>
        <v>0.6</v>
      </c>
      <c r="X70" s="5">
        <f t="shared" si="72"/>
        <v>0.7</v>
      </c>
      <c r="Y70" s="5">
        <f t="shared" si="73"/>
        <v>0.7</v>
      </c>
      <c r="Z70" s="5">
        <f t="shared" si="74"/>
        <v>0.6</v>
      </c>
      <c r="AA70" s="5">
        <f t="shared" si="75"/>
        <v>0.5</v>
      </c>
      <c r="AB70" s="5">
        <f t="shared" si="76"/>
        <v>0.5</v>
      </c>
      <c r="AC70" s="5">
        <f t="shared" si="79"/>
        <v>0.42857142857142855</v>
      </c>
    </row>
    <row r="71" spans="1:30" x14ac:dyDescent="0.2">
      <c r="A71" s="19" t="s">
        <v>23</v>
      </c>
      <c r="B71" s="20"/>
      <c r="C71" s="6">
        <v>7</v>
      </c>
      <c r="D71">
        <v>8</v>
      </c>
      <c r="E71" s="6">
        <v>5</v>
      </c>
      <c r="F71" s="6">
        <v>7</v>
      </c>
      <c r="G71" s="6">
        <v>8</v>
      </c>
      <c r="H71" s="6">
        <v>7</v>
      </c>
      <c r="I71" s="6">
        <v>8</v>
      </c>
      <c r="J71" s="6">
        <v>6</v>
      </c>
      <c r="K71" s="6">
        <v>4</v>
      </c>
      <c r="L71" s="6">
        <v>6</v>
      </c>
      <c r="M71" s="6">
        <v>4</v>
      </c>
      <c r="N71" s="5">
        <f t="shared" si="77"/>
        <v>0.65420560747663548</v>
      </c>
      <c r="Q71" s="19" t="s">
        <v>23</v>
      </c>
      <c r="R71" s="20"/>
      <c r="S71" s="5">
        <f t="shared" si="78"/>
        <v>0.7</v>
      </c>
      <c r="T71" s="5">
        <f t="shared" si="68"/>
        <v>0.8</v>
      </c>
      <c r="U71" s="5">
        <f t="shared" si="69"/>
        <v>0.5</v>
      </c>
      <c r="V71" s="5">
        <f t="shared" si="70"/>
        <v>0.7</v>
      </c>
      <c r="W71" s="5">
        <f t="shared" si="71"/>
        <v>0.8</v>
      </c>
      <c r="X71" s="5">
        <f t="shared" si="72"/>
        <v>0.7</v>
      </c>
      <c r="Y71" s="5">
        <f t="shared" si="73"/>
        <v>0.8</v>
      </c>
      <c r="Z71" s="5">
        <f t="shared" si="74"/>
        <v>0.6</v>
      </c>
      <c r="AA71" s="5">
        <f t="shared" si="75"/>
        <v>0.4</v>
      </c>
      <c r="AB71" s="5">
        <f t="shared" si="76"/>
        <v>0.6</v>
      </c>
      <c r="AC71" s="8">
        <f t="shared" si="79"/>
        <v>0.5714285714285714</v>
      </c>
    </row>
    <row r="72" spans="1:30" x14ac:dyDescent="0.2">
      <c r="A72" s="21">
        <v>2</v>
      </c>
      <c r="B72" s="22"/>
      <c r="C72" s="7">
        <v>4</v>
      </c>
      <c r="D72" s="4">
        <v>4</v>
      </c>
      <c r="E72" s="7">
        <v>2</v>
      </c>
      <c r="F72" s="4">
        <v>5</v>
      </c>
      <c r="G72" s="7">
        <v>5</v>
      </c>
      <c r="H72" s="4">
        <v>5</v>
      </c>
      <c r="I72" s="7">
        <v>4</v>
      </c>
      <c r="J72" s="4">
        <v>3</v>
      </c>
      <c r="K72" s="7">
        <v>5</v>
      </c>
      <c r="L72" s="4">
        <v>4</v>
      </c>
      <c r="M72" s="7">
        <v>2</v>
      </c>
      <c r="N72" s="5">
        <f>SUM(C72:M72)/63</f>
        <v>0.68253968253968256</v>
      </c>
      <c r="Q72" s="23">
        <v>2</v>
      </c>
      <c r="R72" s="24"/>
      <c r="S72" s="8">
        <f>C72/6</f>
        <v>0.66666666666666663</v>
      </c>
      <c r="T72" s="8">
        <f t="shared" ref="T72" si="80">D72/6</f>
        <v>0.66666666666666663</v>
      </c>
      <c r="U72" s="8">
        <f t="shared" ref="U72" si="81">E72/6</f>
        <v>0.33333333333333331</v>
      </c>
      <c r="V72" s="8">
        <f t="shared" ref="V72" si="82">F72/6</f>
        <v>0.83333333333333337</v>
      </c>
      <c r="W72" s="8">
        <f t="shared" ref="W72" si="83">G72/6</f>
        <v>0.83333333333333337</v>
      </c>
      <c r="X72" s="8">
        <f t="shared" ref="X72" si="84">H72/6</f>
        <v>0.83333333333333337</v>
      </c>
      <c r="Y72" s="8">
        <f t="shared" ref="Y72" si="85">I72/6</f>
        <v>0.66666666666666663</v>
      </c>
      <c r="Z72" s="8">
        <f t="shared" ref="Z72" si="86">J72/6</f>
        <v>0.5</v>
      </c>
      <c r="AA72" s="8">
        <f t="shared" ref="AA72" si="87">K72/6</f>
        <v>0.83333333333333337</v>
      </c>
      <c r="AB72" s="8">
        <f t="shared" ref="AB72" si="88">L72/6</f>
        <v>0.66666666666666663</v>
      </c>
      <c r="AC72" s="8">
        <f>M72/3</f>
        <v>0.66666666666666663</v>
      </c>
    </row>
    <row r="73" spans="1:30" x14ac:dyDescent="0.2">
      <c r="A73" s="25" t="s">
        <v>24</v>
      </c>
      <c r="B73" s="25"/>
      <c r="C73" s="8">
        <f>SUM(C61:C72)/116</f>
        <v>0.64655172413793105</v>
      </c>
      <c r="D73" s="8">
        <f t="shared" ref="D73:L73" si="89">SUM(D61:D72)/116</f>
        <v>0.62068965517241381</v>
      </c>
      <c r="E73" s="8">
        <f t="shared" si="89"/>
        <v>0.46551724137931033</v>
      </c>
      <c r="F73" s="8">
        <f t="shared" si="89"/>
        <v>0.68103448275862066</v>
      </c>
      <c r="G73" s="8">
        <f t="shared" si="89"/>
        <v>0.72413793103448276</v>
      </c>
      <c r="H73" s="8">
        <f t="shared" si="89"/>
        <v>0.7068965517241379</v>
      </c>
      <c r="I73" s="8">
        <f t="shared" si="89"/>
        <v>0.62068965517241381</v>
      </c>
      <c r="J73" s="8">
        <f t="shared" si="89"/>
        <v>0.48275862068965519</v>
      </c>
      <c r="K73" s="8">
        <f t="shared" si="89"/>
        <v>0.5</v>
      </c>
      <c r="L73" s="8">
        <f t="shared" si="89"/>
        <v>0.66379310344827591</v>
      </c>
      <c r="M73" s="8">
        <f>SUM(M61:M72)/80</f>
        <v>0.625</v>
      </c>
      <c r="N73" s="8">
        <f>SUM(C61:M72)/1240</f>
        <v>0.61209677419354835</v>
      </c>
      <c r="Q73" s="26"/>
      <c r="R73" s="26"/>
    </row>
    <row r="74" spans="1:30" x14ac:dyDescent="0.2">
      <c r="A74" s="9"/>
      <c r="B74" s="9"/>
      <c r="M74" t="s">
        <v>29</v>
      </c>
      <c r="N74">
        <f>SUM(C61:M72)</f>
        <v>759</v>
      </c>
    </row>
    <row r="75" spans="1:30" x14ac:dyDescent="0.2">
      <c r="A75" s="9"/>
      <c r="B75" s="9"/>
      <c r="M75" t="s">
        <v>30</v>
      </c>
      <c r="N75">
        <f>SUM(-N74, 1240)</f>
        <v>481</v>
      </c>
    </row>
    <row r="76" spans="1:30" ht="29" x14ac:dyDescent="0.35">
      <c r="A76" s="33" t="s">
        <v>31</v>
      </c>
      <c r="B76" s="33"/>
      <c r="C76" s="33"/>
      <c r="Q76" s="33" t="s">
        <v>31</v>
      </c>
      <c r="R76" s="33"/>
      <c r="S76" s="33"/>
    </row>
    <row r="77" spans="1:30" ht="29" x14ac:dyDescent="0.35">
      <c r="A77" s="33" t="s">
        <v>26</v>
      </c>
      <c r="B77" s="33"/>
      <c r="C77" s="33"/>
      <c r="Q77" s="33" t="s">
        <v>26</v>
      </c>
      <c r="R77" s="33"/>
      <c r="S77" s="33"/>
    </row>
    <row r="78" spans="1:30" ht="26" x14ac:dyDescent="0.3">
      <c r="A78" s="1"/>
      <c r="B78" t="s">
        <v>0</v>
      </c>
      <c r="C78" s="30" t="s">
        <v>2</v>
      </c>
      <c r="D78" s="28" t="s">
        <v>3</v>
      </c>
      <c r="E78" s="30" t="s">
        <v>4</v>
      </c>
      <c r="F78" s="28" t="s">
        <v>5</v>
      </c>
      <c r="G78" s="30" t="s">
        <v>6</v>
      </c>
      <c r="H78" s="28" t="s">
        <v>7</v>
      </c>
      <c r="I78" s="30" t="s">
        <v>8</v>
      </c>
      <c r="J78" s="28" t="s">
        <v>9</v>
      </c>
      <c r="K78" s="30" t="s">
        <v>10</v>
      </c>
      <c r="L78" s="28" t="s">
        <v>11</v>
      </c>
      <c r="M78" s="30" t="s">
        <v>12</v>
      </c>
      <c r="N78" s="19" t="s">
        <v>24</v>
      </c>
      <c r="Q78" s="1"/>
      <c r="R78" t="s">
        <v>0</v>
      </c>
      <c r="S78" s="30" t="s">
        <v>2</v>
      </c>
      <c r="T78" s="28" t="s">
        <v>3</v>
      </c>
      <c r="U78" s="30" t="s">
        <v>4</v>
      </c>
      <c r="V78" s="28" t="s">
        <v>5</v>
      </c>
      <c r="W78" s="30" t="s">
        <v>6</v>
      </c>
      <c r="X78" s="28" t="s">
        <v>7</v>
      </c>
      <c r="Y78" s="30" t="s">
        <v>8</v>
      </c>
      <c r="Z78" s="28" t="s">
        <v>9</v>
      </c>
      <c r="AA78" s="30" t="s">
        <v>10</v>
      </c>
      <c r="AB78" s="28" t="s">
        <v>11</v>
      </c>
      <c r="AC78" s="30" t="s">
        <v>12</v>
      </c>
      <c r="AD78" s="19"/>
    </row>
    <row r="79" spans="1:30" x14ac:dyDescent="0.2">
      <c r="A79" t="s">
        <v>1</v>
      </c>
      <c r="B79" s="2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1"/>
      <c r="Q79" t="s">
        <v>1</v>
      </c>
      <c r="R79" s="2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19"/>
    </row>
    <row r="80" spans="1:30" x14ac:dyDescent="0.2">
      <c r="A80" s="31" t="s">
        <v>13</v>
      </c>
      <c r="B80" s="32"/>
      <c r="C80" s="5">
        <v>6</v>
      </c>
      <c r="D80" s="3">
        <v>5</v>
      </c>
      <c r="E80" s="5">
        <v>3</v>
      </c>
      <c r="F80" s="3">
        <v>5</v>
      </c>
      <c r="G80" s="5">
        <v>6</v>
      </c>
      <c r="H80" s="3">
        <v>6</v>
      </c>
      <c r="I80" s="5">
        <v>6</v>
      </c>
      <c r="J80" s="3">
        <v>3</v>
      </c>
      <c r="K80" s="5">
        <v>4</v>
      </c>
      <c r="L80" s="3">
        <v>4</v>
      </c>
      <c r="M80" s="5">
        <v>3</v>
      </c>
      <c r="N80" s="5">
        <f>SUM(C80:M80)/107</f>
        <v>0.47663551401869159</v>
      </c>
      <c r="Q80" s="31" t="s">
        <v>13</v>
      </c>
      <c r="R80" s="32"/>
      <c r="S80" s="5">
        <f>C80/10</f>
        <v>0.6</v>
      </c>
      <c r="T80" s="5">
        <f t="shared" ref="T80:T90" si="90">D80/10</f>
        <v>0.5</v>
      </c>
      <c r="U80" s="5">
        <f t="shared" ref="U80:U90" si="91">E80/10</f>
        <v>0.3</v>
      </c>
      <c r="V80" s="5">
        <f t="shared" ref="V80:V90" si="92">F80/10</f>
        <v>0.5</v>
      </c>
      <c r="W80" s="5">
        <f t="shared" ref="W80:W90" si="93">G80/10</f>
        <v>0.6</v>
      </c>
      <c r="X80" s="5">
        <f t="shared" ref="X80:X90" si="94">H80/10</f>
        <v>0.6</v>
      </c>
      <c r="Y80" s="5">
        <f t="shared" ref="Y80:Y90" si="95">I80/10</f>
        <v>0.6</v>
      </c>
      <c r="Z80" s="5">
        <f t="shared" ref="Z80:Z90" si="96">J80/10</f>
        <v>0.3</v>
      </c>
      <c r="AA80" s="5">
        <f t="shared" ref="AA80:AA90" si="97">K80/10</f>
        <v>0.4</v>
      </c>
      <c r="AB80" s="5">
        <f t="shared" ref="AB80:AB90" si="98">L80/10</f>
        <v>0.4</v>
      </c>
      <c r="AC80" s="5">
        <f>M80/7</f>
        <v>0.42857142857142855</v>
      </c>
    </row>
    <row r="81" spans="1:30" x14ac:dyDescent="0.2">
      <c r="A81" s="19" t="s">
        <v>14</v>
      </c>
      <c r="B81" s="20"/>
      <c r="C81" s="6">
        <v>7</v>
      </c>
      <c r="D81">
        <v>6</v>
      </c>
      <c r="E81" s="6">
        <v>5</v>
      </c>
      <c r="F81" s="6">
        <v>7</v>
      </c>
      <c r="G81" s="6">
        <v>7</v>
      </c>
      <c r="H81" s="6">
        <v>8</v>
      </c>
      <c r="I81" s="6">
        <v>7</v>
      </c>
      <c r="J81" s="6">
        <v>5</v>
      </c>
      <c r="K81" s="6">
        <v>5</v>
      </c>
      <c r="L81" s="6">
        <v>8</v>
      </c>
      <c r="M81" s="6">
        <v>4</v>
      </c>
      <c r="N81" s="5">
        <f t="shared" ref="N81:N90" si="99">SUM(C81:M81)/107</f>
        <v>0.64485981308411211</v>
      </c>
      <c r="Q81" s="19" t="s">
        <v>14</v>
      </c>
      <c r="R81" s="20"/>
      <c r="S81" s="5">
        <f t="shared" ref="S81:S90" si="100">C81/10</f>
        <v>0.7</v>
      </c>
      <c r="T81" s="5">
        <f t="shared" si="90"/>
        <v>0.6</v>
      </c>
      <c r="U81" s="5">
        <f t="shared" si="91"/>
        <v>0.5</v>
      </c>
      <c r="V81" s="5">
        <f t="shared" si="92"/>
        <v>0.7</v>
      </c>
      <c r="W81" s="5">
        <f t="shared" si="93"/>
        <v>0.7</v>
      </c>
      <c r="X81" s="5">
        <f t="shared" si="94"/>
        <v>0.8</v>
      </c>
      <c r="Y81" s="5">
        <f t="shared" si="95"/>
        <v>0.7</v>
      </c>
      <c r="Z81" s="5">
        <f t="shared" si="96"/>
        <v>0.5</v>
      </c>
      <c r="AA81" s="5">
        <f t="shared" si="97"/>
        <v>0.5</v>
      </c>
      <c r="AB81" s="5">
        <f t="shared" si="98"/>
        <v>0.8</v>
      </c>
      <c r="AC81" s="5">
        <f t="shared" ref="AC81:AC90" si="101">M81/7</f>
        <v>0.5714285714285714</v>
      </c>
    </row>
    <row r="82" spans="1:30" x14ac:dyDescent="0.2">
      <c r="A82" s="19" t="s">
        <v>15</v>
      </c>
      <c r="B82" s="20"/>
      <c r="C82" s="6">
        <v>7</v>
      </c>
      <c r="D82">
        <v>4</v>
      </c>
      <c r="E82" s="6">
        <v>6</v>
      </c>
      <c r="F82" s="6">
        <v>9</v>
      </c>
      <c r="G82" s="6">
        <v>9</v>
      </c>
      <c r="H82" s="6">
        <v>9</v>
      </c>
      <c r="I82" s="6">
        <v>7</v>
      </c>
      <c r="J82" s="6">
        <v>7</v>
      </c>
      <c r="K82" s="6">
        <v>7</v>
      </c>
      <c r="L82" s="6">
        <v>7</v>
      </c>
      <c r="M82" s="6">
        <v>5</v>
      </c>
      <c r="N82" s="5">
        <f t="shared" si="99"/>
        <v>0.71962616822429903</v>
      </c>
      <c r="Q82" s="19" t="s">
        <v>15</v>
      </c>
      <c r="R82" s="20"/>
      <c r="S82" s="5">
        <f t="shared" si="100"/>
        <v>0.7</v>
      </c>
      <c r="T82" s="5">
        <f t="shared" si="90"/>
        <v>0.4</v>
      </c>
      <c r="U82" s="5">
        <f t="shared" si="91"/>
        <v>0.6</v>
      </c>
      <c r="V82" s="5">
        <f t="shared" si="92"/>
        <v>0.9</v>
      </c>
      <c r="W82" s="5">
        <f t="shared" si="93"/>
        <v>0.9</v>
      </c>
      <c r="X82" s="5">
        <f t="shared" si="94"/>
        <v>0.9</v>
      </c>
      <c r="Y82" s="5">
        <f t="shared" si="95"/>
        <v>0.7</v>
      </c>
      <c r="Z82" s="5">
        <f t="shared" si="96"/>
        <v>0.7</v>
      </c>
      <c r="AA82" s="5">
        <f t="shared" si="97"/>
        <v>0.7</v>
      </c>
      <c r="AB82" s="5">
        <f t="shared" si="98"/>
        <v>0.7</v>
      </c>
      <c r="AC82" s="5">
        <f t="shared" si="101"/>
        <v>0.7142857142857143</v>
      </c>
    </row>
    <row r="83" spans="1:30" x14ac:dyDescent="0.2">
      <c r="A83" s="19" t="s">
        <v>16</v>
      </c>
      <c r="B83" s="20"/>
      <c r="C83" s="6">
        <v>6</v>
      </c>
      <c r="D83">
        <v>5</v>
      </c>
      <c r="E83" s="6">
        <v>5</v>
      </c>
      <c r="F83" s="6">
        <v>7</v>
      </c>
      <c r="G83" s="6">
        <v>7</v>
      </c>
      <c r="H83" s="6">
        <v>6</v>
      </c>
      <c r="I83" s="6">
        <v>5</v>
      </c>
      <c r="J83" s="6">
        <v>4</v>
      </c>
      <c r="K83" s="6">
        <v>4</v>
      </c>
      <c r="L83" s="6">
        <v>6</v>
      </c>
      <c r="M83" s="6">
        <v>3</v>
      </c>
      <c r="N83" s="5">
        <f t="shared" si="99"/>
        <v>0.54205607476635509</v>
      </c>
      <c r="Q83" s="19" t="s">
        <v>16</v>
      </c>
      <c r="R83" s="20"/>
      <c r="S83" s="5">
        <f t="shared" si="100"/>
        <v>0.6</v>
      </c>
      <c r="T83" s="5">
        <f t="shared" si="90"/>
        <v>0.5</v>
      </c>
      <c r="U83" s="5">
        <f t="shared" si="91"/>
        <v>0.5</v>
      </c>
      <c r="V83" s="5">
        <f t="shared" si="92"/>
        <v>0.7</v>
      </c>
      <c r="W83" s="5">
        <f t="shared" si="93"/>
        <v>0.7</v>
      </c>
      <c r="X83" s="5">
        <f t="shared" si="94"/>
        <v>0.6</v>
      </c>
      <c r="Y83" s="5">
        <f t="shared" si="95"/>
        <v>0.5</v>
      </c>
      <c r="Z83" s="5">
        <f t="shared" si="96"/>
        <v>0.4</v>
      </c>
      <c r="AA83" s="5">
        <f t="shared" si="97"/>
        <v>0.4</v>
      </c>
      <c r="AB83" s="5">
        <f t="shared" si="98"/>
        <v>0.6</v>
      </c>
      <c r="AC83" s="5">
        <f t="shared" si="101"/>
        <v>0.42857142857142855</v>
      </c>
    </row>
    <row r="84" spans="1:30" x14ac:dyDescent="0.2">
      <c r="A84" s="19" t="s">
        <v>17</v>
      </c>
      <c r="B84" s="20"/>
      <c r="C84" s="6">
        <v>6</v>
      </c>
      <c r="D84">
        <v>5</v>
      </c>
      <c r="E84" s="6">
        <v>6</v>
      </c>
      <c r="F84" s="6">
        <v>7</v>
      </c>
      <c r="G84" s="6">
        <v>7</v>
      </c>
      <c r="H84" s="6">
        <v>7</v>
      </c>
      <c r="I84" s="6">
        <v>6</v>
      </c>
      <c r="J84" s="6">
        <v>6</v>
      </c>
      <c r="K84" s="6">
        <v>3</v>
      </c>
      <c r="L84" s="6">
        <v>9</v>
      </c>
      <c r="M84" s="6">
        <v>4</v>
      </c>
      <c r="N84" s="5">
        <f t="shared" si="99"/>
        <v>0.61682242990654201</v>
      </c>
      <c r="Q84" s="19" t="s">
        <v>17</v>
      </c>
      <c r="R84" s="20"/>
      <c r="S84" s="5">
        <f t="shared" si="100"/>
        <v>0.6</v>
      </c>
      <c r="T84" s="5">
        <f t="shared" si="90"/>
        <v>0.5</v>
      </c>
      <c r="U84" s="5">
        <f t="shared" si="91"/>
        <v>0.6</v>
      </c>
      <c r="V84" s="5">
        <f t="shared" si="92"/>
        <v>0.7</v>
      </c>
      <c r="W84" s="5">
        <f t="shared" si="93"/>
        <v>0.7</v>
      </c>
      <c r="X84" s="5">
        <f t="shared" si="94"/>
        <v>0.7</v>
      </c>
      <c r="Y84" s="5">
        <f t="shared" si="95"/>
        <v>0.6</v>
      </c>
      <c r="Z84" s="5">
        <f t="shared" si="96"/>
        <v>0.6</v>
      </c>
      <c r="AA84" s="5">
        <f t="shared" si="97"/>
        <v>0.3</v>
      </c>
      <c r="AB84" s="5">
        <f t="shared" si="98"/>
        <v>0.9</v>
      </c>
      <c r="AC84" s="5">
        <f t="shared" si="101"/>
        <v>0.5714285714285714</v>
      </c>
    </row>
    <row r="85" spans="1:30" x14ac:dyDescent="0.2">
      <c r="A85" s="19" t="s">
        <v>18</v>
      </c>
      <c r="B85" s="20"/>
      <c r="C85" s="6">
        <v>8</v>
      </c>
      <c r="D85">
        <v>4</v>
      </c>
      <c r="E85" s="6">
        <v>5</v>
      </c>
      <c r="F85" s="6">
        <v>7</v>
      </c>
      <c r="G85" s="6">
        <v>7</v>
      </c>
      <c r="H85" s="6">
        <v>8</v>
      </c>
      <c r="I85" s="6">
        <v>6</v>
      </c>
      <c r="J85" s="6">
        <v>5</v>
      </c>
      <c r="K85" s="6">
        <v>3</v>
      </c>
      <c r="L85" s="6">
        <v>9</v>
      </c>
      <c r="M85" s="6">
        <v>4</v>
      </c>
      <c r="N85" s="5">
        <f t="shared" si="99"/>
        <v>0.61682242990654201</v>
      </c>
      <c r="Q85" s="19" t="s">
        <v>18</v>
      </c>
      <c r="R85" s="20"/>
      <c r="S85" s="5">
        <f t="shared" si="100"/>
        <v>0.8</v>
      </c>
      <c r="T85" s="5">
        <f t="shared" si="90"/>
        <v>0.4</v>
      </c>
      <c r="U85" s="5">
        <f t="shared" si="91"/>
        <v>0.5</v>
      </c>
      <c r="V85" s="5">
        <f t="shared" si="92"/>
        <v>0.7</v>
      </c>
      <c r="W85" s="5">
        <f t="shared" si="93"/>
        <v>0.7</v>
      </c>
      <c r="X85" s="5">
        <f t="shared" si="94"/>
        <v>0.8</v>
      </c>
      <c r="Y85" s="5">
        <f t="shared" si="95"/>
        <v>0.6</v>
      </c>
      <c r="Z85" s="5">
        <f t="shared" si="96"/>
        <v>0.5</v>
      </c>
      <c r="AA85" s="5">
        <f t="shared" si="97"/>
        <v>0.3</v>
      </c>
      <c r="AB85" s="5">
        <f t="shared" si="98"/>
        <v>0.9</v>
      </c>
      <c r="AC85" s="5">
        <f t="shared" si="101"/>
        <v>0.5714285714285714</v>
      </c>
    </row>
    <row r="86" spans="1:30" x14ac:dyDescent="0.2">
      <c r="A86" s="19" t="s">
        <v>19</v>
      </c>
      <c r="B86" s="20"/>
      <c r="C86" s="6">
        <v>5</v>
      </c>
      <c r="D86">
        <v>4</v>
      </c>
      <c r="E86" s="6">
        <v>5</v>
      </c>
      <c r="F86" s="6">
        <v>5</v>
      </c>
      <c r="G86" s="6">
        <v>8</v>
      </c>
      <c r="H86" s="6">
        <v>7</v>
      </c>
      <c r="I86" s="6">
        <v>4</v>
      </c>
      <c r="J86" s="6">
        <v>5</v>
      </c>
      <c r="K86" s="6">
        <v>2</v>
      </c>
      <c r="L86" s="6">
        <v>7</v>
      </c>
      <c r="M86" s="6">
        <v>3</v>
      </c>
      <c r="N86" s="5">
        <f t="shared" si="99"/>
        <v>0.51401869158878499</v>
      </c>
      <c r="Q86" s="19" t="s">
        <v>19</v>
      </c>
      <c r="R86" s="20"/>
      <c r="S86" s="5">
        <f t="shared" si="100"/>
        <v>0.5</v>
      </c>
      <c r="T86" s="5">
        <f t="shared" si="90"/>
        <v>0.4</v>
      </c>
      <c r="U86" s="5">
        <f t="shared" si="91"/>
        <v>0.5</v>
      </c>
      <c r="V86" s="5">
        <f t="shared" si="92"/>
        <v>0.5</v>
      </c>
      <c r="W86" s="5">
        <f t="shared" si="93"/>
        <v>0.8</v>
      </c>
      <c r="X86" s="5">
        <f t="shared" si="94"/>
        <v>0.7</v>
      </c>
      <c r="Y86" s="5">
        <f t="shared" si="95"/>
        <v>0.4</v>
      </c>
      <c r="Z86" s="5">
        <f t="shared" si="96"/>
        <v>0.5</v>
      </c>
      <c r="AA86" s="5">
        <f t="shared" si="97"/>
        <v>0.2</v>
      </c>
      <c r="AB86" s="5">
        <f t="shared" si="98"/>
        <v>0.7</v>
      </c>
      <c r="AC86" s="5">
        <f t="shared" si="101"/>
        <v>0.42857142857142855</v>
      </c>
    </row>
    <row r="87" spans="1:30" x14ac:dyDescent="0.2">
      <c r="A87" s="19" t="s">
        <v>20</v>
      </c>
      <c r="B87" s="20"/>
      <c r="C87" s="6">
        <v>5</v>
      </c>
      <c r="D87">
        <v>6</v>
      </c>
      <c r="E87" s="6">
        <v>3</v>
      </c>
      <c r="F87" s="6">
        <v>7</v>
      </c>
      <c r="G87" s="6">
        <v>8</v>
      </c>
      <c r="H87" s="6">
        <v>5</v>
      </c>
      <c r="I87" s="6">
        <v>6</v>
      </c>
      <c r="J87" s="6">
        <v>4</v>
      </c>
      <c r="K87" s="6">
        <v>4</v>
      </c>
      <c r="L87" s="6">
        <v>7</v>
      </c>
      <c r="M87" s="6">
        <v>4</v>
      </c>
      <c r="N87" s="5">
        <f t="shared" si="99"/>
        <v>0.55140186915887845</v>
      </c>
      <c r="Q87" s="19" t="s">
        <v>20</v>
      </c>
      <c r="R87" s="20"/>
      <c r="S87" s="5">
        <f t="shared" si="100"/>
        <v>0.5</v>
      </c>
      <c r="T87" s="5">
        <f t="shared" si="90"/>
        <v>0.6</v>
      </c>
      <c r="U87" s="5">
        <f t="shared" si="91"/>
        <v>0.3</v>
      </c>
      <c r="V87" s="5">
        <f t="shared" si="92"/>
        <v>0.7</v>
      </c>
      <c r="W87" s="5">
        <f t="shared" si="93"/>
        <v>0.8</v>
      </c>
      <c r="X87" s="5">
        <f t="shared" si="94"/>
        <v>0.5</v>
      </c>
      <c r="Y87" s="5">
        <f t="shared" si="95"/>
        <v>0.6</v>
      </c>
      <c r="Z87" s="5">
        <f t="shared" si="96"/>
        <v>0.4</v>
      </c>
      <c r="AA87" s="5">
        <f t="shared" si="97"/>
        <v>0.4</v>
      </c>
      <c r="AB87" s="5">
        <f t="shared" si="98"/>
        <v>0.7</v>
      </c>
      <c r="AC87" s="5">
        <f t="shared" si="101"/>
        <v>0.5714285714285714</v>
      </c>
    </row>
    <row r="88" spans="1:30" x14ac:dyDescent="0.2">
      <c r="A88" s="19" t="s">
        <v>21</v>
      </c>
      <c r="B88" s="20"/>
      <c r="C88" s="6">
        <v>6</v>
      </c>
      <c r="D88">
        <v>5</v>
      </c>
      <c r="E88" s="6">
        <v>5</v>
      </c>
      <c r="F88" s="6">
        <v>8</v>
      </c>
      <c r="G88" s="6">
        <v>8</v>
      </c>
      <c r="H88" s="6">
        <v>8</v>
      </c>
      <c r="I88" s="6">
        <v>8</v>
      </c>
      <c r="J88" s="6">
        <v>6</v>
      </c>
      <c r="K88" s="6">
        <v>5</v>
      </c>
      <c r="L88" s="6">
        <v>8</v>
      </c>
      <c r="M88" s="6">
        <v>5</v>
      </c>
      <c r="N88" s="5">
        <f t="shared" si="99"/>
        <v>0.67289719626168221</v>
      </c>
      <c r="Q88" s="19" t="s">
        <v>21</v>
      </c>
      <c r="R88" s="20"/>
      <c r="S88" s="5">
        <f t="shared" si="100"/>
        <v>0.6</v>
      </c>
      <c r="T88" s="5">
        <f t="shared" si="90"/>
        <v>0.5</v>
      </c>
      <c r="U88" s="5">
        <f t="shared" si="91"/>
        <v>0.5</v>
      </c>
      <c r="V88" s="5">
        <f t="shared" si="92"/>
        <v>0.8</v>
      </c>
      <c r="W88" s="5">
        <f t="shared" si="93"/>
        <v>0.8</v>
      </c>
      <c r="X88" s="5">
        <f t="shared" si="94"/>
        <v>0.8</v>
      </c>
      <c r="Y88" s="5">
        <f t="shared" si="95"/>
        <v>0.8</v>
      </c>
      <c r="Z88" s="5">
        <f t="shared" si="96"/>
        <v>0.6</v>
      </c>
      <c r="AA88" s="5">
        <f t="shared" si="97"/>
        <v>0.5</v>
      </c>
      <c r="AB88" s="5">
        <f t="shared" si="98"/>
        <v>0.8</v>
      </c>
      <c r="AC88" s="5">
        <f t="shared" si="101"/>
        <v>0.7142857142857143</v>
      </c>
    </row>
    <row r="89" spans="1:30" x14ac:dyDescent="0.2">
      <c r="A89" s="19" t="s">
        <v>22</v>
      </c>
      <c r="B89" s="20"/>
      <c r="C89" s="6">
        <v>6</v>
      </c>
      <c r="D89">
        <v>4</v>
      </c>
      <c r="E89" s="6">
        <v>3</v>
      </c>
      <c r="F89" s="6">
        <v>6</v>
      </c>
      <c r="G89" s="6">
        <v>6</v>
      </c>
      <c r="H89" s="6">
        <v>6</v>
      </c>
      <c r="I89" s="6">
        <v>5</v>
      </c>
      <c r="J89" s="6">
        <v>5</v>
      </c>
      <c r="K89" s="6">
        <v>6</v>
      </c>
      <c r="L89" s="6">
        <v>6</v>
      </c>
      <c r="M89" s="6">
        <v>3</v>
      </c>
      <c r="N89" s="5">
        <f t="shared" si="99"/>
        <v>0.52336448598130836</v>
      </c>
      <c r="Q89" s="19" t="s">
        <v>22</v>
      </c>
      <c r="R89" s="20"/>
      <c r="S89" s="5">
        <f t="shared" si="100"/>
        <v>0.6</v>
      </c>
      <c r="T89" s="5">
        <f t="shared" si="90"/>
        <v>0.4</v>
      </c>
      <c r="U89" s="5">
        <f t="shared" si="91"/>
        <v>0.3</v>
      </c>
      <c r="V89" s="5">
        <f t="shared" si="92"/>
        <v>0.6</v>
      </c>
      <c r="W89" s="5">
        <f t="shared" si="93"/>
        <v>0.6</v>
      </c>
      <c r="X89" s="5">
        <f t="shared" si="94"/>
        <v>0.6</v>
      </c>
      <c r="Y89" s="5">
        <f t="shared" si="95"/>
        <v>0.5</v>
      </c>
      <c r="Z89" s="5">
        <f t="shared" si="96"/>
        <v>0.5</v>
      </c>
      <c r="AA89" s="5">
        <f t="shared" si="97"/>
        <v>0.6</v>
      </c>
      <c r="AB89" s="5">
        <f t="shared" si="98"/>
        <v>0.6</v>
      </c>
      <c r="AC89" s="5">
        <f t="shared" si="101"/>
        <v>0.42857142857142855</v>
      </c>
    </row>
    <row r="90" spans="1:30" x14ac:dyDescent="0.2">
      <c r="A90" s="19" t="s">
        <v>23</v>
      </c>
      <c r="B90" s="20"/>
      <c r="C90" s="6">
        <v>4</v>
      </c>
      <c r="D90">
        <v>5</v>
      </c>
      <c r="E90" s="6">
        <v>5</v>
      </c>
      <c r="F90" s="6">
        <v>8</v>
      </c>
      <c r="G90" s="6">
        <v>8</v>
      </c>
      <c r="H90" s="6">
        <v>8</v>
      </c>
      <c r="I90" s="6">
        <v>7</v>
      </c>
      <c r="J90" s="6">
        <v>6</v>
      </c>
      <c r="K90" s="6">
        <v>6</v>
      </c>
      <c r="L90" s="6">
        <v>7</v>
      </c>
      <c r="M90" s="6">
        <v>5</v>
      </c>
      <c r="N90" s="5">
        <f t="shared" si="99"/>
        <v>0.64485981308411211</v>
      </c>
      <c r="Q90" s="19" t="s">
        <v>23</v>
      </c>
      <c r="R90" s="20"/>
      <c r="S90" s="5">
        <f t="shared" si="100"/>
        <v>0.4</v>
      </c>
      <c r="T90" s="5">
        <f t="shared" si="90"/>
        <v>0.5</v>
      </c>
      <c r="U90" s="5">
        <f t="shared" si="91"/>
        <v>0.5</v>
      </c>
      <c r="V90" s="5">
        <f t="shared" si="92"/>
        <v>0.8</v>
      </c>
      <c r="W90" s="5">
        <f t="shared" si="93"/>
        <v>0.8</v>
      </c>
      <c r="X90" s="5">
        <f t="shared" si="94"/>
        <v>0.8</v>
      </c>
      <c r="Y90" s="5">
        <f t="shared" si="95"/>
        <v>0.7</v>
      </c>
      <c r="Z90" s="5">
        <f t="shared" si="96"/>
        <v>0.6</v>
      </c>
      <c r="AA90" s="5">
        <f t="shared" si="97"/>
        <v>0.6</v>
      </c>
      <c r="AB90" s="5">
        <f t="shared" si="98"/>
        <v>0.7</v>
      </c>
      <c r="AC90" s="8">
        <f t="shared" si="101"/>
        <v>0.7142857142857143</v>
      </c>
    </row>
    <row r="91" spans="1:30" x14ac:dyDescent="0.2">
      <c r="A91" s="21">
        <v>2</v>
      </c>
      <c r="B91" s="22"/>
      <c r="C91" s="7">
        <v>4</v>
      </c>
      <c r="D91" s="4">
        <v>4</v>
      </c>
      <c r="E91" s="7">
        <v>3</v>
      </c>
      <c r="F91" s="4">
        <v>5</v>
      </c>
      <c r="G91" s="7">
        <v>5</v>
      </c>
      <c r="H91" s="4">
        <v>5</v>
      </c>
      <c r="I91" s="7">
        <v>3</v>
      </c>
      <c r="J91" s="4">
        <v>3</v>
      </c>
      <c r="K91" s="7">
        <v>3</v>
      </c>
      <c r="L91" s="4">
        <v>5</v>
      </c>
      <c r="M91" s="7">
        <v>2</v>
      </c>
      <c r="N91" s="5">
        <f>SUM(C91:M91)/63</f>
        <v>0.66666666666666663</v>
      </c>
      <c r="Q91" s="23">
        <v>2</v>
      </c>
      <c r="R91" s="24"/>
      <c r="S91" s="8">
        <f>C91/6</f>
        <v>0.66666666666666663</v>
      </c>
      <c r="T91" s="8">
        <f t="shared" ref="T91" si="102">D91/6</f>
        <v>0.66666666666666663</v>
      </c>
      <c r="U91" s="8">
        <f t="shared" ref="U91" si="103">E91/6</f>
        <v>0.5</v>
      </c>
      <c r="V91" s="8">
        <f t="shared" ref="V91" si="104">F91/6</f>
        <v>0.83333333333333337</v>
      </c>
      <c r="W91" s="8">
        <f t="shared" ref="W91" si="105">G91/6</f>
        <v>0.83333333333333337</v>
      </c>
      <c r="X91" s="8">
        <f t="shared" ref="X91" si="106">H91/6</f>
        <v>0.83333333333333337</v>
      </c>
      <c r="Y91" s="8">
        <f t="shared" ref="Y91" si="107">I91/6</f>
        <v>0.5</v>
      </c>
      <c r="Z91" s="8">
        <f t="shared" ref="Z91" si="108">J91/6</f>
        <v>0.5</v>
      </c>
      <c r="AA91" s="8">
        <f t="shared" ref="AA91" si="109">K91/6</f>
        <v>0.5</v>
      </c>
      <c r="AB91" s="8">
        <f t="shared" ref="AB91" si="110">L91/6</f>
        <v>0.83333333333333337</v>
      </c>
      <c r="AC91" s="8">
        <f>M91/3</f>
        <v>0.66666666666666663</v>
      </c>
    </row>
    <row r="92" spans="1:30" x14ac:dyDescent="0.2">
      <c r="A92" s="25" t="s">
        <v>24</v>
      </c>
      <c r="B92" s="25"/>
      <c r="C92" s="8">
        <f>SUM(C80:C91)/116</f>
        <v>0.60344827586206895</v>
      </c>
      <c r="D92" s="8">
        <f t="shared" ref="D92:L92" si="111">SUM(D80:D91)/116</f>
        <v>0.49137931034482757</v>
      </c>
      <c r="E92" s="8">
        <f t="shared" si="111"/>
        <v>0.46551724137931033</v>
      </c>
      <c r="F92" s="8">
        <f t="shared" si="111"/>
        <v>0.69827586206896552</v>
      </c>
      <c r="G92" s="8">
        <f t="shared" si="111"/>
        <v>0.74137931034482762</v>
      </c>
      <c r="H92" s="8">
        <f t="shared" si="111"/>
        <v>0.71551724137931039</v>
      </c>
      <c r="I92" s="8">
        <f t="shared" si="111"/>
        <v>0.60344827586206895</v>
      </c>
      <c r="J92" s="8">
        <f t="shared" si="111"/>
        <v>0.50862068965517238</v>
      </c>
      <c r="K92" s="8">
        <f t="shared" si="111"/>
        <v>0.44827586206896552</v>
      </c>
      <c r="L92" s="8">
        <f t="shared" si="111"/>
        <v>0.71551724137931039</v>
      </c>
      <c r="M92" s="8">
        <f>SUM(M80:M91)/80</f>
        <v>0.5625</v>
      </c>
      <c r="N92">
        <f>SUM(C80:M91)/1240</f>
        <v>0.59677419354838712</v>
      </c>
      <c r="Q92" s="26"/>
      <c r="R92" s="26"/>
    </row>
    <row r="93" spans="1:30" x14ac:dyDescent="0.2">
      <c r="A93" s="9"/>
      <c r="B93" s="9"/>
      <c r="M93" t="s">
        <v>29</v>
      </c>
      <c r="N93">
        <f>SUM(C80:M91)</f>
        <v>740</v>
      </c>
      <c r="Q93" s="9"/>
      <c r="R93" s="9"/>
    </row>
    <row r="94" spans="1:30" x14ac:dyDescent="0.2">
      <c r="A94" s="9"/>
      <c r="B94" s="9"/>
      <c r="M94" t="s">
        <v>30</v>
      </c>
      <c r="N94">
        <f>SUM(-N93, 1240)</f>
        <v>500</v>
      </c>
      <c r="Q94" s="9"/>
      <c r="R94" s="9"/>
    </row>
    <row r="95" spans="1:30" ht="29" x14ac:dyDescent="0.35">
      <c r="A95" s="33" t="s">
        <v>25</v>
      </c>
      <c r="B95" s="33"/>
      <c r="C95" s="33"/>
      <c r="Q95" s="33" t="s">
        <v>25</v>
      </c>
      <c r="R95" s="33"/>
      <c r="S95" s="33"/>
    </row>
    <row r="96" spans="1:30" ht="26" x14ac:dyDescent="0.3">
      <c r="A96" s="1"/>
      <c r="B96" t="s">
        <v>0</v>
      </c>
      <c r="C96" s="30" t="s">
        <v>2</v>
      </c>
      <c r="D96" s="28" t="s">
        <v>3</v>
      </c>
      <c r="E96" s="30" t="s">
        <v>4</v>
      </c>
      <c r="F96" s="28" t="s">
        <v>5</v>
      </c>
      <c r="G96" s="30" t="s">
        <v>6</v>
      </c>
      <c r="H96" s="28" t="s">
        <v>7</v>
      </c>
      <c r="I96" s="30" t="s">
        <v>8</v>
      </c>
      <c r="J96" s="28" t="s">
        <v>9</v>
      </c>
      <c r="K96" s="30" t="s">
        <v>10</v>
      </c>
      <c r="L96" s="28" t="s">
        <v>11</v>
      </c>
      <c r="M96" s="30" t="s">
        <v>12</v>
      </c>
      <c r="N96" s="19" t="s">
        <v>24</v>
      </c>
      <c r="Q96" s="1"/>
      <c r="R96" t="s">
        <v>0</v>
      </c>
      <c r="S96" s="30" t="s">
        <v>2</v>
      </c>
      <c r="T96" s="28" t="s">
        <v>3</v>
      </c>
      <c r="U96" s="30" t="s">
        <v>4</v>
      </c>
      <c r="V96" s="28" t="s">
        <v>5</v>
      </c>
      <c r="W96" s="30" t="s">
        <v>6</v>
      </c>
      <c r="X96" s="28" t="s">
        <v>7</v>
      </c>
      <c r="Y96" s="30" t="s">
        <v>8</v>
      </c>
      <c r="Z96" s="28" t="s">
        <v>9</v>
      </c>
      <c r="AA96" s="30" t="s">
        <v>10</v>
      </c>
      <c r="AB96" s="28" t="s">
        <v>11</v>
      </c>
      <c r="AC96" s="30" t="s">
        <v>12</v>
      </c>
      <c r="AD96" s="26"/>
    </row>
    <row r="97" spans="1:30" x14ac:dyDescent="0.2">
      <c r="A97" t="s">
        <v>1</v>
      </c>
      <c r="B97" s="2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1"/>
      <c r="Q97" t="s">
        <v>1</v>
      </c>
      <c r="R97" s="2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6"/>
    </row>
    <row r="98" spans="1:30" x14ac:dyDescent="0.2">
      <c r="A98" s="31" t="s">
        <v>13</v>
      </c>
      <c r="B98" s="32"/>
      <c r="C98" s="5">
        <v>7</v>
      </c>
      <c r="D98" s="3">
        <v>6</v>
      </c>
      <c r="E98" s="5">
        <v>3</v>
      </c>
      <c r="F98" s="3">
        <v>6</v>
      </c>
      <c r="G98" s="5">
        <v>7</v>
      </c>
      <c r="H98" s="3">
        <v>4</v>
      </c>
      <c r="I98" s="5">
        <v>6</v>
      </c>
      <c r="J98" s="3">
        <v>3</v>
      </c>
      <c r="K98" s="5">
        <v>3</v>
      </c>
      <c r="L98" s="3">
        <v>4</v>
      </c>
      <c r="M98" s="5">
        <v>2</v>
      </c>
      <c r="N98" s="5">
        <f>SUM(C98:M98)/107</f>
        <v>0.47663551401869159</v>
      </c>
      <c r="Q98" s="31" t="s">
        <v>13</v>
      </c>
      <c r="R98" s="32"/>
      <c r="S98" s="5">
        <f>C98/10</f>
        <v>0.7</v>
      </c>
      <c r="T98" s="5">
        <f t="shared" ref="T98:T108" si="112">D98/10</f>
        <v>0.6</v>
      </c>
      <c r="U98" s="5">
        <f t="shared" ref="U98:U108" si="113">E98/10</f>
        <v>0.3</v>
      </c>
      <c r="V98" s="5">
        <f t="shared" ref="V98:V108" si="114">F98/10</f>
        <v>0.6</v>
      </c>
      <c r="W98" s="5">
        <f t="shared" ref="W98:W108" si="115">G98/10</f>
        <v>0.7</v>
      </c>
      <c r="X98" s="5">
        <f t="shared" ref="X98:X108" si="116">H98/10</f>
        <v>0.4</v>
      </c>
      <c r="Y98" s="5">
        <f t="shared" ref="Y98:Y108" si="117">I98/10</f>
        <v>0.6</v>
      </c>
      <c r="Z98" s="5">
        <f t="shared" ref="Z98:Z108" si="118">J98/10</f>
        <v>0.3</v>
      </c>
      <c r="AA98" s="5">
        <f t="shared" ref="AA98:AA108" si="119">K98/10</f>
        <v>0.3</v>
      </c>
      <c r="AB98" s="5">
        <f t="shared" ref="AB98:AB108" si="120">L98/10</f>
        <v>0.4</v>
      </c>
      <c r="AC98" s="5">
        <f>M98/7</f>
        <v>0.2857142857142857</v>
      </c>
    </row>
    <row r="99" spans="1:30" x14ac:dyDescent="0.2">
      <c r="A99" s="19" t="s">
        <v>14</v>
      </c>
      <c r="B99" s="20"/>
      <c r="C99" s="6">
        <v>7</v>
      </c>
      <c r="D99">
        <v>5</v>
      </c>
      <c r="E99" s="6">
        <v>5</v>
      </c>
      <c r="F99" s="6">
        <v>4</v>
      </c>
      <c r="G99" s="6">
        <v>7</v>
      </c>
      <c r="H99" s="6">
        <v>8</v>
      </c>
      <c r="I99" s="6">
        <v>6</v>
      </c>
      <c r="J99" s="6">
        <v>5</v>
      </c>
      <c r="K99" s="6">
        <v>5</v>
      </c>
      <c r="L99" s="6">
        <v>7</v>
      </c>
      <c r="M99" s="6">
        <v>4</v>
      </c>
      <c r="N99" s="5">
        <f t="shared" ref="N99:N108" si="121">SUM(C99:M99)/107</f>
        <v>0.58878504672897192</v>
      </c>
      <c r="Q99" s="19" t="s">
        <v>14</v>
      </c>
      <c r="R99" s="20"/>
      <c r="S99" s="5">
        <f t="shared" ref="S99:S108" si="122">C99/10</f>
        <v>0.7</v>
      </c>
      <c r="T99" s="5">
        <f t="shared" si="112"/>
        <v>0.5</v>
      </c>
      <c r="U99" s="5">
        <f t="shared" si="113"/>
        <v>0.5</v>
      </c>
      <c r="V99" s="5">
        <f t="shared" si="114"/>
        <v>0.4</v>
      </c>
      <c r="W99" s="5">
        <f t="shared" si="115"/>
        <v>0.7</v>
      </c>
      <c r="X99" s="5">
        <f t="shared" si="116"/>
        <v>0.8</v>
      </c>
      <c r="Y99" s="5">
        <f t="shared" si="117"/>
        <v>0.6</v>
      </c>
      <c r="Z99" s="5">
        <f t="shared" si="118"/>
        <v>0.5</v>
      </c>
      <c r="AA99" s="5">
        <f t="shared" si="119"/>
        <v>0.5</v>
      </c>
      <c r="AB99" s="5">
        <f t="shared" si="120"/>
        <v>0.7</v>
      </c>
      <c r="AC99" s="5">
        <f t="shared" ref="AC99:AC108" si="123">M99/7</f>
        <v>0.5714285714285714</v>
      </c>
    </row>
    <row r="100" spans="1:30" x14ac:dyDescent="0.2">
      <c r="A100" s="19" t="s">
        <v>15</v>
      </c>
      <c r="B100" s="20"/>
      <c r="C100" s="6">
        <v>7</v>
      </c>
      <c r="D100">
        <v>4</v>
      </c>
      <c r="E100" s="6">
        <v>6</v>
      </c>
      <c r="F100" s="6">
        <v>9</v>
      </c>
      <c r="G100" s="6">
        <v>9</v>
      </c>
      <c r="H100" s="6">
        <v>8</v>
      </c>
      <c r="I100" s="6">
        <v>7</v>
      </c>
      <c r="J100" s="6">
        <v>7</v>
      </c>
      <c r="K100" s="6">
        <v>6</v>
      </c>
      <c r="L100" s="6">
        <v>9</v>
      </c>
      <c r="M100" s="6">
        <v>6</v>
      </c>
      <c r="N100" s="5">
        <f t="shared" si="121"/>
        <v>0.7289719626168224</v>
      </c>
      <c r="Q100" s="19" t="s">
        <v>15</v>
      </c>
      <c r="R100" s="20"/>
      <c r="S100" s="5">
        <f t="shared" si="122"/>
        <v>0.7</v>
      </c>
      <c r="T100" s="5">
        <f t="shared" si="112"/>
        <v>0.4</v>
      </c>
      <c r="U100" s="5">
        <f t="shared" si="113"/>
        <v>0.6</v>
      </c>
      <c r="V100" s="5">
        <f t="shared" si="114"/>
        <v>0.9</v>
      </c>
      <c r="W100" s="5">
        <f t="shared" si="115"/>
        <v>0.9</v>
      </c>
      <c r="X100" s="5">
        <f t="shared" si="116"/>
        <v>0.8</v>
      </c>
      <c r="Y100" s="5">
        <f t="shared" si="117"/>
        <v>0.7</v>
      </c>
      <c r="Z100" s="5">
        <f t="shared" si="118"/>
        <v>0.7</v>
      </c>
      <c r="AA100" s="5">
        <f t="shared" si="119"/>
        <v>0.6</v>
      </c>
      <c r="AB100" s="5">
        <f t="shared" si="120"/>
        <v>0.9</v>
      </c>
      <c r="AC100" s="5">
        <f t="shared" si="123"/>
        <v>0.8571428571428571</v>
      </c>
    </row>
    <row r="101" spans="1:30" x14ac:dyDescent="0.2">
      <c r="A101" s="19" t="s">
        <v>16</v>
      </c>
      <c r="B101" s="20"/>
      <c r="C101" s="6">
        <v>6</v>
      </c>
      <c r="D101">
        <v>4</v>
      </c>
      <c r="E101" s="6">
        <v>4</v>
      </c>
      <c r="F101" s="6">
        <v>7</v>
      </c>
      <c r="G101" s="6">
        <v>7</v>
      </c>
      <c r="H101" s="6">
        <v>7</v>
      </c>
      <c r="I101" s="6">
        <v>6</v>
      </c>
      <c r="J101" s="6">
        <v>4</v>
      </c>
      <c r="K101" s="6">
        <v>5</v>
      </c>
      <c r="L101" s="6">
        <v>4</v>
      </c>
      <c r="M101" s="6">
        <v>3</v>
      </c>
      <c r="N101" s="5">
        <f t="shared" si="121"/>
        <v>0.53271028037383172</v>
      </c>
      <c r="Q101" s="19" t="s">
        <v>16</v>
      </c>
      <c r="R101" s="20"/>
      <c r="S101" s="5">
        <f t="shared" si="122"/>
        <v>0.6</v>
      </c>
      <c r="T101" s="5">
        <f t="shared" si="112"/>
        <v>0.4</v>
      </c>
      <c r="U101" s="5">
        <f t="shared" si="113"/>
        <v>0.4</v>
      </c>
      <c r="V101" s="5">
        <f t="shared" si="114"/>
        <v>0.7</v>
      </c>
      <c r="W101" s="5">
        <f t="shared" si="115"/>
        <v>0.7</v>
      </c>
      <c r="X101" s="5">
        <f t="shared" si="116"/>
        <v>0.7</v>
      </c>
      <c r="Y101" s="5">
        <f t="shared" si="117"/>
        <v>0.6</v>
      </c>
      <c r="Z101" s="5">
        <f t="shared" si="118"/>
        <v>0.4</v>
      </c>
      <c r="AA101" s="5">
        <f t="shared" si="119"/>
        <v>0.5</v>
      </c>
      <c r="AB101" s="5">
        <f t="shared" si="120"/>
        <v>0.4</v>
      </c>
      <c r="AC101" s="5">
        <f t="shared" si="123"/>
        <v>0.42857142857142855</v>
      </c>
    </row>
    <row r="102" spans="1:30" x14ac:dyDescent="0.2">
      <c r="A102" s="19" t="s">
        <v>17</v>
      </c>
      <c r="B102" s="20"/>
      <c r="C102" s="6">
        <v>6</v>
      </c>
      <c r="D102">
        <v>5</v>
      </c>
      <c r="E102" s="6">
        <v>4</v>
      </c>
      <c r="F102" s="6">
        <v>7</v>
      </c>
      <c r="G102" s="6">
        <v>8</v>
      </c>
      <c r="H102" s="6">
        <v>8</v>
      </c>
      <c r="I102" s="6">
        <v>6</v>
      </c>
      <c r="J102" s="6">
        <v>5</v>
      </c>
      <c r="K102" s="6">
        <v>4</v>
      </c>
      <c r="L102" s="6">
        <v>8</v>
      </c>
      <c r="M102" s="6">
        <v>4</v>
      </c>
      <c r="N102" s="5">
        <f t="shared" si="121"/>
        <v>0.60747663551401865</v>
      </c>
      <c r="Q102" s="19" t="s">
        <v>17</v>
      </c>
      <c r="R102" s="20"/>
      <c r="S102" s="5">
        <f t="shared" si="122"/>
        <v>0.6</v>
      </c>
      <c r="T102" s="5">
        <f t="shared" si="112"/>
        <v>0.5</v>
      </c>
      <c r="U102" s="5">
        <f t="shared" si="113"/>
        <v>0.4</v>
      </c>
      <c r="V102" s="5">
        <f t="shared" si="114"/>
        <v>0.7</v>
      </c>
      <c r="W102" s="5">
        <f t="shared" si="115"/>
        <v>0.8</v>
      </c>
      <c r="X102" s="5">
        <f t="shared" si="116"/>
        <v>0.8</v>
      </c>
      <c r="Y102" s="5">
        <f t="shared" si="117"/>
        <v>0.6</v>
      </c>
      <c r="Z102" s="5">
        <f t="shared" si="118"/>
        <v>0.5</v>
      </c>
      <c r="AA102" s="5">
        <f t="shared" si="119"/>
        <v>0.4</v>
      </c>
      <c r="AB102" s="5">
        <f t="shared" si="120"/>
        <v>0.8</v>
      </c>
      <c r="AC102" s="5">
        <f t="shared" si="123"/>
        <v>0.5714285714285714</v>
      </c>
    </row>
    <row r="103" spans="1:30" x14ac:dyDescent="0.2">
      <c r="A103" s="19" t="s">
        <v>18</v>
      </c>
      <c r="B103" s="20"/>
      <c r="C103" s="6">
        <v>7</v>
      </c>
      <c r="D103">
        <v>5</v>
      </c>
      <c r="E103" s="6">
        <v>5</v>
      </c>
      <c r="F103" s="6">
        <v>7</v>
      </c>
      <c r="G103" s="6">
        <v>5</v>
      </c>
      <c r="H103" s="6">
        <v>7</v>
      </c>
      <c r="I103" s="6">
        <v>5</v>
      </c>
      <c r="J103" s="6">
        <v>5</v>
      </c>
      <c r="K103" s="6">
        <v>4</v>
      </c>
      <c r="L103" s="6">
        <v>8</v>
      </c>
      <c r="M103" s="6">
        <v>4</v>
      </c>
      <c r="N103" s="5">
        <f t="shared" si="121"/>
        <v>0.57943925233644855</v>
      </c>
      <c r="Q103" s="19" t="s">
        <v>18</v>
      </c>
      <c r="R103" s="20"/>
      <c r="S103" s="5">
        <f t="shared" si="122"/>
        <v>0.7</v>
      </c>
      <c r="T103" s="5">
        <f t="shared" si="112"/>
        <v>0.5</v>
      </c>
      <c r="U103" s="5">
        <f t="shared" si="113"/>
        <v>0.5</v>
      </c>
      <c r="V103" s="5">
        <f t="shared" si="114"/>
        <v>0.7</v>
      </c>
      <c r="W103" s="5">
        <f t="shared" si="115"/>
        <v>0.5</v>
      </c>
      <c r="X103" s="5">
        <f t="shared" si="116"/>
        <v>0.7</v>
      </c>
      <c r="Y103" s="5">
        <f t="shared" si="117"/>
        <v>0.5</v>
      </c>
      <c r="Z103" s="5">
        <f t="shared" si="118"/>
        <v>0.5</v>
      </c>
      <c r="AA103" s="5">
        <f t="shared" si="119"/>
        <v>0.4</v>
      </c>
      <c r="AB103" s="5">
        <f t="shared" si="120"/>
        <v>0.8</v>
      </c>
      <c r="AC103" s="5">
        <f t="shared" si="123"/>
        <v>0.5714285714285714</v>
      </c>
    </row>
    <row r="104" spans="1:30" x14ac:dyDescent="0.2">
      <c r="A104" s="19" t="s">
        <v>19</v>
      </c>
      <c r="B104" s="20"/>
      <c r="C104" s="6">
        <v>5</v>
      </c>
      <c r="D104">
        <v>4</v>
      </c>
      <c r="E104" s="6">
        <v>5</v>
      </c>
      <c r="F104" s="6">
        <v>6</v>
      </c>
      <c r="G104" s="6">
        <v>7</v>
      </c>
      <c r="H104" s="6">
        <v>7</v>
      </c>
      <c r="I104" s="6">
        <v>6</v>
      </c>
      <c r="J104" s="6">
        <v>5</v>
      </c>
      <c r="K104" s="6">
        <v>4</v>
      </c>
      <c r="L104" s="6">
        <v>6</v>
      </c>
      <c r="M104" s="6">
        <v>5</v>
      </c>
      <c r="N104" s="5">
        <f t="shared" si="121"/>
        <v>0.56074766355140182</v>
      </c>
      <c r="Q104" s="19" t="s">
        <v>19</v>
      </c>
      <c r="R104" s="20"/>
      <c r="S104" s="5">
        <f t="shared" si="122"/>
        <v>0.5</v>
      </c>
      <c r="T104" s="5">
        <f t="shared" si="112"/>
        <v>0.4</v>
      </c>
      <c r="U104" s="5">
        <f t="shared" si="113"/>
        <v>0.5</v>
      </c>
      <c r="V104" s="5">
        <f t="shared" si="114"/>
        <v>0.6</v>
      </c>
      <c r="W104" s="5">
        <f t="shared" si="115"/>
        <v>0.7</v>
      </c>
      <c r="X104" s="5">
        <f t="shared" si="116"/>
        <v>0.7</v>
      </c>
      <c r="Y104" s="5">
        <f t="shared" si="117"/>
        <v>0.6</v>
      </c>
      <c r="Z104" s="5">
        <f t="shared" si="118"/>
        <v>0.5</v>
      </c>
      <c r="AA104" s="5">
        <f t="shared" si="119"/>
        <v>0.4</v>
      </c>
      <c r="AB104" s="5">
        <f t="shared" si="120"/>
        <v>0.6</v>
      </c>
      <c r="AC104" s="5">
        <f t="shared" si="123"/>
        <v>0.7142857142857143</v>
      </c>
    </row>
    <row r="105" spans="1:30" x14ac:dyDescent="0.2">
      <c r="A105" s="19" t="s">
        <v>20</v>
      </c>
      <c r="B105" s="20"/>
      <c r="C105" s="6">
        <v>5</v>
      </c>
      <c r="D105">
        <v>6</v>
      </c>
      <c r="E105" s="6">
        <v>4</v>
      </c>
      <c r="F105" s="6">
        <v>7</v>
      </c>
      <c r="G105" s="6">
        <v>6</v>
      </c>
      <c r="H105" s="6">
        <v>6</v>
      </c>
      <c r="I105" s="6">
        <v>7</v>
      </c>
      <c r="J105" s="6">
        <v>5</v>
      </c>
      <c r="K105" s="6">
        <v>3</v>
      </c>
      <c r="L105" s="6">
        <v>7</v>
      </c>
      <c r="M105" s="6">
        <v>4</v>
      </c>
      <c r="N105" s="5">
        <f t="shared" si="121"/>
        <v>0.56074766355140182</v>
      </c>
      <c r="Q105" s="19" t="s">
        <v>20</v>
      </c>
      <c r="R105" s="20"/>
      <c r="S105" s="5">
        <f t="shared" si="122"/>
        <v>0.5</v>
      </c>
      <c r="T105" s="5">
        <f t="shared" si="112"/>
        <v>0.6</v>
      </c>
      <c r="U105" s="5">
        <f t="shared" si="113"/>
        <v>0.4</v>
      </c>
      <c r="V105" s="5">
        <f t="shared" si="114"/>
        <v>0.7</v>
      </c>
      <c r="W105" s="5">
        <f t="shared" si="115"/>
        <v>0.6</v>
      </c>
      <c r="X105" s="5">
        <f t="shared" si="116"/>
        <v>0.6</v>
      </c>
      <c r="Y105" s="5">
        <f t="shared" si="117"/>
        <v>0.7</v>
      </c>
      <c r="Z105" s="5">
        <f t="shared" si="118"/>
        <v>0.5</v>
      </c>
      <c r="AA105" s="5">
        <f t="shared" si="119"/>
        <v>0.3</v>
      </c>
      <c r="AB105" s="5">
        <f t="shared" si="120"/>
        <v>0.7</v>
      </c>
      <c r="AC105" s="5">
        <f t="shared" si="123"/>
        <v>0.5714285714285714</v>
      </c>
    </row>
    <row r="106" spans="1:30" x14ac:dyDescent="0.2">
      <c r="A106" s="19" t="s">
        <v>21</v>
      </c>
      <c r="B106" s="20"/>
      <c r="C106" s="6">
        <v>7</v>
      </c>
      <c r="D106">
        <v>4</v>
      </c>
      <c r="E106" s="6">
        <v>5</v>
      </c>
      <c r="F106" s="6">
        <v>8</v>
      </c>
      <c r="G106" s="6">
        <v>8</v>
      </c>
      <c r="H106" s="6">
        <v>7</v>
      </c>
      <c r="I106" s="6">
        <v>7</v>
      </c>
      <c r="J106" s="6">
        <v>6</v>
      </c>
      <c r="K106" s="6">
        <v>4</v>
      </c>
      <c r="L106" s="6">
        <v>7</v>
      </c>
      <c r="M106" s="6">
        <v>5</v>
      </c>
      <c r="N106" s="5">
        <f t="shared" si="121"/>
        <v>0.63551401869158874</v>
      </c>
      <c r="Q106" s="19" t="s">
        <v>21</v>
      </c>
      <c r="R106" s="20"/>
      <c r="S106" s="5">
        <f t="shared" si="122"/>
        <v>0.7</v>
      </c>
      <c r="T106" s="5">
        <f t="shared" si="112"/>
        <v>0.4</v>
      </c>
      <c r="U106" s="5">
        <f t="shared" si="113"/>
        <v>0.5</v>
      </c>
      <c r="V106" s="5">
        <f t="shared" si="114"/>
        <v>0.8</v>
      </c>
      <c r="W106" s="5">
        <f t="shared" si="115"/>
        <v>0.8</v>
      </c>
      <c r="X106" s="5">
        <f t="shared" si="116"/>
        <v>0.7</v>
      </c>
      <c r="Y106" s="5">
        <f t="shared" si="117"/>
        <v>0.7</v>
      </c>
      <c r="Z106" s="5">
        <f t="shared" si="118"/>
        <v>0.6</v>
      </c>
      <c r="AA106" s="5">
        <f t="shared" si="119"/>
        <v>0.4</v>
      </c>
      <c r="AB106" s="5">
        <f t="shared" si="120"/>
        <v>0.7</v>
      </c>
      <c r="AC106" s="5">
        <f t="shared" si="123"/>
        <v>0.7142857142857143</v>
      </c>
    </row>
    <row r="107" spans="1:30" x14ac:dyDescent="0.2">
      <c r="A107" s="19" t="s">
        <v>22</v>
      </c>
      <c r="B107" s="20"/>
      <c r="C107" s="6">
        <v>7</v>
      </c>
      <c r="D107">
        <v>5</v>
      </c>
      <c r="E107" s="6">
        <v>3</v>
      </c>
      <c r="F107" s="6">
        <v>6</v>
      </c>
      <c r="G107" s="6">
        <v>7</v>
      </c>
      <c r="H107" s="6">
        <v>6</v>
      </c>
      <c r="I107" s="6">
        <v>6</v>
      </c>
      <c r="J107" s="6">
        <v>5</v>
      </c>
      <c r="K107" s="6">
        <v>6</v>
      </c>
      <c r="L107" s="6">
        <v>6</v>
      </c>
      <c r="M107" s="6">
        <v>3</v>
      </c>
      <c r="N107" s="5">
        <f t="shared" si="121"/>
        <v>0.56074766355140182</v>
      </c>
      <c r="Q107" s="19" t="s">
        <v>22</v>
      </c>
      <c r="R107" s="20"/>
      <c r="S107" s="5">
        <f t="shared" si="122"/>
        <v>0.7</v>
      </c>
      <c r="T107" s="5">
        <f t="shared" si="112"/>
        <v>0.5</v>
      </c>
      <c r="U107" s="5">
        <f t="shared" si="113"/>
        <v>0.3</v>
      </c>
      <c r="V107" s="5">
        <f t="shared" si="114"/>
        <v>0.6</v>
      </c>
      <c r="W107" s="5">
        <f t="shared" si="115"/>
        <v>0.7</v>
      </c>
      <c r="X107" s="5">
        <f t="shared" si="116"/>
        <v>0.6</v>
      </c>
      <c r="Y107" s="5">
        <f t="shared" si="117"/>
        <v>0.6</v>
      </c>
      <c r="Z107" s="5">
        <f t="shared" si="118"/>
        <v>0.5</v>
      </c>
      <c r="AA107" s="5">
        <f t="shared" si="119"/>
        <v>0.6</v>
      </c>
      <c r="AB107" s="5">
        <f t="shared" si="120"/>
        <v>0.6</v>
      </c>
      <c r="AC107" s="5">
        <f t="shared" si="123"/>
        <v>0.42857142857142855</v>
      </c>
    </row>
    <row r="108" spans="1:30" x14ac:dyDescent="0.2">
      <c r="A108" s="19" t="s">
        <v>23</v>
      </c>
      <c r="B108" s="20"/>
      <c r="C108" s="6">
        <v>6</v>
      </c>
      <c r="D108">
        <v>4</v>
      </c>
      <c r="E108" s="6">
        <v>5</v>
      </c>
      <c r="F108" s="6">
        <v>8</v>
      </c>
      <c r="G108" s="6">
        <v>8</v>
      </c>
      <c r="H108" s="6">
        <v>7</v>
      </c>
      <c r="I108" s="6">
        <v>8</v>
      </c>
      <c r="J108" s="6">
        <v>6</v>
      </c>
      <c r="K108" s="6">
        <v>5</v>
      </c>
      <c r="L108" s="6">
        <v>7</v>
      </c>
      <c r="M108" s="6">
        <v>5</v>
      </c>
      <c r="N108" s="5">
        <f t="shared" si="121"/>
        <v>0.64485981308411211</v>
      </c>
      <c r="Q108" s="19" t="s">
        <v>23</v>
      </c>
      <c r="R108" s="20"/>
      <c r="S108" s="5">
        <f t="shared" si="122"/>
        <v>0.6</v>
      </c>
      <c r="T108" s="5">
        <f t="shared" si="112"/>
        <v>0.4</v>
      </c>
      <c r="U108" s="5">
        <f t="shared" si="113"/>
        <v>0.5</v>
      </c>
      <c r="V108" s="5">
        <f t="shared" si="114"/>
        <v>0.8</v>
      </c>
      <c r="W108" s="5">
        <f t="shared" si="115"/>
        <v>0.8</v>
      </c>
      <c r="X108" s="5">
        <f t="shared" si="116"/>
        <v>0.7</v>
      </c>
      <c r="Y108" s="5">
        <f t="shared" si="117"/>
        <v>0.8</v>
      </c>
      <c r="Z108" s="5">
        <f t="shared" si="118"/>
        <v>0.6</v>
      </c>
      <c r="AA108" s="5">
        <f t="shared" si="119"/>
        <v>0.5</v>
      </c>
      <c r="AB108" s="5">
        <f t="shared" si="120"/>
        <v>0.7</v>
      </c>
      <c r="AC108" s="8">
        <f t="shared" si="123"/>
        <v>0.7142857142857143</v>
      </c>
    </row>
    <row r="109" spans="1:30" x14ac:dyDescent="0.2">
      <c r="A109" s="21">
        <v>2</v>
      </c>
      <c r="B109" s="22"/>
      <c r="C109" s="7">
        <v>4</v>
      </c>
      <c r="D109" s="4">
        <v>4</v>
      </c>
      <c r="E109" s="7">
        <v>2</v>
      </c>
      <c r="F109" s="4">
        <v>4</v>
      </c>
      <c r="G109" s="7">
        <v>5</v>
      </c>
      <c r="H109" s="4">
        <v>5</v>
      </c>
      <c r="I109" s="7">
        <v>3</v>
      </c>
      <c r="J109" s="4">
        <v>2</v>
      </c>
      <c r="K109" s="7">
        <v>2</v>
      </c>
      <c r="L109" s="4">
        <v>6</v>
      </c>
      <c r="M109" s="7">
        <v>2</v>
      </c>
      <c r="N109" s="5">
        <f>SUM(C109:M109)/63</f>
        <v>0.61904761904761907</v>
      </c>
      <c r="Q109" s="23">
        <v>2</v>
      </c>
      <c r="R109" s="24"/>
      <c r="S109" s="8">
        <f>C109/6</f>
        <v>0.66666666666666663</v>
      </c>
      <c r="T109" s="8">
        <f t="shared" ref="T109" si="124">D109/6</f>
        <v>0.66666666666666663</v>
      </c>
      <c r="U109" s="8">
        <f t="shared" ref="U109" si="125">E109/6</f>
        <v>0.33333333333333331</v>
      </c>
      <c r="V109" s="8">
        <f t="shared" ref="V109" si="126">F109/6</f>
        <v>0.66666666666666663</v>
      </c>
      <c r="W109" s="8">
        <f t="shared" ref="W109" si="127">G109/6</f>
        <v>0.83333333333333337</v>
      </c>
      <c r="X109" s="8">
        <f t="shared" ref="X109" si="128">H109/6</f>
        <v>0.83333333333333337</v>
      </c>
      <c r="Y109" s="8">
        <f t="shared" ref="Y109" si="129">I109/6</f>
        <v>0.5</v>
      </c>
      <c r="Z109" s="8">
        <f t="shared" ref="Z109" si="130">J109/6</f>
        <v>0.33333333333333331</v>
      </c>
      <c r="AA109" s="8">
        <f t="shared" ref="AA109" si="131">K109/6</f>
        <v>0.33333333333333331</v>
      </c>
      <c r="AB109" s="8">
        <f t="shared" ref="AB109" si="132">L109/6</f>
        <v>1</v>
      </c>
      <c r="AC109" s="8">
        <f>M109/3</f>
        <v>0.66666666666666663</v>
      </c>
    </row>
    <row r="110" spans="1:30" x14ac:dyDescent="0.2">
      <c r="A110" s="25" t="s">
        <v>24</v>
      </c>
      <c r="B110" s="25"/>
      <c r="C110" s="8">
        <f>SUM(C98:C109)/116</f>
        <v>0.63793103448275867</v>
      </c>
      <c r="D110" s="8">
        <f t="shared" ref="D110:L110" si="133">SUM(D98:D109)/116</f>
        <v>0.48275862068965519</v>
      </c>
      <c r="E110" s="8">
        <f t="shared" si="133"/>
        <v>0.43965517241379309</v>
      </c>
      <c r="F110" s="8">
        <f t="shared" si="133"/>
        <v>0.68103448275862066</v>
      </c>
      <c r="G110" s="8">
        <f t="shared" si="133"/>
        <v>0.72413793103448276</v>
      </c>
      <c r="H110" s="8">
        <f t="shared" si="133"/>
        <v>0.68965517241379315</v>
      </c>
      <c r="I110" s="8">
        <f t="shared" si="133"/>
        <v>0.62931034482758619</v>
      </c>
      <c r="J110" s="8">
        <f t="shared" si="133"/>
        <v>0.5</v>
      </c>
      <c r="K110" s="8">
        <f t="shared" si="133"/>
        <v>0.43965517241379309</v>
      </c>
      <c r="L110" s="8">
        <f t="shared" si="133"/>
        <v>0.68103448275862066</v>
      </c>
      <c r="M110" s="8">
        <f>SUM(M98:M109)/80</f>
        <v>0.58750000000000002</v>
      </c>
      <c r="N110" s="8">
        <f>SUM(C98:M109)/1240</f>
        <v>0.5903225806451613</v>
      </c>
      <c r="Q110" s="26"/>
      <c r="R110" s="26"/>
    </row>
    <row r="111" spans="1:30" x14ac:dyDescent="0.2">
      <c r="M111" t="s">
        <v>29</v>
      </c>
      <c r="N111">
        <f>SUM(C98:M109)</f>
        <v>732</v>
      </c>
    </row>
    <row r="112" spans="1:30" x14ac:dyDescent="0.2">
      <c r="M112" t="s">
        <v>30</v>
      </c>
      <c r="N112">
        <f>SUM(-N111, 1240)</f>
        <v>508</v>
      </c>
    </row>
    <row r="113" spans="1:29" ht="31" x14ac:dyDescent="0.35">
      <c r="A113" s="35" t="s">
        <v>39</v>
      </c>
      <c r="B113" s="35"/>
      <c r="C113" s="35"/>
    </row>
    <row r="114" spans="1:29" ht="29" x14ac:dyDescent="0.35">
      <c r="A114" s="33" t="s">
        <v>27</v>
      </c>
      <c r="B114" s="33"/>
      <c r="C114" s="33"/>
      <c r="Q114" s="33" t="s">
        <v>27</v>
      </c>
      <c r="R114" s="33"/>
      <c r="S114" s="33"/>
    </row>
    <row r="115" spans="1:29" ht="29" x14ac:dyDescent="0.35">
      <c r="A115" s="33" t="s">
        <v>26</v>
      </c>
      <c r="B115" s="33"/>
      <c r="C115" s="33"/>
      <c r="Q115" s="33" t="s">
        <v>26</v>
      </c>
      <c r="R115" s="33"/>
      <c r="S115" s="33"/>
    </row>
    <row r="116" spans="1:29" ht="26" x14ac:dyDescent="0.3">
      <c r="A116" s="1"/>
      <c r="B116" t="s">
        <v>0</v>
      </c>
      <c r="C116" s="30" t="s">
        <v>2</v>
      </c>
      <c r="D116" s="28" t="s">
        <v>3</v>
      </c>
      <c r="E116" s="30" t="s">
        <v>4</v>
      </c>
      <c r="F116" s="28" t="s">
        <v>5</v>
      </c>
      <c r="G116" s="30" t="s">
        <v>6</v>
      </c>
      <c r="H116" s="28" t="s">
        <v>7</v>
      </c>
      <c r="I116" s="30" t="s">
        <v>8</v>
      </c>
      <c r="J116" s="28" t="s">
        <v>9</v>
      </c>
      <c r="K116" s="30" t="s">
        <v>10</v>
      </c>
      <c r="L116" s="28" t="s">
        <v>11</v>
      </c>
      <c r="M116" s="30" t="s">
        <v>12</v>
      </c>
      <c r="N116" s="19" t="s">
        <v>24</v>
      </c>
      <c r="O116" s="30" t="s">
        <v>32</v>
      </c>
      <c r="Q116" s="1"/>
      <c r="R116" t="s">
        <v>0</v>
      </c>
      <c r="S116" s="30" t="s">
        <v>2</v>
      </c>
      <c r="T116" s="28" t="s">
        <v>3</v>
      </c>
      <c r="U116" s="30" t="s">
        <v>4</v>
      </c>
      <c r="V116" s="28" t="s">
        <v>5</v>
      </c>
      <c r="W116" s="30" t="s">
        <v>6</v>
      </c>
      <c r="X116" s="28" t="s">
        <v>7</v>
      </c>
      <c r="Y116" s="30" t="s">
        <v>8</v>
      </c>
      <c r="Z116" s="28" t="s">
        <v>9</v>
      </c>
      <c r="AA116" s="30" t="s">
        <v>10</v>
      </c>
      <c r="AB116" s="28" t="s">
        <v>11</v>
      </c>
      <c r="AC116" s="30" t="s">
        <v>12</v>
      </c>
    </row>
    <row r="117" spans="1:29" x14ac:dyDescent="0.2">
      <c r="A117" t="s">
        <v>1</v>
      </c>
      <c r="B117" s="2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1"/>
      <c r="O117" s="29"/>
      <c r="Q117" t="s">
        <v>1</v>
      </c>
      <c r="R117" s="2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</row>
    <row r="118" spans="1:29" x14ac:dyDescent="0.2">
      <c r="A118" s="31" t="s">
        <v>13</v>
      </c>
      <c r="B118" s="32"/>
      <c r="C118" s="5">
        <v>5</v>
      </c>
      <c r="D118" s="3">
        <v>7</v>
      </c>
      <c r="E118" s="5">
        <v>9</v>
      </c>
      <c r="F118" s="3">
        <v>5</v>
      </c>
      <c r="G118" s="5">
        <v>7</v>
      </c>
      <c r="H118" s="3">
        <v>9</v>
      </c>
      <c r="I118" s="5">
        <v>6</v>
      </c>
      <c r="J118" s="3">
        <v>7</v>
      </c>
      <c r="K118" s="5">
        <v>8</v>
      </c>
      <c r="L118" s="3">
        <v>7</v>
      </c>
      <c r="M118" s="5">
        <v>5</v>
      </c>
      <c r="N118" s="11">
        <f>SUM(C118:M118)/107</f>
        <v>0.7009345794392523</v>
      </c>
      <c r="O118" s="5">
        <v>1</v>
      </c>
      <c r="Q118" s="31" t="s">
        <v>13</v>
      </c>
      <c r="R118" s="32"/>
      <c r="S118" s="5">
        <f>C118/10</f>
        <v>0.5</v>
      </c>
      <c r="T118" s="5">
        <f t="shared" ref="T118:T128" si="134">D118/10</f>
        <v>0.7</v>
      </c>
      <c r="U118" s="5">
        <f t="shared" ref="U118:U128" si="135">E118/10</f>
        <v>0.9</v>
      </c>
      <c r="V118" s="5">
        <f t="shared" ref="V118:V128" si="136">F118/10</f>
        <v>0.5</v>
      </c>
      <c r="W118" s="5">
        <f t="shared" ref="W118:W128" si="137">G118/10</f>
        <v>0.7</v>
      </c>
      <c r="X118" s="5">
        <f t="shared" ref="X118:X128" si="138">H118/10</f>
        <v>0.9</v>
      </c>
      <c r="Y118" s="5">
        <f t="shared" ref="Y118:Y128" si="139">I118/10</f>
        <v>0.6</v>
      </c>
      <c r="Z118" s="5">
        <f t="shared" ref="Z118:Z128" si="140">J118/10</f>
        <v>0.7</v>
      </c>
      <c r="AA118" s="5">
        <f t="shared" ref="AA118:AA128" si="141">K118/10</f>
        <v>0.8</v>
      </c>
      <c r="AB118" s="5">
        <f t="shared" ref="AB118:AB128" si="142">L118/10</f>
        <v>0.7</v>
      </c>
      <c r="AC118" s="5">
        <f>M118/7</f>
        <v>0.7142857142857143</v>
      </c>
    </row>
    <row r="119" spans="1:29" x14ac:dyDescent="0.2">
      <c r="A119" s="19" t="s">
        <v>14</v>
      </c>
      <c r="B119" s="20"/>
      <c r="C119" s="6">
        <v>5</v>
      </c>
      <c r="D119">
        <v>9</v>
      </c>
      <c r="E119" s="6">
        <v>9</v>
      </c>
      <c r="F119" s="6">
        <v>7</v>
      </c>
      <c r="G119" s="6">
        <v>6</v>
      </c>
      <c r="H119" s="6">
        <v>10</v>
      </c>
      <c r="I119" s="6">
        <v>6</v>
      </c>
      <c r="J119" s="6">
        <v>5</v>
      </c>
      <c r="K119" s="6">
        <v>8</v>
      </c>
      <c r="L119" s="6">
        <v>6</v>
      </c>
      <c r="M119" s="6">
        <v>4</v>
      </c>
      <c r="N119" s="11">
        <f t="shared" ref="N119:N128" si="143">SUM(C119:M119)/107</f>
        <v>0.7009345794392523</v>
      </c>
      <c r="O119" s="6">
        <v>2</v>
      </c>
      <c r="Q119" s="19" t="s">
        <v>14</v>
      </c>
      <c r="R119" s="20"/>
      <c r="S119" s="5">
        <f t="shared" ref="S119:S128" si="144">C119/10</f>
        <v>0.5</v>
      </c>
      <c r="T119" s="5">
        <f t="shared" si="134"/>
        <v>0.9</v>
      </c>
      <c r="U119" s="5">
        <f t="shared" si="135"/>
        <v>0.9</v>
      </c>
      <c r="V119" s="5">
        <f t="shared" si="136"/>
        <v>0.7</v>
      </c>
      <c r="W119" s="5">
        <f t="shared" si="137"/>
        <v>0.6</v>
      </c>
      <c r="X119" s="5">
        <f t="shared" si="138"/>
        <v>1</v>
      </c>
      <c r="Y119" s="5">
        <f t="shared" si="139"/>
        <v>0.6</v>
      </c>
      <c r="Z119" s="5">
        <f t="shared" si="140"/>
        <v>0.5</v>
      </c>
      <c r="AA119" s="5">
        <f t="shared" si="141"/>
        <v>0.8</v>
      </c>
      <c r="AB119" s="5">
        <f t="shared" si="142"/>
        <v>0.6</v>
      </c>
      <c r="AC119" s="5">
        <f t="shared" ref="AC119:AC128" si="145">M119/7</f>
        <v>0.5714285714285714</v>
      </c>
    </row>
    <row r="120" spans="1:29" x14ac:dyDescent="0.2">
      <c r="A120" s="19" t="s">
        <v>15</v>
      </c>
      <c r="B120" s="20"/>
      <c r="C120" s="6">
        <v>4</v>
      </c>
      <c r="D120">
        <v>5</v>
      </c>
      <c r="E120" s="6">
        <v>6</v>
      </c>
      <c r="F120" s="6">
        <v>5</v>
      </c>
      <c r="G120" s="6">
        <v>4</v>
      </c>
      <c r="H120" s="6">
        <v>8</v>
      </c>
      <c r="I120" s="6">
        <v>5</v>
      </c>
      <c r="J120" s="6">
        <v>3</v>
      </c>
      <c r="K120" s="6">
        <v>6</v>
      </c>
      <c r="L120" s="6">
        <v>6</v>
      </c>
      <c r="M120" s="6">
        <v>4</v>
      </c>
      <c r="N120" s="11">
        <f t="shared" si="143"/>
        <v>0.52336448598130836</v>
      </c>
      <c r="O120" s="6">
        <v>3</v>
      </c>
      <c r="Q120" s="19" t="s">
        <v>15</v>
      </c>
      <c r="R120" s="20"/>
      <c r="S120" s="5">
        <f t="shared" si="144"/>
        <v>0.4</v>
      </c>
      <c r="T120" s="5">
        <f t="shared" si="134"/>
        <v>0.5</v>
      </c>
      <c r="U120" s="5">
        <f t="shared" si="135"/>
        <v>0.6</v>
      </c>
      <c r="V120" s="5">
        <f t="shared" si="136"/>
        <v>0.5</v>
      </c>
      <c r="W120" s="5">
        <f t="shared" si="137"/>
        <v>0.4</v>
      </c>
      <c r="X120" s="5">
        <f t="shared" si="138"/>
        <v>0.8</v>
      </c>
      <c r="Y120" s="5">
        <f t="shared" si="139"/>
        <v>0.5</v>
      </c>
      <c r="Z120" s="5">
        <f t="shared" si="140"/>
        <v>0.3</v>
      </c>
      <c r="AA120" s="5">
        <f t="shared" si="141"/>
        <v>0.6</v>
      </c>
      <c r="AB120" s="5">
        <f t="shared" si="142"/>
        <v>0.6</v>
      </c>
      <c r="AC120" s="5">
        <f t="shared" si="145"/>
        <v>0.5714285714285714</v>
      </c>
    </row>
    <row r="121" spans="1:29" x14ac:dyDescent="0.2">
      <c r="A121" s="19" t="s">
        <v>16</v>
      </c>
      <c r="B121" s="20"/>
      <c r="C121" s="6">
        <v>3</v>
      </c>
      <c r="D121">
        <v>5</v>
      </c>
      <c r="E121" s="6">
        <v>5</v>
      </c>
      <c r="F121" s="6">
        <v>5</v>
      </c>
      <c r="G121" s="6">
        <v>6</v>
      </c>
      <c r="H121" s="6">
        <v>8</v>
      </c>
      <c r="I121" s="6">
        <v>4</v>
      </c>
      <c r="J121" s="6">
        <v>3</v>
      </c>
      <c r="K121" s="6">
        <v>4</v>
      </c>
      <c r="L121" s="6">
        <v>2</v>
      </c>
      <c r="M121" s="6">
        <v>2</v>
      </c>
      <c r="N121" s="11">
        <f t="shared" si="143"/>
        <v>0.43925233644859812</v>
      </c>
      <c r="O121" s="6">
        <v>4</v>
      </c>
      <c r="Q121" s="19" t="s">
        <v>16</v>
      </c>
      <c r="R121" s="20"/>
      <c r="S121" s="5">
        <f t="shared" si="144"/>
        <v>0.3</v>
      </c>
      <c r="T121" s="5">
        <f t="shared" si="134"/>
        <v>0.5</v>
      </c>
      <c r="U121" s="5">
        <f t="shared" si="135"/>
        <v>0.5</v>
      </c>
      <c r="V121" s="5">
        <f t="shared" si="136"/>
        <v>0.5</v>
      </c>
      <c r="W121" s="5">
        <f t="shared" si="137"/>
        <v>0.6</v>
      </c>
      <c r="X121" s="5">
        <f t="shared" si="138"/>
        <v>0.8</v>
      </c>
      <c r="Y121" s="5">
        <f t="shared" si="139"/>
        <v>0.4</v>
      </c>
      <c r="Z121" s="5">
        <f t="shared" si="140"/>
        <v>0.3</v>
      </c>
      <c r="AA121" s="5">
        <f t="shared" si="141"/>
        <v>0.4</v>
      </c>
      <c r="AB121" s="5">
        <f t="shared" si="142"/>
        <v>0.2</v>
      </c>
      <c r="AC121" s="5">
        <f t="shared" si="145"/>
        <v>0.2857142857142857</v>
      </c>
    </row>
    <row r="122" spans="1:29" x14ac:dyDescent="0.2">
      <c r="A122" s="19" t="s">
        <v>17</v>
      </c>
      <c r="B122" s="20"/>
      <c r="C122" s="6">
        <v>5</v>
      </c>
      <c r="D122">
        <v>5</v>
      </c>
      <c r="E122" s="6">
        <v>5</v>
      </c>
      <c r="F122" s="6">
        <v>6</v>
      </c>
      <c r="G122" s="6">
        <v>6</v>
      </c>
      <c r="H122" s="6">
        <v>9</v>
      </c>
      <c r="I122" s="6">
        <v>6</v>
      </c>
      <c r="J122" s="6">
        <v>4</v>
      </c>
      <c r="K122" s="6">
        <v>8</v>
      </c>
      <c r="L122" s="6">
        <v>3</v>
      </c>
      <c r="M122" s="6">
        <v>3</v>
      </c>
      <c r="N122" s="11">
        <f t="shared" si="143"/>
        <v>0.56074766355140182</v>
      </c>
      <c r="O122" s="6">
        <v>5</v>
      </c>
      <c r="Q122" s="19" t="s">
        <v>17</v>
      </c>
      <c r="R122" s="20"/>
      <c r="S122" s="5">
        <f t="shared" si="144"/>
        <v>0.5</v>
      </c>
      <c r="T122" s="5">
        <f t="shared" si="134"/>
        <v>0.5</v>
      </c>
      <c r="U122" s="5">
        <f t="shared" si="135"/>
        <v>0.5</v>
      </c>
      <c r="V122" s="5">
        <f t="shared" si="136"/>
        <v>0.6</v>
      </c>
      <c r="W122" s="5">
        <f t="shared" si="137"/>
        <v>0.6</v>
      </c>
      <c r="X122" s="5">
        <f t="shared" si="138"/>
        <v>0.9</v>
      </c>
      <c r="Y122" s="5">
        <f t="shared" si="139"/>
        <v>0.6</v>
      </c>
      <c r="Z122" s="5">
        <f t="shared" si="140"/>
        <v>0.4</v>
      </c>
      <c r="AA122" s="5">
        <f t="shared" si="141"/>
        <v>0.8</v>
      </c>
      <c r="AB122" s="5">
        <f t="shared" si="142"/>
        <v>0.3</v>
      </c>
      <c r="AC122" s="5">
        <f t="shared" si="145"/>
        <v>0.42857142857142855</v>
      </c>
    </row>
    <row r="123" spans="1:29" x14ac:dyDescent="0.2">
      <c r="A123" s="19" t="s">
        <v>18</v>
      </c>
      <c r="B123" s="20"/>
      <c r="C123" s="6">
        <v>3</v>
      </c>
      <c r="D123">
        <v>4</v>
      </c>
      <c r="E123" s="6">
        <v>7</v>
      </c>
      <c r="F123" s="6">
        <v>4</v>
      </c>
      <c r="G123" s="6">
        <v>4</v>
      </c>
      <c r="H123" s="6">
        <v>6</v>
      </c>
      <c r="I123" s="6">
        <v>7</v>
      </c>
      <c r="J123" s="6">
        <v>4</v>
      </c>
      <c r="K123" s="6">
        <v>7</v>
      </c>
      <c r="L123" s="6">
        <v>5</v>
      </c>
      <c r="M123" s="6">
        <v>5</v>
      </c>
      <c r="N123" s="11">
        <f t="shared" si="143"/>
        <v>0.52336448598130836</v>
      </c>
      <c r="O123" s="6">
        <v>6</v>
      </c>
      <c r="Q123" s="19" t="s">
        <v>18</v>
      </c>
      <c r="R123" s="20"/>
      <c r="S123" s="5">
        <f t="shared" si="144"/>
        <v>0.3</v>
      </c>
      <c r="T123" s="5">
        <f t="shared" si="134"/>
        <v>0.4</v>
      </c>
      <c r="U123" s="5">
        <f t="shared" si="135"/>
        <v>0.7</v>
      </c>
      <c r="V123" s="5">
        <f t="shared" si="136"/>
        <v>0.4</v>
      </c>
      <c r="W123" s="5">
        <f t="shared" si="137"/>
        <v>0.4</v>
      </c>
      <c r="X123" s="5">
        <f t="shared" si="138"/>
        <v>0.6</v>
      </c>
      <c r="Y123" s="5">
        <f t="shared" si="139"/>
        <v>0.7</v>
      </c>
      <c r="Z123" s="5">
        <f t="shared" si="140"/>
        <v>0.4</v>
      </c>
      <c r="AA123" s="5">
        <f t="shared" si="141"/>
        <v>0.7</v>
      </c>
      <c r="AB123" s="5">
        <f t="shared" si="142"/>
        <v>0.5</v>
      </c>
      <c r="AC123" s="5">
        <f t="shared" si="145"/>
        <v>0.7142857142857143</v>
      </c>
    </row>
    <row r="124" spans="1:29" x14ac:dyDescent="0.2">
      <c r="A124" s="19" t="s">
        <v>19</v>
      </c>
      <c r="B124" s="20"/>
      <c r="C124" s="6">
        <v>5</v>
      </c>
      <c r="D124">
        <v>5</v>
      </c>
      <c r="E124" s="6">
        <v>8</v>
      </c>
      <c r="F124" s="6">
        <v>7</v>
      </c>
      <c r="G124" s="6">
        <v>7</v>
      </c>
      <c r="H124" s="6">
        <v>10</v>
      </c>
      <c r="I124" s="6">
        <v>7</v>
      </c>
      <c r="J124" s="6">
        <v>5</v>
      </c>
      <c r="K124" s="6">
        <v>9</v>
      </c>
      <c r="L124" s="6">
        <v>6</v>
      </c>
      <c r="M124" s="6">
        <v>4</v>
      </c>
      <c r="N124" s="11">
        <f t="shared" si="143"/>
        <v>0.68224299065420557</v>
      </c>
      <c r="O124" s="6">
        <v>7</v>
      </c>
      <c r="Q124" s="19" t="s">
        <v>19</v>
      </c>
      <c r="R124" s="20"/>
      <c r="S124" s="5">
        <f t="shared" si="144"/>
        <v>0.5</v>
      </c>
      <c r="T124" s="5">
        <f t="shared" si="134"/>
        <v>0.5</v>
      </c>
      <c r="U124" s="5">
        <f t="shared" si="135"/>
        <v>0.8</v>
      </c>
      <c r="V124" s="5">
        <f t="shared" si="136"/>
        <v>0.7</v>
      </c>
      <c r="W124" s="5">
        <f t="shared" si="137"/>
        <v>0.7</v>
      </c>
      <c r="X124" s="5">
        <f t="shared" si="138"/>
        <v>1</v>
      </c>
      <c r="Y124" s="5">
        <f t="shared" si="139"/>
        <v>0.7</v>
      </c>
      <c r="Z124" s="5">
        <f t="shared" si="140"/>
        <v>0.5</v>
      </c>
      <c r="AA124" s="5">
        <f t="shared" si="141"/>
        <v>0.9</v>
      </c>
      <c r="AB124" s="5">
        <f t="shared" si="142"/>
        <v>0.6</v>
      </c>
      <c r="AC124" s="5">
        <f t="shared" si="145"/>
        <v>0.5714285714285714</v>
      </c>
    </row>
    <row r="125" spans="1:29" x14ac:dyDescent="0.2">
      <c r="A125" s="19" t="s">
        <v>20</v>
      </c>
      <c r="B125" s="20"/>
      <c r="C125" s="6">
        <v>4</v>
      </c>
      <c r="D125">
        <v>5</v>
      </c>
      <c r="E125" s="6">
        <v>6</v>
      </c>
      <c r="F125" s="6">
        <v>5</v>
      </c>
      <c r="G125" s="6">
        <v>6</v>
      </c>
      <c r="H125" s="6">
        <v>8</v>
      </c>
      <c r="I125" s="6">
        <v>6</v>
      </c>
      <c r="J125" s="6">
        <v>6</v>
      </c>
      <c r="K125" s="6">
        <v>6</v>
      </c>
      <c r="L125" s="6">
        <v>5</v>
      </c>
      <c r="M125" s="6">
        <v>2</v>
      </c>
      <c r="N125" s="5">
        <f t="shared" si="143"/>
        <v>0.55140186915887845</v>
      </c>
      <c r="O125" s="6">
        <v>8</v>
      </c>
      <c r="Q125" s="19" t="s">
        <v>20</v>
      </c>
      <c r="R125" s="20"/>
      <c r="S125" s="5">
        <f t="shared" si="144"/>
        <v>0.4</v>
      </c>
      <c r="T125" s="5">
        <f t="shared" si="134"/>
        <v>0.5</v>
      </c>
      <c r="U125" s="5">
        <f t="shared" si="135"/>
        <v>0.6</v>
      </c>
      <c r="V125" s="5">
        <f t="shared" si="136"/>
        <v>0.5</v>
      </c>
      <c r="W125" s="5">
        <f t="shared" si="137"/>
        <v>0.6</v>
      </c>
      <c r="X125" s="5">
        <f t="shared" si="138"/>
        <v>0.8</v>
      </c>
      <c r="Y125" s="5">
        <f t="shared" si="139"/>
        <v>0.6</v>
      </c>
      <c r="Z125" s="5">
        <f t="shared" si="140"/>
        <v>0.6</v>
      </c>
      <c r="AA125" s="5">
        <f t="shared" si="141"/>
        <v>0.6</v>
      </c>
      <c r="AB125" s="5">
        <f t="shared" si="142"/>
        <v>0.5</v>
      </c>
      <c r="AC125" s="5">
        <f t="shared" si="145"/>
        <v>0.2857142857142857</v>
      </c>
    </row>
    <row r="126" spans="1:29" x14ac:dyDescent="0.2">
      <c r="A126" s="19" t="s">
        <v>21</v>
      </c>
      <c r="B126" s="20"/>
      <c r="C126" s="6">
        <v>4</v>
      </c>
      <c r="D126">
        <v>7</v>
      </c>
      <c r="E126" s="6">
        <v>8</v>
      </c>
      <c r="F126" s="6">
        <v>6</v>
      </c>
      <c r="G126" s="6">
        <v>5</v>
      </c>
      <c r="H126" s="6">
        <v>9</v>
      </c>
      <c r="I126" s="6">
        <v>8</v>
      </c>
      <c r="J126" s="6">
        <v>3</v>
      </c>
      <c r="K126" s="6">
        <v>6</v>
      </c>
      <c r="L126" s="6">
        <v>5</v>
      </c>
      <c r="M126" s="6">
        <v>4</v>
      </c>
      <c r="N126" s="5">
        <f t="shared" si="143"/>
        <v>0.60747663551401865</v>
      </c>
      <c r="O126" s="6">
        <v>9</v>
      </c>
      <c r="Q126" s="19" t="s">
        <v>21</v>
      </c>
      <c r="R126" s="20"/>
      <c r="S126" s="5">
        <f t="shared" si="144"/>
        <v>0.4</v>
      </c>
      <c r="T126" s="5">
        <f t="shared" si="134"/>
        <v>0.7</v>
      </c>
      <c r="U126" s="5">
        <f t="shared" si="135"/>
        <v>0.8</v>
      </c>
      <c r="V126" s="5">
        <f t="shared" si="136"/>
        <v>0.6</v>
      </c>
      <c r="W126" s="5">
        <f t="shared" si="137"/>
        <v>0.5</v>
      </c>
      <c r="X126" s="5">
        <f t="shared" si="138"/>
        <v>0.9</v>
      </c>
      <c r="Y126" s="5">
        <f t="shared" si="139"/>
        <v>0.8</v>
      </c>
      <c r="Z126" s="5">
        <f t="shared" si="140"/>
        <v>0.3</v>
      </c>
      <c r="AA126" s="5">
        <f t="shared" si="141"/>
        <v>0.6</v>
      </c>
      <c r="AB126" s="5">
        <f t="shared" si="142"/>
        <v>0.5</v>
      </c>
      <c r="AC126" s="5">
        <f t="shared" si="145"/>
        <v>0.5714285714285714</v>
      </c>
    </row>
    <row r="127" spans="1:29" x14ac:dyDescent="0.2">
      <c r="A127" s="19" t="s">
        <v>22</v>
      </c>
      <c r="B127" s="20"/>
      <c r="C127" s="6">
        <v>3</v>
      </c>
      <c r="D127">
        <v>7</v>
      </c>
      <c r="E127" s="6">
        <v>7</v>
      </c>
      <c r="F127" s="6">
        <v>5</v>
      </c>
      <c r="G127" s="6">
        <v>5</v>
      </c>
      <c r="H127" s="6">
        <v>7</v>
      </c>
      <c r="I127" s="6">
        <v>6</v>
      </c>
      <c r="J127" s="6">
        <v>4</v>
      </c>
      <c r="K127" s="6">
        <v>5</v>
      </c>
      <c r="L127" s="6">
        <v>5</v>
      </c>
      <c r="M127" s="6">
        <v>4</v>
      </c>
      <c r="N127" s="5">
        <f t="shared" si="143"/>
        <v>0.54205607476635509</v>
      </c>
      <c r="O127" s="7">
        <v>10</v>
      </c>
      <c r="Q127" s="19" t="s">
        <v>22</v>
      </c>
      <c r="R127" s="20"/>
      <c r="S127" s="5">
        <f t="shared" si="144"/>
        <v>0.3</v>
      </c>
      <c r="T127" s="5">
        <f t="shared" si="134"/>
        <v>0.7</v>
      </c>
      <c r="U127" s="5">
        <f t="shared" si="135"/>
        <v>0.7</v>
      </c>
      <c r="V127" s="5">
        <f t="shared" si="136"/>
        <v>0.5</v>
      </c>
      <c r="W127" s="5">
        <f t="shared" si="137"/>
        <v>0.5</v>
      </c>
      <c r="X127" s="5">
        <f t="shared" si="138"/>
        <v>0.7</v>
      </c>
      <c r="Y127" s="5">
        <f t="shared" si="139"/>
        <v>0.6</v>
      </c>
      <c r="Z127" s="5">
        <f t="shared" si="140"/>
        <v>0.4</v>
      </c>
      <c r="AA127" s="5">
        <f t="shared" si="141"/>
        <v>0.5</v>
      </c>
      <c r="AB127" s="5">
        <f t="shared" si="142"/>
        <v>0.5</v>
      </c>
      <c r="AC127" s="5">
        <f t="shared" si="145"/>
        <v>0.5714285714285714</v>
      </c>
    </row>
    <row r="128" spans="1:29" x14ac:dyDescent="0.2">
      <c r="A128" s="19" t="s">
        <v>23</v>
      </c>
      <c r="B128" s="20"/>
      <c r="C128" s="6">
        <v>5</v>
      </c>
      <c r="D128">
        <v>5</v>
      </c>
      <c r="E128" s="6">
        <v>6</v>
      </c>
      <c r="F128" s="6">
        <v>4</v>
      </c>
      <c r="G128" s="6">
        <v>4</v>
      </c>
      <c r="H128" s="6">
        <v>7</v>
      </c>
      <c r="I128" s="6">
        <v>6</v>
      </c>
      <c r="J128" s="6">
        <v>4</v>
      </c>
      <c r="K128" s="6">
        <v>7</v>
      </c>
      <c r="L128" s="6">
        <v>3</v>
      </c>
      <c r="M128" s="6">
        <v>4</v>
      </c>
      <c r="N128" s="5">
        <f t="shared" si="143"/>
        <v>0.51401869158878499</v>
      </c>
      <c r="Q128" s="19" t="s">
        <v>23</v>
      </c>
      <c r="R128" s="20"/>
      <c r="S128" s="5">
        <f t="shared" si="144"/>
        <v>0.5</v>
      </c>
      <c r="T128" s="5">
        <f t="shared" si="134"/>
        <v>0.5</v>
      </c>
      <c r="U128" s="5">
        <f t="shared" si="135"/>
        <v>0.6</v>
      </c>
      <c r="V128" s="5">
        <f t="shared" si="136"/>
        <v>0.4</v>
      </c>
      <c r="W128" s="5">
        <f t="shared" si="137"/>
        <v>0.4</v>
      </c>
      <c r="X128" s="5">
        <f t="shared" si="138"/>
        <v>0.7</v>
      </c>
      <c r="Y128" s="5">
        <f t="shared" si="139"/>
        <v>0.6</v>
      </c>
      <c r="Z128" s="5">
        <f t="shared" si="140"/>
        <v>0.4</v>
      </c>
      <c r="AA128" s="5">
        <f t="shared" si="141"/>
        <v>0.7</v>
      </c>
      <c r="AB128" s="5">
        <f t="shared" si="142"/>
        <v>0.3</v>
      </c>
      <c r="AC128" s="8">
        <f t="shared" si="145"/>
        <v>0.5714285714285714</v>
      </c>
    </row>
    <row r="129" spans="1:29" x14ac:dyDescent="0.2">
      <c r="A129" s="21">
        <v>2</v>
      </c>
      <c r="B129" s="22"/>
      <c r="C129" s="7">
        <v>2</v>
      </c>
      <c r="D129" s="4">
        <v>4</v>
      </c>
      <c r="E129" s="7">
        <v>4</v>
      </c>
      <c r="F129" s="4">
        <v>3</v>
      </c>
      <c r="G129" s="7">
        <v>4</v>
      </c>
      <c r="H129" s="4">
        <v>6</v>
      </c>
      <c r="I129" s="7">
        <v>4</v>
      </c>
      <c r="J129" s="4">
        <v>2</v>
      </c>
      <c r="K129" s="7">
        <v>5</v>
      </c>
      <c r="L129" s="4">
        <v>1</v>
      </c>
      <c r="M129" s="7">
        <v>1</v>
      </c>
      <c r="N129" s="5">
        <f>SUM(C129:M129)/63</f>
        <v>0.5714285714285714</v>
      </c>
      <c r="Q129" s="23">
        <v>2</v>
      </c>
      <c r="R129" s="24"/>
      <c r="S129" s="8">
        <f>C129/6</f>
        <v>0.33333333333333331</v>
      </c>
      <c r="T129" s="8">
        <f t="shared" ref="T129" si="146">D129/6</f>
        <v>0.66666666666666663</v>
      </c>
      <c r="U129" s="8">
        <f t="shared" ref="U129" si="147">E129/6</f>
        <v>0.66666666666666663</v>
      </c>
      <c r="V129" s="8">
        <f t="shared" ref="V129" si="148">F129/6</f>
        <v>0.5</v>
      </c>
      <c r="W129" s="8">
        <f t="shared" ref="W129" si="149">G129/6</f>
        <v>0.66666666666666663</v>
      </c>
      <c r="X129" s="8">
        <f t="shared" ref="X129" si="150">H129/6</f>
        <v>1</v>
      </c>
      <c r="Y129" s="8">
        <f t="shared" ref="Y129" si="151">I129/6</f>
        <v>0.66666666666666663</v>
      </c>
      <c r="Z129" s="8">
        <f t="shared" ref="Z129" si="152">J129/6</f>
        <v>0.33333333333333331</v>
      </c>
      <c r="AA129" s="8">
        <f t="shared" ref="AA129" si="153">K129/6</f>
        <v>0.83333333333333337</v>
      </c>
      <c r="AB129" s="8">
        <f t="shared" ref="AB129" si="154">L129/6</f>
        <v>0.16666666666666666</v>
      </c>
      <c r="AC129" s="8">
        <f>M129/3</f>
        <v>0.33333333333333331</v>
      </c>
    </row>
    <row r="130" spans="1:29" x14ac:dyDescent="0.2">
      <c r="A130" s="25" t="s">
        <v>24</v>
      </c>
      <c r="B130" s="25"/>
      <c r="C130" s="8">
        <f>SUM(C118:C129)/116</f>
        <v>0.41379310344827586</v>
      </c>
      <c r="D130" s="8">
        <f t="shared" ref="D130:L130" si="155">SUM(D118:D129)/116</f>
        <v>0.58620689655172409</v>
      </c>
      <c r="E130" s="8">
        <f t="shared" si="155"/>
        <v>0.68965517241379315</v>
      </c>
      <c r="F130" s="8">
        <f t="shared" si="155"/>
        <v>0.53448275862068961</v>
      </c>
      <c r="G130" s="8">
        <f t="shared" si="155"/>
        <v>0.55172413793103448</v>
      </c>
      <c r="H130" s="8">
        <f t="shared" si="155"/>
        <v>0.83620689655172409</v>
      </c>
      <c r="I130" s="8">
        <f t="shared" si="155"/>
        <v>0.61206896551724133</v>
      </c>
      <c r="J130" s="8">
        <f t="shared" si="155"/>
        <v>0.43103448275862066</v>
      </c>
      <c r="K130" s="8">
        <f t="shared" si="155"/>
        <v>0.68103448275862066</v>
      </c>
      <c r="L130" s="8">
        <f t="shared" si="155"/>
        <v>0.46551724137931033</v>
      </c>
      <c r="M130" s="8">
        <f>SUM(M118:M129)/80</f>
        <v>0.52500000000000002</v>
      </c>
      <c r="N130">
        <f>SUM(C118:M129)/1240</f>
        <v>0.57661290322580649</v>
      </c>
      <c r="Q130" s="26"/>
      <c r="R130" s="26"/>
    </row>
    <row r="131" spans="1:29" x14ac:dyDescent="0.2">
      <c r="A131" s="9"/>
      <c r="B131" s="9"/>
      <c r="M131" t="s">
        <v>29</v>
      </c>
      <c r="N131">
        <f>SUM(C118:M129)</f>
        <v>715</v>
      </c>
      <c r="Q131" s="9"/>
      <c r="R131" s="9"/>
    </row>
    <row r="132" spans="1:29" x14ac:dyDescent="0.2">
      <c r="A132" s="9"/>
      <c r="B132" s="9"/>
      <c r="M132" t="s">
        <v>30</v>
      </c>
      <c r="N132">
        <f>SUM(-N131, 1240)</f>
        <v>525</v>
      </c>
      <c r="Q132" s="9"/>
      <c r="R132" s="9"/>
    </row>
    <row r="133" spans="1:29" ht="29" x14ac:dyDescent="0.35">
      <c r="A133" s="33" t="s">
        <v>25</v>
      </c>
      <c r="B133" s="33"/>
      <c r="C133" s="33"/>
      <c r="Q133" s="33" t="s">
        <v>25</v>
      </c>
      <c r="R133" s="33"/>
      <c r="S133" s="33"/>
    </row>
    <row r="134" spans="1:29" ht="26" x14ac:dyDescent="0.3">
      <c r="A134" s="1"/>
      <c r="B134" t="s">
        <v>0</v>
      </c>
      <c r="C134" s="30" t="s">
        <v>2</v>
      </c>
      <c r="D134" s="28" t="s">
        <v>3</v>
      </c>
      <c r="E134" s="30" t="s">
        <v>4</v>
      </c>
      <c r="F134" s="28" t="s">
        <v>5</v>
      </c>
      <c r="G134" s="30" t="s">
        <v>6</v>
      </c>
      <c r="H134" s="28" t="s">
        <v>7</v>
      </c>
      <c r="I134" s="30" t="s">
        <v>8</v>
      </c>
      <c r="J134" s="28" t="s">
        <v>9</v>
      </c>
      <c r="K134" s="30" t="s">
        <v>10</v>
      </c>
      <c r="L134" s="28" t="s">
        <v>11</v>
      </c>
      <c r="M134" s="30" t="s">
        <v>12</v>
      </c>
      <c r="N134" s="19" t="s">
        <v>24</v>
      </c>
      <c r="Q134" s="1"/>
      <c r="R134" t="s">
        <v>0</v>
      </c>
      <c r="S134" s="30" t="s">
        <v>2</v>
      </c>
      <c r="T134" s="28" t="s">
        <v>3</v>
      </c>
      <c r="U134" s="30" t="s">
        <v>4</v>
      </c>
      <c r="V134" s="28" t="s">
        <v>5</v>
      </c>
      <c r="W134" s="30" t="s">
        <v>6</v>
      </c>
      <c r="X134" s="28" t="s">
        <v>7</v>
      </c>
      <c r="Y134" s="30" t="s">
        <v>8</v>
      </c>
      <c r="Z134" s="28" t="s">
        <v>9</v>
      </c>
      <c r="AA134" s="30" t="s">
        <v>10</v>
      </c>
      <c r="AB134" s="28" t="s">
        <v>11</v>
      </c>
      <c r="AC134" s="30" t="s">
        <v>12</v>
      </c>
    </row>
    <row r="135" spans="1:29" x14ac:dyDescent="0.2">
      <c r="A135" t="s">
        <v>1</v>
      </c>
      <c r="B135" s="2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1"/>
      <c r="Q135" t="s">
        <v>1</v>
      </c>
      <c r="R135" s="2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</row>
    <row r="136" spans="1:29" x14ac:dyDescent="0.2">
      <c r="A136" s="31" t="s">
        <v>13</v>
      </c>
      <c r="B136" s="32"/>
      <c r="C136" s="5">
        <v>5</v>
      </c>
      <c r="D136" s="3">
        <v>6</v>
      </c>
      <c r="E136" s="5">
        <v>9</v>
      </c>
      <c r="F136" s="3">
        <v>5</v>
      </c>
      <c r="G136" s="5">
        <v>7</v>
      </c>
      <c r="H136" s="3">
        <v>8</v>
      </c>
      <c r="I136" s="5">
        <v>6</v>
      </c>
      <c r="J136" s="3">
        <v>7</v>
      </c>
      <c r="K136" s="5">
        <v>8</v>
      </c>
      <c r="L136" s="3">
        <v>7</v>
      </c>
      <c r="M136" s="5">
        <v>5</v>
      </c>
      <c r="N136" s="5">
        <f>SUM(C136:M136)/107</f>
        <v>0.68224299065420557</v>
      </c>
      <c r="Q136" s="31" t="s">
        <v>13</v>
      </c>
      <c r="R136" s="32"/>
      <c r="S136" s="5">
        <f>C136/10</f>
        <v>0.5</v>
      </c>
      <c r="T136" s="5">
        <f t="shared" ref="T136:T146" si="156">D136/10</f>
        <v>0.6</v>
      </c>
      <c r="U136" s="5">
        <f t="shared" ref="U136:U146" si="157">E136/10</f>
        <v>0.9</v>
      </c>
      <c r="V136" s="5">
        <f t="shared" ref="V136:V146" si="158">F136/10</f>
        <v>0.5</v>
      </c>
      <c r="W136" s="5">
        <f t="shared" ref="W136:W146" si="159">G136/10</f>
        <v>0.7</v>
      </c>
      <c r="X136" s="5">
        <f t="shared" ref="X136:X146" si="160">H136/10</f>
        <v>0.8</v>
      </c>
      <c r="Y136" s="5">
        <f t="shared" ref="Y136:Y146" si="161">I136/10</f>
        <v>0.6</v>
      </c>
      <c r="Z136" s="5">
        <f t="shared" ref="Z136:Z146" si="162">J136/10</f>
        <v>0.7</v>
      </c>
      <c r="AA136" s="5">
        <f t="shared" ref="AA136:AA146" si="163">K136/10</f>
        <v>0.8</v>
      </c>
      <c r="AB136" s="5">
        <f t="shared" ref="AB136:AB137" si="164">L136/10</f>
        <v>0.7</v>
      </c>
      <c r="AC136" s="5">
        <f>M136/7</f>
        <v>0.7142857142857143</v>
      </c>
    </row>
    <row r="137" spans="1:29" x14ac:dyDescent="0.2">
      <c r="A137" s="19" t="s">
        <v>14</v>
      </c>
      <c r="B137" s="20"/>
      <c r="C137" s="6">
        <v>5</v>
      </c>
      <c r="D137">
        <v>8</v>
      </c>
      <c r="E137" s="6">
        <v>9</v>
      </c>
      <c r="F137" s="6">
        <v>7</v>
      </c>
      <c r="G137" s="6">
        <v>6</v>
      </c>
      <c r="H137" s="6">
        <v>10</v>
      </c>
      <c r="I137" s="6">
        <v>6</v>
      </c>
      <c r="J137" s="6">
        <v>5</v>
      </c>
      <c r="K137" s="6">
        <v>8</v>
      </c>
      <c r="L137" s="6">
        <v>6</v>
      </c>
      <c r="M137" s="6">
        <v>4</v>
      </c>
      <c r="N137" s="5">
        <f t="shared" ref="N137:N146" si="165">SUM(C137:M137)/107</f>
        <v>0.69158878504672894</v>
      </c>
      <c r="Q137" s="19" t="s">
        <v>14</v>
      </c>
      <c r="R137" s="20"/>
      <c r="S137" s="5">
        <f t="shared" ref="S137:S146" si="166">C137/10</f>
        <v>0.5</v>
      </c>
      <c r="T137" s="5">
        <f t="shared" si="156"/>
        <v>0.8</v>
      </c>
      <c r="U137" s="5">
        <f t="shared" si="157"/>
        <v>0.9</v>
      </c>
      <c r="V137" s="5">
        <f t="shared" si="158"/>
        <v>0.7</v>
      </c>
      <c r="W137" s="5">
        <f t="shared" si="159"/>
        <v>0.6</v>
      </c>
      <c r="X137" s="5">
        <f t="shared" si="160"/>
        <v>1</v>
      </c>
      <c r="Y137" s="5">
        <f t="shared" si="161"/>
        <v>0.6</v>
      </c>
      <c r="Z137" s="5">
        <f t="shared" si="162"/>
        <v>0.5</v>
      </c>
      <c r="AA137" s="5">
        <f t="shared" si="163"/>
        <v>0.8</v>
      </c>
      <c r="AB137" s="5">
        <f t="shared" si="164"/>
        <v>0.6</v>
      </c>
      <c r="AC137" s="5">
        <f t="shared" ref="AC137:AC146" si="167">M137/7</f>
        <v>0.5714285714285714</v>
      </c>
    </row>
    <row r="138" spans="1:29" x14ac:dyDescent="0.2">
      <c r="A138" s="19" t="s">
        <v>15</v>
      </c>
      <c r="B138" s="20"/>
      <c r="C138" s="6">
        <v>3</v>
      </c>
      <c r="D138">
        <v>5</v>
      </c>
      <c r="E138" s="6">
        <v>6</v>
      </c>
      <c r="F138" s="6">
        <v>5</v>
      </c>
      <c r="G138" s="6">
        <v>5</v>
      </c>
      <c r="H138" s="6">
        <v>8</v>
      </c>
      <c r="I138" s="6">
        <v>5</v>
      </c>
      <c r="J138" s="6">
        <v>3</v>
      </c>
      <c r="K138" s="6">
        <v>7</v>
      </c>
      <c r="L138" s="6">
        <v>6</v>
      </c>
      <c r="M138" s="6">
        <v>4</v>
      </c>
      <c r="N138" s="5">
        <f t="shared" si="165"/>
        <v>0.53271028037383172</v>
      </c>
      <c r="Q138" s="19" t="s">
        <v>15</v>
      </c>
      <c r="R138" s="20"/>
      <c r="S138" s="5">
        <f t="shared" si="166"/>
        <v>0.3</v>
      </c>
      <c r="T138" s="5">
        <f t="shared" si="156"/>
        <v>0.5</v>
      </c>
      <c r="U138" s="5">
        <f t="shared" si="157"/>
        <v>0.6</v>
      </c>
      <c r="V138" s="5">
        <f t="shared" si="158"/>
        <v>0.5</v>
      </c>
      <c r="W138" s="5">
        <f t="shared" si="159"/>
        <v>0.5</v>
      </c>
      <c r="X138" s="5">
        <f t="shared" si="160"/>
        <v>0.8</v>
      </c>
      <c r="Y138" s="5">
        <f t="shared" si="161"/>
        <v>0.5</v>
      </c>
      <c r="Z138" s="5">
        <f t="shared" si="162"/>
        <v>0.3</v>
      </c>
      <c r="AA138" s="5">
        <f t="shared" si="163"/>
        <v>0.7</v>
      </c>
      <c r="AB138" s="5">
        <f t="shared" ref="AB138:AB144" si="168">L139/10</f>
        <v>0.2</v>
      </c>
      <c r="AC138" s="5">
        <f t="shared" si="167"/>
        <v>0.5714285714285714</v>
      </c>
    </row>
    <row r="139" spans="1:29" x14ac:dyDescent="0.2">
      <c r="A139" s="19" t="s">
        <v>16</v>
      </c>
      <c r="B139" s="20"/>
      <c r="C139" s="6">
        <v>3</v>
      </c>
      <c r="D139">
        <v>5</v>
      </c>
      <c r="E139" s="6">
        <v>5</v>
      </c>
      <c r="F139" s="6">
        <v>5</v>
      </c>
      <c r="G139" s="6">
        <v>6</v>
      </c>
      <c r="H139" s="6">
        <v>7</v>
      </c>
      <c r="I139" s="6">
        <v>4</v>
      </c>
      <c r="J139" s="6">
        <v>3</v>
      </c>
      <c r="K139" s="6">
        <v>4</v>
      </c>
      <c r="L139" s="6">
        <v>2</v>
      </c>
      <c r="M139" s="6">
        <v>3</v>
      </c>
      <c r="N139" s="5">
        <f t="shared" si="165"/>
        <v>0.43925233644859812</v>
      </c>
      <c r="Q139" s="19" t="s">
        <v>16</v>
      </c>
      <c r="R139" s="20"/>
      <c r="S139" s="5">
        <f t="shared" si="166"/>
        <v>0.3</v>
      </c>
      <c r="T139" s="5">
        <f t="shared" si="156"/>
        <v>0.5</v>
      </c>
      <c r="U139" s="5">
        <f t="shared" si="157"/>
        <v>0.5</v>
      </c>
      <c r="V139" s="5">
        <f t="shared" si="158"/>
        <v>0.5</v>
      </c>
      <c r="W139" s="5">
        <f t="shared" si="159"/>
        <v>0.6</v>
      </c>
      <c r="X139" s="5">
        <f t="shared" si="160"/>
        <v>0.7</v>
      </c>
      <c r="Y139" s="5">
        <f t="shared" si="161"/>
        <v>0.4</v>
      </c>
      <c r="Z139" s="5">
        <f t="shared" si="162"/>
        <v>0.3</v>
      </c>
      <c r="AA139" s="5">
        <f t="shared" si="163"/>
        <v>0.4</v>
      </c>
      <c r="AB139" s="5">
        <f t="shared" si="168"/>
        <v>0.3</v>
      </c>
      <c r="AC139" s="5">
        <f t="shared" si="167"/>
        <v>0.42857142857142855</v>
      </c>
    </row>
    <row r="140" spans="1:29" x14ac:dyDescent="0.2">
      <c r="A140" s="19" t="s">
        <v>17</v>
      </c>
      <c r="B140" s="20"/>
      <c r="C140" s="6">
        <v>5</v>
      </c>
      <c r="D140">
        <v>6</v>
      </c>
      <c r="E140" s="6">
        <v>5</v>
      </c>
      <c r="F140" s="6">
        <v>6</v>
      </c>
      <c r="G140" s="6">
        <v>6</v>
      </c>
      <c r="H140" s="6">
        <v>9</v>
      </c>
      <c r="I140" s="6">
        <v>6</v>
      </c>
      <c r="J140" s="6">
        <v>4</v>
      </c>
      <c r="K140" s="6">
        <v>9</v>
      </c>
      <c r="L140" s="6">
        <v>3</v>
      </c>
      <c r="M140" s="6">
        <v>4</v>
      </c>
      <c r="N140" s="5">
        <f t="shared" si="165"/>
        <v>0.58878504672897192</v>
      </c>
      <c r="Q140" s="19" t="s">
        <v>17</v>
      </c>
      <c r="R140" s="20"/>
      <c r="S140" s="5">
        <f t="shared" si="166"/>
        <v>0.5</v>
      </c>
      <c r="T140" s="5">
        <f t="shared" si="156"/>
        <v>0.6</v>
      </c>
      <c r="U140" s="5">
        <f t="shared" si="157"/>
        <v>0.5</v>
      </c>
      <c r="V140" s="5">
        <f t="shared" si="158"/>
        <v>0.6</v>
      </c>
      <c r="W140" s="5">
        <f t="shared" si="159"/>
        <v>0.6</v>
      </c>
      <c r="X140" s="5">
        <f t="shared" si="160"/>
        <v>0.9</v>
      </c>
      <c r="Y140" s="5">
        <f t="shared" si="161"/>
        <v>0.6</v>
      </c>
      <c r="Z140" s="5">
        <f t="shared" si="162"/>
        <v>0.4</v>
      </c>
      <c r="AA140" s="5">
        <f t="shared" si="163"/>
        <v>0.9</v>
      </c>
      <c r="AB140" s="5">
        <f t="shared" si="168"/>
        <v>0.5</v>
      </c>
      <c r="AC140" s="5">
        <f t="shared" si="167"/>
        <v>0.5714285714285714</v>
      </c>
    </row>
    <row r="141" spans="1:29" x14ac:dyDescent="0.2">
      <c r="A141" s="19" t="s">
        <v>18</v>
      </c>
      <c r="B141" s="20"/>
      <c r="C141" s="6">
        <v>3</v>
      </c>
      <c r="D141">
        <v>4</v>
      </c>
      <c r="E141" s="6">
        <v>7</v>
      </c>
      <c r="F141" s="6">
        <v>4</v>
      </c>
      <c r="G141" s="6">
        <v>4</v>
      </c>
      <c r="H141" s="6">
        <v>6</v>
      </c>
      <c r="I141" s="6">
        <v>7</v>
      </c>
      <c r="J141" s="6">
        <v>4</v>
      </c>
      <c r="K141" s="6">
        <v>7</v>
      </c>
      <c r="L141" s="6">
        <v>5</v>
      </c>
      <c r="M141" s="6">
        <v>5</v>
      </c>
      <c r="N141" s="5">
        <f t="shared" si="165"/>
        <v>0.52336448598130836</v>
      </c>
      <c r="Q141" s="19" t="s">
        <v>18</v>
      </c>
      <c r="R141" s="20"/>
      <c r="S141" s="5">
        <f t="shared" si="166"/>
        <v>0.3</v>
      </c>
      <c r="T141" s="5">
        <f t="shared" si="156"/>
        <v>0.4</v>
      </c>
      <c r="U141" s="5">
        <f t="shared" si="157"/>
        <v>0.7</v>
      </c>
      <c r="V141" s="5">
        <f t="shared" si="158"/>
        <v>0.4</v>
      </c>
      <c r="W141" s="5">
        <f t="shared" si="159"/>
        <v>0.4</v>
      </c>
      <c r="X141" s="5">
        <f t="shared" si="160"/>
        <v>0.6</v>
      </c>
      <c r="Y141" s="5">
        <f t="shared" si="161"/>
        <v>0.7</v>
      </c>
      <c r="Z141" s="5">
        <f t="shared" si="162"/>
        <v>0.4</v>
      </c>
      <c r="AA141" s="5">
        <f t="shared" si="163"/>
        <v>0.7</v>
      </c>
      <c r="AB141" s="5">
        <f t="shared" si="168"/>
        <v>0.7</v>
      </c>
      <c r="AC141" s="5">
        <f t="shared" si="167"/>
        <v>0.7142857142857143</v>
      </c>
    </row>
    <row r="142" spans="1:29" x14ac:dyDescent="0.2">
      <c r="A142" s="19" t="s">
        <v>19</v>
      </c>
      <c r="B142" s="20"/>
      <c r="C142" s="6">
        <v>5</v>
      </c>
      <c r="D142">
        <v>5</v>
      </c>
      <c r="E142" s="6">
        <v>8</v>
      </c>
      <c r="F142" s="6">
        <v>6</v>
      </c>
      <c r="G142" s="6">
        <v>7</v>
      </c>
      <c r="H142" s="6">
        <v>9</v>
      </c>
      <c r="I142" s="6">
        <v>7</v>
      </c>
      <c r="J142" s="6">
        <v>5</v>
      </c>
      <c r="K142" s="6">
        <v>9</v>
      </c>
      <c r="L142" s="6">
        <v>7</v>
      </c>
      <c r="M142" s="6">
        <v>4</v>
      </c>
      <c r="N142" s="5">
        <f t="shared" si="165"/>
        <v>0.67289719626168221</v>
      </c>
      <c r="Q142" s="19" t="s">
        <v>19</v>
      </c>
      <c r="R142" s="20"/>
      <c r="S142" s="5">
        <f t="shared" si="166"/>
        <v>0.5</v>
      </c>
      <c r="T142" s="5">
        <f t="shared" si="156"/>
        <v>0.5</v>
      </c>
      <c r="U142" s="5">
        <f t="shared" si="157"/>
        <v>0.8</v>
      </c>
      <c r="V142" s="5">
        <f t="shared" si="158"/>
        <v>0.6</v>
      </c>
      <c r="W142" s="5">
        <f t="shared" si="159"/>
        <v>0.7</v>
      </c>
      <c r="X142" s="5">
        <f t="shared" si="160"/>
        <v>0.9</v>
      </c>
      <c r="Y142" s="5">
        <f t="shared" si="161"/>
        <v>0.7</v>
      </c>
      <c r="Z142" s="5">
        <f t="shared" si="162"/>
        <v>0.5</v>
      </c>
      <c r="AA142" s="5">
        <f t="shared" si="163"/>
        <v>0.9</v>
      </c>
      <c r="AB142" s="5">
        <f t="shared" si="168"/>
        <v>0.5</v>
      </c>
      <c r="AC142" s="5">
        <f t="shared" si="167"/>
        <v>0.5714285714285714</v>
      </c>
    </row>
    <row r="143" spans="1:29" x14ac:dyDescent="0.2">
      <c r="A143" s="19" t="s">
        <v>20</v>
      </c>
      <c r="B143" s="20"/>
      <c r="C143" s="6">
        <v>4</v>
      </c>
      <c r="D143">
        <v>6</v>
      </c>
      <c r="E143" s="6">
        <v>6</v>
      </c>
      <c r="F143" s="6">
        <v>5</v>
      </c>
      <c r="G143" s="6">
        <v>6</v>
      </c>
      <c r="H143" s="6">
        <v>8</v>
      </c>
      <c r="I143" s="6">
        <v>6</v>
      </c>
      <c r="J143" s="6">
        <v>6</v>
      </c>
      <c r="K143" s="6">
        <v>6</v>
      </c>
      <c r="L143" s="6">
        <v>5</v>
      </c>
      <c r="M143" s="6">
        <v>2</v>
      </c>
      <c r="N143" s="5">
        <f t="shared" si="165"/>
        <v>0.56074766355140182</v>
      </c>
      <c r="Q143" s="19" t="s">
        <v>20</v>
      </c>
      <c r="R143" s="20"/>
      <c r="S143" s="5">
        <f t="shared" si="166"/>
        <v>0.4</v>
      </c>
      <c r="T143" s="5">
        <f t="shared" si="156"/>
        <v>0.6</v>
      </c>
      <c r="U143" s="5">
        <f t="shared" si="157"/>
        <v>0.6</v>
      </c>
      <c r="V143" s="5">
        <f t="shared" si="158"/>
        <v>0.5</v>
      </c>
      <c r="W143" s="5">
        <f t="shared" si="159"/>
        <v>0.6</v>
      </c>
      <c r="X143" s="5">
        <f t="shared" si="160"/>
        <v>0.8</v>
      </c>
      <c r="Y143" s="5">
        <f t="shared" si="161"/>
        <v>0.6</v>
      </c>
      <c r="Z143" s="5">
        <f t="shared" si="162"/>
        <v>0.6</v>
      </c>
      <c r="AA143" s="5">
        <f t="shared" si="163"/>
        <v>0.6</v>
      </c>
      <c r="AB143" s="5">
        <f t="shared" si="168"/>
        <v>0.6</v>
      </c>
      <c r="AC143" s="5">
        <f t="shared" si="167"/>
        <v>0.2857142857142857</v>
      </c>
    </row>
    <row r="144" spans="1:29" x14ac:dyDescent="0.2">
      <c r="A144" s="19" t="s">
        <v>21</v>
      </c>
      <c r="B144" s="20"/>
      <c r="C144" s="6">
        <v>4</v>
      </c>
      <c r="D144">
        <v>7</v>
      </c>
      <c r="E144" s="6">
        <v>8</v>
      </c>
      <c r="F144" s="6">
        <v>6</v>
      </c>
      <c r="G144" s="6">
        <v>5</v>
      </c>
      <c r="H144" s="6">
        <v>9</v>
      </c>
      <c r="I144" s="6">
        <v>8</v>
      </c>
      <c r="J144" s="6">
        <v>3</v>
      </c>
      <c r="K144" s="6">
        <v>6</v>
      </c>
      <c r="L144" s="6">
        <v>6</v>
      </c>
      <c r="M144" s="6">
        <v>4</v>
      </c>
      <c r="N144" s="5">
        <f t="shared" si="165"/>
        <v>0.61682242990654201</v>
      </c>
      <c r="Q144" s="19" t="s">
        <v>21</v>
      </c>
      <c r="R144" s="20"/>
      <c r="S144" s="5">
        <f t="shared" si="166"/>
        <v>0.4</v>
      </c>
      <c r="T144" s="5">
        <f t="shared" si="156"/>
        <v>0.7</v>
      </c>
      <c r="U144" s="5">
        <f t="shared" si="157"/>
        <v>0.8</v>
      </c>
      <c r="V144" s="5">
        <f t="shared" si="158"/>
        <v>0.6</v>
      </c>
      <c r="W144" s="5">
        <f t="shared" si="159"/>
        <v>0.5</v>
      </c>
      <c r="X144" s="5">
        <f t="shared" si="160"/>
        <v>0.9</v>
      </c>
      <c r="Y144" s="5">
        <f t="shared" si="161"/>
        <v>0.8</v>
      </c>
      <c r="Z144" s="5">
        <f t="shared" si="162"/>
        <v>0.3</v>
      </c>
      <c r="AA144" s="5">
        <f t="shared" si="163"/>
        <v>0.6</v>
      </c>
      <c r="AB144" s="5">
        <f t="shared" si="168"/>
        <v>0.5</v>
      </c>
      <c r="AC144" s="5">
        <f t="shared" si="167"/>
        <v>0.5714285714285714</v>
      </c>
    </row>
    <row r="145" spans="1:29" x14ac:dyDescent="0.2">
      <c r="A145" s="19" t="s">
        <v>22</v>
      </c>
      <c r="B145" s="20"/>
      <c r="C145" s="6">
        <v>3</v>
      </c>
      <c r="D145">
        <v>8</v>
      </c>
      <c r="E145" s="6">
        <v>7</v>
      </c>
      <c r="F145" s="6">
        <v>5</v>
      </c>
      <c r="G145" s="6">
        <v>6</v>
      </c>
      <c r="H145" s="6">
        <v>7</v>
      </c>
      <c r="I145" s="6">
        <v>6</v>
      </c>
      <c r="J145" s="6">
        <v>4</v>
      </c>
      <c r="K145" s="6">
        <v>5</v>
      </c>
      <c r="L145" s="6">
        <v>5</v>
      </c>
      <c r="M145" s="6">
        <v>4</v>
      </c>
      <c r="N145" s="5">
        <f t="shared" si="165"/>
        <v>0.56074766355140182</v>
      </c>
      <c r="Q145" s="19" t="s">
        <v>22</v>
      </c>
      <c r="R145" s="20"/>
      <c r="S145" s="5">
        <f t="shared" si="166"/>
        <v>0.3</v>
      </c>
      <c r="T145" s="5">
        <f t="shared" si="156"/>
        <v>0.8</v>
      </c>
      <c r="U145" s="5">
        <f t="shared" si="157"/>
        <v>0.7</v>
      </c>
      <c r="V145" s="5">
        <f t="shared" si="158"/>
        <v>0.5</v>
      </c>
      <c r="W145" s="5">
        <f t="shared" si="159"/>
        <v>0.6</v>
      </c>
      <c r="X145" s="5">
        <f t="shared" si="160"/>
        <v>0.7</v>
      </c>
      <c r="Y145" s="5">
        <f t="shared" si="161"/>
        <v>0.6</v>
      </c>
      <c r="Z145" s="5">
        <f t="shared" si="162"/>
        <v>0.4</v>
      </c>
      <c r="AA145" s="5">
        <f t="shared" si="163"/>
        <v>0.5</v>
      </c>
      <c r="AB145" s="5">
        <f>L145/10</f>
        <v>0.5</v>
      </c>
      <c r="AC145" s="5">
        <f t="shared" si="167"/>
        <v>0.5714285714285714</v>
      </c>
    </row>
    <row r="146" spans="1:29" x14ac:dyDescent="0.2">
      <c r="A146" s="19" t="s">
        <v>23</v>
      </c>
      <c r="B146" s="20"/>
      <c r="C146" s="6">
        <v>5</v>
      </c>
      <c r="D146">
        <v>5</v>
      </c>
      <c r="E146" s="6">
        <v>6</v>
      </c>
      <c r="F146" s="6">
        <v>4</v>
      </c>
      <c r="G146" s="6">
        <v>4</v>
      </c>
      <c r="H146" s="6">
        <v>7</v>
      </c>
      <c r="I146" s="6">
        <v>6</v>
      </c>
      <c r="J146" s="6">
        <v>4</v>
      </c>
      <c r="K146" s="6">
        <v>7</v>
      </c>
      <c r="L146" s="6">
        <v>3</v>
      </c>
      <c r="M146" s="6">
        <v>4</v>
      </c>
      <c r="N146" s="5">
        <f t="shared" si="165"/>
        <v>0.51401869158878499</v>
      </c>
      <c r="Q146" s="19" t="s">
        <v>23</v>
      </c>
      <c r="R146" s="20"/>
      <c r="S146" s="5">
        <f t="shared" si="166"/>
        <v>0.5</v>
      </c>
      <c r="T146" s="5">
        <f t="shared" si="156"/>
        <v>0.5</v>
      </c>
      <c r="U146" s="5">
        <f t="shared" si="157"/>
        <v>0.6</v>
      </c>
      <c r="V146" s="5">
        <f t="shared" si="158"/>
        <v>0.4</v>
      </c>
      <c r="W146" s="5">
        <f t="shared" si="159"/>
        <v>0.4</v>
      </c>
      <c r="X146" s="5">
        <f t="shared" si="160"/>
        <v>0.7</v>
      </c>
      <c r="Y146" s="5">
        <f t="shared" si="161"/>
        <v>0.6</v>
      </c>
      <c r="Z146" s="5">
        <f t="shared" si="162"/>
        <v>0.4</v>
      </c>
      <c r="AA146" s="5">
        <f t="shared" si="163"/>
        <v>0.7</v>
      </c>
      <c r="AB146" s="5">
        <f>L146/10</f>
        <v>0.3</v>
      </c>
      <c r="AC146" s="8">
        <f t="shared" si="167"/>
        <v>0.5714285714285714</v>
      </c>
    </row>
    <row r="147" spans="1:29" x14ac:dyDescent="0.2">
      <c r="A147" s="21">
        <v>2</v>
      </c>
      <c r="B147" s="22"/>
      <c r="C147" s="7">
        <v>2</v>
      </c>
      <c r="D147" s="4">
        <v>3</v>
      </c>
      <c r="E147" s="7">
        <v>4</v>
      </c>
      <c r="F147" s="4">
        <v>3</v>
      </c>
      <c r="G147" s="7">
        <v>4</v>
      </c>
      <c r="H147" s="4">
        <v>6</v>
      </c>
      <c r="I147" s="7">
        <v>4</v>
      </c>
      <c r="J147" s="4">
        <v>2</v>
      </c>
      <c r="K147" s="7">
        <v>5</v>
      </c>
      <c r="L147" s="4">
        <v>1</v>
      </c>
      <c r="M147" s="7">
        <v>1</v>
      </c>
      <c r="N147" s="5">
        <f>SUM(C147:M147)/63</f>
        <v>0.55555555555555558</v>
      </c>
      <c r="Q147" s="23">
        <v>2</v>
      </c>
      <c r="R147" s="24"/>
      <c r="S147" s="8">
        <f>C147/6</f>
        <v>0.33333333333333331</v>
      </c>
      <c r="T147" s="8">
        <f t="shared" ref="T147" si="169">D147/6</f>
        <v>0.5</v>
      </c>
      <c r="U147" s="8">
        <f t="shared" ref="U147" si="170">E147/6</f>
        <v>0.66666666666666663</v>
      </c>
      <c r="V147" s="8">
        <f t="shared" ref="V147" si="171">F147/6</f>
        <v>0.5</v>
      </c>
      <c r="W147" s="8">
        <f t="shared" ref="W147" si="172">G147/6</f>
        <v>0.66666666666666663</v>
      </c>
      <c r="X147" s="8">
        <f t="shared" ref="X147" si="173">H147/6</f>
        <v>1</v>
      </c>
      <c r="Y147" s="8">
        <f t="shared" ref="Y147" si="174">I147/6</f>
        <v>0.66666666666666663</v>
      </c>
      <c r="Z147" s="8">
        <f t="shared" ref="Z147" si="175">J147/6</f>
        <v>0.33333333333333331</v>
      </c>
      <c r="AA147" s="8">
        <f t="shared" ref="AA147" si="176">K147/6</f>
        <v>0.83333333333333337</v>
      </c>
      <c r="AB147" s="8">
        <f>L147/6</f>
        <v>0.16666666666666666</v>
      </c>
      <c r="AC147" s="8">
        <f>M147/3</f>
        <v>0.33333333333333331</v>
      </c>
    </row>
    <row r="148" spans="1:29" x14ac:dyDescent="0.2">
      <c r="A148" s="25" t="s">
        <v>24</v>
      </c>
      <c r="B148" s="25"/>
      <c r="C148" s="8">
        <f>SUM(C136:C147)/116</f>
        <v>0.40517241379310343</v>
      </c>
      <c r="D148" s="8">
        <f t="shared" ref="D148:K148" si="177">SUM(D136:D147)/116</f>
        <v>0.58620689655172409</v>
      </c>
      <c r="E148" s="8">
        <f t="shared" si="177"/>
        <v>0.68965517241379315</v>
      </c>
      <c r="F148" s="8">
        <f t="shared" si="177"/>
        <v>0.52586206896551724</v>
      </c>
      <c r="G148" s="8">
        <f t="shared" si="177"/>
        <v>0.56896551724137934</v>
      </c>
      <c r="H148" s="8">
        <f t="shared" si="177"/>
        <v>0.81034482758620685</v>
      </c>
      <c r="I148" s="8">
        <f t="shared" si="177"/>
        <v>0.61206896551724133</v>
      </c>
      <c r="J148" s="8">
        <f t="shared" si="177"/>
        <v>0.43103448275862066</v>
      </c>
      <c r="K148" s="8">
        <f t="shared" si="177"/>
        <v>0.69827586206896552</v>
      </c>
      <c r="L148" s="8">
        <f>SUM(L136:L147)/116</f>
        <v>0.48275862068965519</v>
      </c>
      <c r="M148" s="8">
        <f>SUM(M136:M147)/80</f>
        <v>0.55000000000000004</v>
      </c>
      <c r="N148" s="8">
        <f>SUM(C136:M147)/1240</f>
        <v>0.57903225806451608</v>
      </c>
      <c r="Q148" s="26"/>
      <c r="R148" s="26"/>
    </row>
    <row r="149" spans="1:29" x14ac:dyDescent="0.2">
      <c r="M149" t="s">
        <v>29</v>
      </c>
      <c r="N149">
        <f>SUM(C118:M129)</f>
        <v>715</v>
      </c>
    </row>
    <row r="150" spans="1:29" x14ac:dyDescent="0.2">
      <c r="M150" t="s">
        <v>30</v>
      </c>
      <c r="N150">
        <f>SUM(-N149, 1240)</f>
        <v>525</v>
      </c>
    </row>
    <row r="151" spans="1:29" ht="29" x14ac:dyDescent="0.35">
      <c r="A151" s="33" t="s">
        <v>28</v>
      </c>
      <c r="B151" s="33"/>
      <c r="C151" s="33"/>
      <c r="Q151" s="33" t="s">
        <v>28</v>
      </c>
      <c r="R151" s="33"/>
      <c r="S151" s="33"/>
    </row>
    <row r="152" spans="1:29" ht="29" x14ac:dyDescent="0.35">
      <c r="A152" s="33" t="s">
        <v>26</v>
      </c>
      <c r="B152" s="33"/>
      <c r="C152" s="33"/>
      <c r="Q152" s="33" t="s">
        <v>26</v>
      </c>
      <c r="R152" s="33"/>
      <c r="S152" s="33"/>
    </row>
    <row r="153" spans="1:29" ht="26" x14ac:dyDescent="0.3">
      <c r="A153" s="1"/>
      <c r="B153" t="s">
        <v>0</v>
      </c>
      <c r="C153" s="30" t="s">
        <v>2</v>
      </c>
      <c r="D153" s="28" t="s">
        <v>3</v>
      </c>
      <c r="E153" s="30" t="s">
        <v>4</v>
      </c>
      <c r="F153" s="28" t="s">
        <v>5</v>
      </c>
      <c r="G153" s="30" t="s">
        <v>6</v>
      </c>
      <c r="H153" s="28" t="s">
        <v>7</v>
      </c>
      <c r="I153" s="30" t="s">
        <v>8</v>
      </c>
      <c r="J153" s="28" t="s">
        <v>9</v>
      </c>
      <c r="K153" s="30" t="s">
        <v>10</v>
      </c>
      <c r="L153" s="28" t="s">
        <v>11</v>
      </c>
      <c r="M153" s="30" t="s">
        <v>12</v>
      </c>
      <c r="N153" s="19" t="s">
        <v>24</v>
      </c>
      <c r="Q153" s="1"/>
      <c r="R153" t="s">
        <v>0</v>
      </c>
      <c r="S153" s="30" t="s">
        <v>2</v>
      </c>
      <c r="T153" s="28" t="s">
        <v>3</v>
      </c>
      <c r="U153" s="30" t="s">
        <v>4</v>
      </c>
      <c r="V153" s="28" t="s">
        <v>5</v>
      </c>
      <c r="W153" s="30" t="s">
        <v>6</v>
      </c>
      <c r="X153" s="28" t="s">
        <v>7</v>
      </c>
      <c r="Y153" s="30" t="s">
        <v>8</v>
      </c>
      <c r="Z153" s="28" t="s">
        <v>9</v>
      </c>
      <c r="AA153" s="30" t="s">
        <v>10</v>
      </c>
      <c r="AB153" s="28" t="s">
        <v>11</v>
      </c>
      <c r="AC153" s="30" t="s">
        <v>12</v>
      </c>
    </row>
    <row r="154" spans="1:29" x14ac:dyDescent="0.2">
      <c r="A154" t="s">
        <v>1</v>
      </c>
      <c r="B154" s="2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1"/>
      <c r="Q154" t="s">
        <v>1</v>
      </c>
      <c r="R154" s="2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</row>
    <row r="155" spans="1:29" x14ac:dyDescent="0.2">
      <c r="A155" s="31" t="s">
        <v>13</v>
      </c>
      <c r="B155" s="32"/>
      <c r="C155" s="5">
        <v>5</v>
      </c>
      <c r="D155" s="3">
        <v>6</v>
      </c>
      <c r="E155" s="5">
        <v>8</v>
      </c>
      <c r="F155" s="3">
        <v>6</v>
      </c>
      <c r="G155" s="5">
        <v>7</v>
      </c>
      <c r="H155" s="5">
        <v>9</v>
      </c>
      <c r="I155" s="5">
        <v>7</v>
      </c>
      <c r="J155" s="3">
        <v>7</v>
      </c>
      <c r="K155" s="5">
        <v>7</v>
      </c>
      <c r="L155" s="3">
        <v>7</v>
      </c>
      <c r="M155" s="5">
        <v>4</v>
      </c>
      <c r="N155" s="5">
        <f>SUM(C155:M155)/107</f>
        <v>0.68224299065420557</v>
      </c>
      <c r="Q155" s="31" t="s">
        <v>13</v>
      </c>
      <c r="R155" s="32"/>
      <c r="S155" s="5">
        <f>C155/10</f>
        <v>0.5</v>
      </c>
      <c r="T155" s="5">
        <f t="shared" ref="T155:T165" si="178">D155/10</f>
        <v>0.6</v>
      </c>
      <c r="U155" s="5">
        <f t="shared" ref="U155:U165" si="179">E155/10</f>
        <v>0.8</v>
      </c>
      <c r="V155" s="5">
        <f t="shared" ref="V155:V165" si="180">F155/10</f>
        <v>0.6</v>
      </c>
      <c r="W155" s="5">
        <f t="shared" ref="W155:W165" si="181">G155/10</f>
        <v>0.7</v>
      </c>
      <c r="X155" s="5">
        <f t="shared" ref="X155:X165" si="182">H155/10</f>
        <v>0.9</v>
      </c>
      <c r="Y155" s="5">
        <f t="shared" ref="Y155:Y165" si="183">I155/10</f>
        <v>0.7</v>
      </c>
      <c r="Z155" s="5">
        <f t="shared" ref="Z155:Z165" si="184">J155/10</f>
        <v>0.7</v>
      </c>
      <c r="AA155" s="5">
        <f t="shared" ref="AA155:AA165" si="185">K155/10</f>
        <v>0.7</v>
      </c>
      <c r="AB155" s="5">
        <f t="shared" ref="AB155:AB165" si="186">L155/10</f>
        <v>0.7</v>
      </c>
      <c r="AC155" s="5">
        <f>M155/7</f>
        <v>0.5714285714285714</v>
      </c>
    </row>
    <row r="156" spans="1:29" x14ac:dyDescent="0.2">
      <c r="A156" s="19" t="s">
        <v>14</v>
      </c>
      <c r="B156" s="20"/>
      <c r="C156" s="6">
        <v>5</v>
      </c>
      <c r="D156">
        <v>9</v>
      </c>
      <c r="E156" s="6">
        <v>9</v>
      </c>
      <c r="F156" s="6">
        <v>7</v>
      </c>
      <c r="G156" s="6">
        <v>6</v>
      </c>
      <c r="H156" s="6">
        <v>10</v>
      </c>
      <c r="I156" s="6">
        <v>7</v>
      </c>
      <c r="J156" s="6">
        <v>6</v>
      </c>
      <c r="K156" s="6">
        <v>6</v>
      </c>
      <c r="L156" s="6">
        <v>6</v>
      </c>
      <c r="M156" s="6">
        <v>6</v>
      </c>
      <c r="N156" s="5">
        <f t="shared" ref="N156:N165" si="187">SUM(C156:M156)/107</f>
        <v>0.71962616822429903</v>
      </c>
      <c r="Q156" s="19" t="s">
        <v>14</v>
      </c>
      <c r="R156" s="20"/>
      <c r="S156" s="5">
        <f t="shared" ref="S156:S165" si="188">C156/10</f>
        <v>0.5</v>
      </c>
      <c r="T156" s="5">
        <f t="shared" si="178"/>
        <v>0.9</v>
      </c>
      <c r="U156" s="5">
        <f t="shared" si="179"/>
        <v>0.9</v>
      </c>
      <c r="V156" s="5">
        <f t="shared" si="180"/>
        <v>0.7</v>
      </c>
      <c r="W156" s="5">
        <f t="shared" si="181"/>
        <v>0.6</v>
      </c>
      <c r="X156" s="5">
        <f t="shared" si="182"/>
        <v>1</v>
      </c>
      <c r="Y156" s="5">
        <f t="shared" si="183"/>
        <v>0.7</v>
      </c>
      <c r="Z156" s="5">
        <f t="shared" si="184"/>
        <v>0.6</v>
      </c>
      <c r="AA156" s="5">
        <f t="shared" si="185"/>
        <v>0.6</v>
      </c>
      <c r="AB156" s="5">
        <f t="shared" si="186"/>
        <v>0.6</v>
      </c>
      <c r="AC156" s="5">
        <f t="shared" ref="AC156:AC165" si="189">M156/7</f>
        <v>0.8571428571428571</v>
      </c>
    </row>
    <row r="157" spans="1:29" x14ac:dyDescent="0.2">
      <c r="A157" s="19" t="s">
        <v>15</v>
      </c>
      <c r="B157" s="20"/>
      <c r="C157" s="6">
        <v>3</v>
      </c>
      <c r="D157">
        <v>6</v>
      </c>
      <c r="E157" s="6">
        <v>5</v>
      </c>
      <c r="F157" s="6">
        <v>5</v>
      </c>
      <c r="G157" s="6">
        <v>5</v>
      </c>
      <c r="H157" s="6">
        <v>8</v>
      </c>
      <c r="I157" s="6">
        <v>6</v>
      </c>
      <c r="J157" s="6">
        <v>4</v>
      </c>
      <c r="K157" s="6">
        <v>7</v>
      </c>
      <c r="L157" s="6">
        <v>6</v>
      </c>
      <c r="M157" s="6">
        <v>4</v>
      </c>
      <c r="N157" s="5">
        <f t="shared" si="187"/>
        <v>0.55140186915887845</v>
      </c>
      <c r="Q157" s="19" t="s">
        <v>15</v>
      </c>
      <c r="R157" s="20"/>
      <c r="S157" s="5">
        <f t="shared" si="188"/>
        <v>0.3</v>
      </c>
      <c r="T157" s="5">
        <f t="shared" si="178"/>
        <v>0.6</v>
      </c>
      <c r="U157" s="5">
        <f t="shared" si="179"/>
        <v>0.5</v>
      </c>
      <c r="V157" s="5">
        <f t="shared" si="180"/>
        <v>0.5</v>
      </c>
      <c r="W157" s="5">
        <f t="shared" si="181"/>
        <v>0.5</v>
      </c>
      <c r="X157" s="5">
        <f t="shared" si="182"/>
        <v>0.8</v>
      </c>
      <c r="Y157" s="5">
        <f t="shared" si="183"/>
        <v>0.6</v>
      </c>
      <c r="Z157" s="5">
        <f t="shared" si="184"/>
        <v>0.4</v>
      </c>
      <c r="AA157" s="5">
        <f t="shared" si="185"/>
        <v>0.7</v>
      </c>
      <c r="AB157" s="5">
        <f t="shared" si="186"/>
        <v>0.6</v>
      </c>
      <c r="AC157" s="5">
        <f t="shared" si="189"/>
        <v>0.5714285714285714</v>
      </c>
    </row>
    <row r="158" spans="1:29" x14ac:dyDescent="0.2">
      <c r="A158" s="19" t="s">
        <v>16</v>
      </c>
      <c r="B158" s="20"/>
      <c r="C158" s="6">
        <v>4</v>
      </c>
      <c r="D158">
        <v>4</v>
      </c>
      <c r="E158" s="6">
        <v>5</v>
      </c>
      <c r="F158" s="6">
        <v>6</v>
      </c>
      <c r="G158" s="6">
        <v>4</v>
      </c>
      <c r="H158" s="6">
        <v>7</v>
      </c>
      <c r="I158" s="6">
        <v>5</v>
      </c>
      <c r="J158" s="6">
        <v>4</v>
      </c>
      <c r="K158" s="6">
        <v>7</v>
      </c>
      <c r="L158" s="6">
        <v>2</v>
      </c>
      <c r="M158" s="6">
        <v>2</v>
      </c>
      <c r="N158" s="5">
        <f t="shared" si="187"/>
        <v>0.46728971962616822</v>
      </c>
      <c r="Q158" s="19" t="s">
        <v>16</v>
      </c>
      <c r="R158" s="20"/>
      <c r="S158" s="5">
        <f t="shared" si="188"/>
        <v>0.4</v>
      </c>
      <c r="T158" s="5">
        <f t="shared" si="178"/>
        <v>0.4</v>
      </c>
      <c r="U158" s="5">
        <f t="shared" si="179"/>
        <v>0.5</v>
      </c>
      <c r="V158" s="5">
        <f t="shared" si="180"/>
        <v>0.6</v>
      </c>
      <c r="W158" s="5">
        <f t="shared" si="181"/>
        <v>0.4</v>
      </c>
      <c r="X158" s="5">
        <f t="shared" si="182"/>
        <v>0.7</v>
      </c>
      <c r="Y158" s="5">
        <f t="shared" si="183"/>
        <v>0.5</v>
      </c>
      <c r="Z158" s="5">
        <f t="shared" si="184"/>
        <v>0.4</v>
      </c>
      <c r="AA158" s="5">
        <f t="shared" si="185"/>
        <v>0.7</v>
      </c>
      <c r="AB158" s="5">
        <f t="shared" si="186"/>
        <v>0.2</v>
      </c>
      <c r="AC158" s="5">
        <f t="shared" si="189"/>
        <v>0.2857142857142857</v>
      </c>
    </row>
    <row r="159" spans="1:29" x14ac:dyDescent="0.2">
      <c r="A159" s="19" t="s">
        <v>17</v>
      </c>
      <c r="B159" s="20"/>
      <c r="C159" s="6">
        <v>4</v>
      </c>
      <c r="D159">
        <v>5</v>
      </c>
      <c r="E159" s="6">
        <v>6</v>
      </c>
      <c r="F159" s="6">
        <v>5</v>
      </c>
      <c r="G159" s="6">
        <v>5</v>
      </c>
      <c r="H159" s="6">
        <v>7</v>
      </c>
      <c r="I159" s="6">
        <v>6</v>
      </c>
      <c r="J159" s="6">
        <v>6</v>
      </c>
      <c r="K159" s="6">
        <v>7</v>
      </c>
      <c r="L159" s="6">
        <v>3</v>
      </c>
      <c r="M159" s="6">
        <v>4</v>
      </c>
      <c r="N159" s="5">
        <f t="shared" si="187"/>
        <v>0.54205607476635509</v>
      </c>
      <c r="Q159" s="19" t="s">
        <v>17</v>
      </c>
      <c r="R159" s="20"/>
      <c r="S159" s="5">
        <f t="shared" si="188"/>
        <v>0.4</v>
      </c>
      <c r="T159" s="5">
        <f t="shared" si="178"/>
        <v>0.5</v>
      </c>
      <c r="U159" s="5">
        <f t="shared" si="179"/>
        <v>0.6</v>
      </c>
      <c r="V159" s="5">
        <f t="shared" si="180"/>
        <v>0.5</v>
      </c>
      <c r="W159" s="5">
        <f t="shared" si="181"/>
        <v>0.5</v>
      </c>
      <c r="X159" s="5">
        <f t="shared" si="182"/>
        <v>0.7</v>
      </c>
      <c r="Y159" s="5">
        <f t="shared" si="183"/>
        <v>0.6</v>
      </c>
      <c r="Z159" s="5">
        <f t="shared" si="184"/>
        <v>0.6</v>
      </c>
      <c r="AA159" s="5">
        <f t="shared" si="185"/>
        <v>0.7</v>
      </c>
      <c r="AB159" s="5">
        <f t="shared" si="186"/>
        <v>0.3</v>
      </c>
      <c r="AC159" s="5">
        <f t="shared" si="189"/>
        <v>0.5714285714285714</v>
      </c>
    </row>
    <row r="160" spans="1:29" x14ac:dyDescent="0.2">
      <c r="A160" s="19" t="s">
        <v>18</v>
      </c>
      <c r="B160" s="20"/>
      <c r="C160" s="6">
        <v>3</v>
      </c>
      <c r="D160">
        <v>5</v>
      </c>
      <c r="E160" s="6">
        <v>7</v>
      </c>
      <c r="F160" s="6">
        <v>5</v>
      </c>
      <c r="G160" s="6">
        <v>5</v>
      </c>
      <c r="H160" s="6">
        <v>8</v>
      </c>
      <c r="I160" s="6">
        <v>7</v>
      </c>
      <c r="J160" s="6">
        <v>4</v>
      </c>
      <c r="K160" s="6">
        <v>5</v>
      </c>
      <c r="L160" s="6">
        <v>5</v>
      </c>
      <c r="M160" s="6">
        <v>3</v>
      </c>
      <c r="N160" s="5">
        <f t="shared" si="187"/>
        <v>0.53271028037383172</v>
      </c>
      <c r="Q160" s="19" t="s">
        <v>18</v>
      </c>
      <c r="R160" s="20"/>
      <c r="S160" s="5">
        <f t="shared" si="188"/>
        <v>0.3</v>
      </c>
      <c r="T160" s="5">
        <f t="shared" si="178"/>
        <v>0.5</v>
      </c>
      <c r="U160" s="5">
        <f t="shared" si="179"/>
        <v>0.7</v>
      </c>
      <c r="V160" s="5">
        <f t="shared" si="180"/>
        <v>0.5</v>
      </c>
      <c r="W160" s="5">
        <f t="shared" si="181"/>
        <v>0.5</v>
      </c>
      <c r="X160" s="5">
        <f t="shared" si="182"/>
        <v>0.8</v>
      </c>
      <c r="Y160" s="5">
        <f t="shared" si="183"/>
        <v>0.7</v>
      </c>
      <c r="Z160" s="5">
        <f t="shared" si="184"/>
        <v>0.4</v>
      </c>
      <c r="AA160" s="5">
        <f t="shared" si="185"/>
        <v>0.5</v>
      </c>
      <c r="AB160" s="5">
        <f t="shared" si="186"/>
        <v>0.5</v>
      </c>
      <c r="AC160" s="5">
        <f t="shared" si="189"/>
        <v>0.42857142857142855</v>
      </c>
    </row>
    <row r="161" spans="1:29" x14ac:dyDescent="0.2">
      <c r="A161" s="19" t="s">
        <v>19</v>
      </c>
      <c r="B161" s="20"/>
      <c r="C161" s="6">
        <v>6</v>
      </c>
      <c r="D161">
        <v>8</v>
      </c>
      <c r="E161" s="6">
        <v>7</v>
      </c>
      <c r="F161" s="6">
        <v>6</v>
      </c>
      <c r="G161" s="6">
        <v>7</v>
      </c>
      <c r="H161" s="6">
        <v>9</v>
      </c>
      <c r="I161" s="6">
        <v>7</v>
      </c>
      <c r="J161" s="6">
        <v>6</v>
      </c>
      <c r="K161" s="6">
        <v>8</v>
      </c>
      <c r="L161" s="6">
        <v>7</v>
      </c>
      <c r="M161" s="6">
        <v>6</v>
      </c>
      <c r="N161" s="5">
        <f t="shared" si="187"/>
        <v>0.71962616822429903</v>
      </c>
      <c r="Q161" s="19" t="s">
        <v>19</v>
      </c>
      <c r="R161" s="20"/>
      <c r="S161" s="5">
        <f t="shared" si="188"/>
        <v>0.6</v>
      </c>
      <c r="T161" s="5">
        <f t="shared" si="178"/>
        <v>0.8</v>
      </c>
      <c r="U161" s="5">
        <f t="shared" si="179"/>
        <v>0.7</v>
      </c>
      <c r="V161" s="5">
        <f t="shared" si="180"/>
        <v>0.6</v>
      </c>
      <c r="W161" s="5">
        <f t="shared" si="181"/>
        <v>0.7</v>
      </c>
      <c r="X161" s="5">
        <f t="shared" si="182"/>
        <v>0.9</v>
      </c>
      <c r="Y161" s="5">
        <f t="shared" si="183"/>
        <v>0.7</v>
      </c>
      <c r="Z161" s="5">
        <f t="shared" si="184"/>
        <v>0.6</v>
      </c>
      <c r="AA161" s="5">
        <f t="shared" si="185"/>
        <v>0.8</v>
      </c>
      <c r="AB161" s="5">
        <f t="shared" si="186"/>
        <v>0.7</v>
      </c>
      <c r="AC161" s="5">
        <f t="shared" si="189"/>
        <v>0.8571428571428571</v>
      </c>
    </row>
    <row r="162" spans="1:29" x14ac:dyDescent="0.2">
      <c r="A162" s="19" t="s">
        <v>20</v>
      </c>
      <c r="B162" s="20"/>
      <c r="C162" s="6">
        <v>5</v>
      </c>
      <c r="D162">
        <v>6</v>
      </c>
      <c r="E162" s="6">
        <v>9</v>
      </c>
      <c r="F162" s="6">
        <v>5</v>
      </c>
      <c r="G162" s="6">
        <v>6</v>
      </c>
      <c r="H162" s="6">
        <v>7</v>
      </c>
      <c r="I162" s="6">
        <v>8</v>
      </c>
      <c r="J162" s="6">
        <v>4</v>
      </c>
      <c r="K162" s="6">
        <v>6</v>
      </c>
      <c r="L162" s="6">
        <v>4</v>
      </c>
      <c r="M162" s="6">
        <v>3</v>
      </c>
      <c r="N162" s="5">
        <f t="shared" si="187"/>
        <v>0.58878504672897192</v>
      </c>
      <c r="Q162" s="19" t="s">
        <v>20</v>
      </c>
      <c r="R162" s="20"/>
      <c r="S162" s="5">
        <f t="shared" si="188"/>
        <v>0.5</v>
      </c>
      <c r="T162" s="5">
        <f t="shared" si="178"/>
        <v>0.6</v>
      </c>
      <c r="U162" s="5">
        <f t="shared" si="179"/>
        <v>0.9</v>
      </c>
      <c r="V162" s="5">
        <f t="shared" si="180"/>
        <v>0.5</v>
      </c>
      <c r="W162" s="5">
        <f t="shared" si="181"/>
        <v>0.6</v>
      </c>
      <c r="X162" s="5">
        <f t="shared" si="182"/>
        <v>0.7</v>
      </c>
      <c r="Y162" s="5">
        <f t="shared" si="183"/>
        <v>0.8</v>
      </c>
      <c r="Z162" s="5">
        <f t="shared" si="184"/>
        <v>0.4</v>
      </c>
      <c r="AA162" s="5">
        <f t="shared" si="185"/>
        <v>0.6</v>
      </c>
      <c r="AB162" s="5">
        <f t="shared" si="186"/>
        <v>0.4</v>
      </c>
      <c r="AC162" s="5">
        <f t="shared" si="189"/>
        <v>0.42857142857142855</v>
      </c>
    </row>
    <row r="163" spans="1:29" x14ac:dyDescent="0.2">
      <c r="A163" s="19" t="s">
        <v>21</v>
      </c>
      <c r="B163" s="20"/>
      <c r="C163" s="6">
        <v>6</v>
      </c>
      <c r="D163">
        <v>7</v>
      </c>
      <c r="E163" s="6">
        <v>7</v>
      </c>
      <c r="F163" s="6">
        <v>7</v>
      </c>
      <c r="G163" s="6">
        <v>6</v>
      </c>
      <c r="H163" s="6">
        <v>9</v>
      </c>
      <c r="I163" s="6">
        <v>6</v>
      </c>
      <c r="J163" s="6">
        <v>4</v>
      </c>
      <c r="K163" s="6">
        <v>7</v>
      </c>
      <c r="L163" s="6">
        <v>4</v>
      </c>
      <c r="M163" s="6">
        <v>3</v>
      </c>
      <c r="N163" s="5">
        <f t="shared" si="187"/>
        <v>0.61682242990654201</v>
      </c>
      <c r="Q163" s="19" t="s">
        <v>21</v>
      </c>
      <c r="R163" s="20"/>
      <c r="S163" s="5">
        <f t="shared" si="188"/>
        <v>0.6</v>
      </c>
      <c r="T163" s="5">
        <f t="shared" si="178"/>
        <v>0.7</v>
      </c>
      <c r="U163" s="5">
        <f t="shared" si="179"/>
        <v>0.7</v>
      </c>
      <c r="V163" s="5">
        <f t="shared" si="180"/>
        <v>0.7</v>
      </c>
      <c r="W163" s="5">
        <f t="shared" si="181"/>
        <v>0.6</v>
      </c>
      <c r="X163" s="5">
        <f t="shared" si="182"/>
        <v>0.9</v>
      </c>
      <c r="Y163" s="5">
        <f t="shared" si="183"/>
        <v>0.6</v>
      </c>
      <c r="Z163" s="5">
        <f t="shared" si="184"/>
        <v>0.4</v>
      </c>
      <c r="AA163" s="5">
        <f t="shared" si="185"/>
        <v>0.7</v>
      </c>
      <c r="AB163" s="5">
        <f t="shared" si="186"/>
        <v>0.4</v>
      </c>
      <c r="AC163" s="5">
        <f t="shared" si="189"/>
        <v>0.42857142857142855</v>
      </c>
    </row>
    <row r="164" spans="1:29" x14ac:dyDescent="0.2">
      <c r="A164" s="19" t="s">
        <v>22</v>
      </c>
      <c r="B164" s="20"/>
      <c r="C164" s="6">
        <v>3</v>
      </c>
      <c r="D164">
        <v>5</v>
      </c>
      <c r="E164" s="6">
        <v>6</v>
      </c>
      <c r="F164" s="6">
        <v>4</v>
      </c>
      <c r="G164" s="6">
        <v>4</v>
      </c>
      <c r="H164" s="6">
        <v>6</v>
      </c>
      <c r="I164" s="6">
        <v>5</v>
      </c>
      <c r="J164" s="6">
        <v>5</v>
      </c>
      <c r="K164" s="6">
        <v>7</v>
      </c>
      <c r="L164" s="6">
        <v>3</v>
      </c>
      <c r="M164" s="6">
        <v>3</v>
      </c>
      <c r="N164" s="5">
        <f t="shared" si="187"/>
        <v>0.47663551401869159</v>
      </c>
      <c r="Q164" s="19" t="s">
        <v>22</v>
      </c>
      <c r="R164" s="20"/>
      <c r="S164" s="5">
        <f t="shared" si="188"/>
        <v>0.3</v>
      </c>
      <c r="T164" s="5">
        <f t="shared" si="178"/>
        <v>0.5</v>
      </c>
      <c r="U164" s="5">
        <f t="shared" si="179"/>
        <v>0.6</v>
      </c>
      <c r="V164" s="5">
        <f t="shared" si="180"/>
        <v>0.4</v>
      </c>
      <c r="W164" s="5">
        <f t="shared" si="181"/>
        <v>0.4</v>
      </c>
      <c r="X164" s="5">
        <f t="shared" si="182"/>
        <v>0.6</v>
      </c>
      <c r="Y164" s="5">
        <f t="shared" si="183"/>
        <v>0.5</v>
      </c>
      <c r="Z164" s="5">
        <f t="shared" si="184"/>
        <v>0.5</v>
      </c>
      <c r="AA164" s="5">
        <f t="shared" si="185"/>
        <v>0.7</v>
      </c>
      <c r="AB164" s="5">
        <f t="shared" si="186"/>
        <v>0.3</v>
      </c>
      <c r="AC164" s="5">
        <f t="shared" si="189"/>
        <v>0.42857142857142855</v>
      </c>
    </row>
    <row r="165" spans="1:29" x14ac:dyDescent="0.2">
      <c r="A165" s="19" t="s">
        <v>23</v>
      </c>
      <c r="B165" s="20"/>
      <c r="C165" s="6">
        <v>5</v>
      </c>
      <c r="D165">
        <v>5</v>
      </c>
      <c r="E165" s="6">
        <v>6</v>
      </c>
      <c r="F165" s="6">
        <v>4</v>
      </c>
      <c r="G165" s="6">
        <v>4</v>
      </c>
      <c r="H165" s="6">
        <v>7</v>
      </c>
      <c r="I165" s="6">
        <v>6</v>
      </c>
      <c r="J165" s="6">
        <v>5</v>
      </c>
      <c r="K165" s="6">
        <v>6</v>
      </c>
      <c r="L165" s="6">
        <v>3</v>
      </c>
      <c r="M165" s="6">
        <v>4</v>
      </c>
      <c r="N165" s="5">
        <f t="shared" si="187"/>
        <v>0.51401869158878499</v>
      </c>
      <c r="Q165" s="19" t="s">
        <v>23</v>
      </c>
      <c r="R165" s="20"/>
      <c r="S165" s="5">
        <f t="shared" si="188"/>
        <v>0.5</v>
      </c>
      <c r="T165" s="5">
        <f t="shared" si="178"/>
        <v>0.5</v>
      </c>
      <c r="U165" s="5">
        <f t="shared" si="179"/>
        <v>0.6</v>
      </c>
      <c r="V165" s="5">
        <f t="shared" si="180"/>
        <v>0.4</v>
      </c>
      <c r="W165" s="5">
        <f t="shared" si="181"/>
        <v>0.4</v>
      </c>
      <c r="X165" s="5">
        <f t="shared" si="182"/>
        <v>0.7</v>
      </c>
      <c r="Y165" s="5">
        <f t="shared" si="183"/>
        <v>0.6</v>
      </c>
      <c r="Z165" s="5">
        <f t="shared" si="184"/>
        <v>0.5</v>
      </c>
      <c r="AA165" s="5">
        <f t="shared" si="185"/>
        <v>0.6</v>
      </c>
      <c r="AB165" s="5">
        <f t="shared" si="186"/>
        <v>0.3</v>
      </c>
      <c r="AC165" s="8">
        <f t="shared" si="189"/>
        <v>0.5714285714285714</v>
      </c>
    </row>
    <row r="166" spans="1:29" x14ac:dyDescent="0.2">
      <c r="A166" s="21">
        <v>2</v>
      </c>
      <c r="B166" s="22"/>
      <c r="C166" s="7">
        <v>2</v>
      </c>
      <c r="D166" s="4">
        <v>3</v>
      </c>
      <c r="E166" s="7">
        <v>5</v>
      </c>
      <c r="F166" s="4">
        <v>3</v>
      </c>
      <c r="G166" s="7">
        <v>3</v>
      </c>
      <c r="H166" s="7">
        <v>6</v>
      </c>
      <c r="I166" s="4">
        <v>3</v>
      </c>
      <c r="J166" s="4">
        <v>2</v>
      </c>
      <c r="K166" s="7">
        <v>4</v>
      </c>
      <c r="L166" s="4">
        <v>3</v>
      </c>
      <c r="M166" s="7">
        <v>2</v>
      </c>
      <c r="N166" s="5">
        <f>SUM(C166:M166)/63</f>
        <v>0.5714285714285714</v>
      </c>
      <c r="Q166" s="23">
        <v>2</v>
      </c>
      <c r="R166" s="24"/>
      <c r="S166" s="8">
        <f>C166/6</f>
        <v>0.33333333333333331</v>
      </c>
      <c r="T166" s="8">
        <f t="shared" ref="T166" si="190">D166/6</f>
        <v>0.5</v>
      </c>
      <c r="U166" s="8">
        <f t="shared" ref="U166" si="191">E166/6</f>
        <v>0.83333333333333337</v>
      </c>
      <c r="V166" s="8">
        <f t="shared" ref="V166" si="192">F166/6</f>
        <v>0.5</v>
      </c>
      <c r="W166" s="8">
        <f t="shared" ref="W166" si="193">G166/6</f>
        <v>0.5</v>
      </c>
      <c r="X166" s="8">
        <f t="shared" ref="X166" si="194">H166/6</f>
        <v>1</v>
      </c>
      <c r="Y166" s="8">
        <f t="shared" ref="Y166" si="195">I166/6</f>
        <v>0.5</v>
      </c>
      <c r="Z166" s="8">
        <f t="shared" ref="Z166" si="196">J166/6</f>
        <v>0.33333333333333331</v>
      </c>
      <c r="AA166" s="8">
        <f t="shared" ref="AA166" si="197">K166/6</f>
        <v>0.66666666666666663</v>
      </c>
      <c r="AB166" s="8">
        <f t="shared" ref="AB166" si="198">L166/6</f>
        <v>0.5</v>
      </c>
      <c r="AC166" s="8">
        <f>M166/3</f>
        <v>0.66666666666666663</v>
      </c>
    </row>
    <row r="167" spans="1:29" x14ac:dyDescent="0.2">
      <c r="A167" s="25" t="s">
        <v>24</v>
      </c>
      <c r="B167" s="25"/>
      <c r="C167" s="8">
        <f>SUM(C155:C166)/116</f>
        <v>0.43965517241379309</v>
      </c>
      <c r="D167" s="8">
        <f t="shared" ref="D167:L167" si="199">SUM(D155:D166)/116</f>
        <v>0.59482758620689657</v>
      </c>
      <c r="E167" s="8">
        <f t="shared" si="199"/>
        <v>0.68965517241379315</v>
      </c>
      <c r="F167" s="8">
        <f t="shared" si="199"/>
        <v>0.5431034482758621</v>
      </c>
      <c r="G167" s="8">
        <f t="shared" si="199"/>
        <v>0.53448275862068961</v>
      </c>
      <c r="H167" s="8">
        <f t="shared" si="199"/>
        <v>0.80172413793103448</v>
      </c>
      <c r="I167" s="8">
        <f t="shared" si="199"/>
        <v>0.62931034482758619</v>
      </c>
      <c r="J167" s="8">
        <f t="shared" si="199"/>
        <v>0.49137931034482757</v>
      </c>
      <c r="K167" s="8">
        <f t="shared" si="199"/>
        <v>0.66379310344827591</v>
      </c>
      <c r="L167" s="8">
        <f t="shared" si="199"/>
        <v>0.45689655172413796</v>
      </c>
      <c r="M167" s="8">
        <f>SUM(M155:M166)/80</f>
        <v>0.55000000000000004</v>
      </c>
      <c r="N167">
        <f>SUM(C155:M166)/1240</f>
        <v>0.58225806451612905</v>
      </c>
      <c r="Q167" s="26"/>
      <c r="R167" s="26"/>
    </row>
    <row r="168" spans="1:29" x14ac:dyDescent="0.2">
      <c r="A168" s="9"/>
      <c r="B168" s="9"/>
      <c r="M168" t="s">
        <v>29</v>
      </c>
      <c r="N168">
        <f>SUM(C155:M166)</f>
        <v>722</v>
      </c>
      <c r="Q168" s="9"/>
      <c r="R168" s="9"/>
    </row>
    <row r="169" spans="1:29" x14ac:dyDescent="0.2">
      <c r="A169" s="9"/>
      <c r="B169" s="9"/>
      <c r="M169" t="s">
        <v>30</v>
      </c>
      <c r="N169">
        <f>SUM(-N168, 1240)</f>
        <v>518</v>
      </c>
      <c r="Q169" s="9"/>
      <c r="R169" s="9"/>
    </row>
    <row r="170" spans="1:29" ht="29" x14ac:dyDescent="0.35">
      <c r="A170" s="33" t="s">
        <v>25</v>
      </c>
      <c r="B170" s="33"/>
      <c r="C170" s="33"/>
      <c r="Q170" s="33" t="s">
        <v>25</v>
      </c>
      <c r="R170" s="33"/>
      <c r="S170" s="33"/>
    </row>
    <row r="171" spans="1:29" ht="26" x14ac:dyDescent="0.3">
      <c r="A171" s="1"/>
      <c r="B171" t="s">
        <v>0</v>
      </c>
      <c r="C171" s="30" t="s">
        <v>2</v>
      </c>
      <c r="D171" s="28" t="s">
        <v>3</v>
      </c>
      <c r="E171" s="30" t="s">
        <v>4</v>
      </c>
      <c r="F171" s="28" t="s">
        <v>5</v>
      </c>
      <c r="G171" s="30" t="s">
        <v>6</v>
      </c>
      <c r="H171" s="28" t="s">
        <v>7</v>
      </c>
      <c r="I171" s="30" t="s">
        <v>8</v>
      </c>
      <c r="J171" s="28" t="s">
        <v>9</v>
      </c>
      <c r="K171" s="30" t="s">
        <v>10</v>
      </c>
      <c r="L171" s="28" t="s">
        <v>11</v>
      </c>
      <c r="M171" s="30" t="s">
        <v>12</v>
      </c>
      <c r="N171" s="19" t="s">
        <v>24</v>
      </c>
      <c r="Q171" s="1"/>
      <c r="R171" t="s">
        <v>0</v>
      </c>
      <c r="S171" s="30" t="s">
        <v>2</v>
      </c>
      <c r="T171" s="28" t="s">
        <v>3</v>
      </c>
      <c r="U171" s="30" t="s">
        <v>4</v>
      </c>
      <c r="V171" s="28" t="s">
        <v>5</v>
      </c>
      <c r="W171" s="30" t="s">
        <v>6</v>
      </c>
      <c r="X171" s="28" t="s">
        <v>7</v>
      </c>
      <c r="Y171" s="30" t="s">
        <v>8</v>
      </c>
      <c r="Z171" s="28" t="s">
        <v>9</v>
      </c>
      <c r="AA171" s="30" t="s">
        <v>10</v>
      </c>
      <c r="AB171" s="28" t="s">
        <v>11</v>
      </c>
      <c r="AC171" s="30" t="s">
        <v>12</v>
      </c>
    </row>
    <row r="172" spans="1:29" x14ac:dyDescent="0.2">
      <c r="A172" t="s">
        <v>1</v>
      </c>
      <c r="B172" s="2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1"/>
      <c r="Q172" t="s">
        <v>1</v>
      </c>
      <c r="R172" s="2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</row>
    <row r="173" spans="1:29" x14ac:dyDescent="0.2">
      <c r="A173" s="31" t="s">
        <v>13</v>
      </c>
      <c r="B173" s="32"/>
      <c r="C173" s="5">
        <v>5</v>
      </c>
      <c r="D173" s="3">
        <v>6</v>
      </c>
      <c r="E173" s="5">
        <v>8</v>
      </c>
      <c r="F173" s="3">
        <v>6</v>
      </c>
      <c r="G173" s="5">
        <v>7</v>
      </c>
      <c r="H173" s="5">
        <v>9</v>
      </c>
      <c r="I173" s="5">
        <v>7</v>
      </c>
      <c r="J173" s="3">
        <v>6</v>
      </c>
      <c r="K173" s="5">
        <v>7</v>
      </c>
      <c r="L173" s="3">
        <v>7</v>
      </c>
      <c r="M173" s="5">
        <v>4</v>
      </c>
      <c r="N173" s="5">
        <f>SUM(C173:M173)/107</f>
        <v>0.67289719626168221</v>
      </c>
      <c r="Q173" s="31" t="s">
        <v>13</v>
      </c>
      <c r="R173" s="32"/>
      <c r="S173" s="5">
        <f>C173/10</f>
        <v>0.5</v>
      </c>
      <c r="T173" s="5">
        <f t="shared" ref="T173:T183" si="200">D173/10</f>
        <v>0.6</v>
      </c>
      <c r="U173" s="5">
        <f t="shared" ref="U173:U183" si="201">E173/10</f>
        <v>0.8</v>
      </c>
      <c r="V173" s="5">
        <f t="shared" ref="V173:V183" si="202">F173/10</f>
        <v>0.6</v>
      </c>
      <c r="W173" s="5">
        <f t="shared" ref="W173:W183" si="203">G173/10</f>
        <v>0.7</v>
      </c>
      <c r="X173" s="5">
        <f t="shared" ref="X173:X183" si="204">H173/10</f>
        <v>0.9</v>
      </c>
      <c r="Y173" s="5">
        <f t="shared" ref="Y173:Y183" si="205">I173/10</f>
        <v>0.7</v>
      </c>
      <c r="Z173" s="5">
        <f t="shared" ref="Z173:Z183" si="206">J173/10</f>
        <v>0.6</v>
      </c>
      <c r="AA173" s="5">
        <f t="shared" ref="AA173:AA183" si="207">K173/10</f>
        <v>0.7</v>
      </c>
      <c r="AB173" s="5">
        <f t="shared" ref="AB173:AB183" si="208">L173/10</f>
        <v>0.7</v>
      </c>
      <c r="AC173" s="5">
        <f>M173/7</f>
        <v>0.5714285714285714</v>
      </c>
    </row>
    <row r="174" spans="1:29" x14ac:dyDescent="0.2">
      <c r="A174" s="19" t="s">
        <v>14</v>
      </c>
      <c r="B174" s="20"/>
      <c r="C174" s="6">
        <v>5</v>
      </c>
      <c r="D174">
        <v>9</v>
      </c>
      <c r="E174" s="6">
        <v>9</v>
      </c>
      <c r="F174" s="6">
        <v>7</v>
      </c>
      <c r="G174" s="6">
        <v>6</v>
      </c>
      <c r="H174" s="6">
        <v>10</v>
      </c>
      <c r="I174" s="6">
        <v>8</v>
      </c>
      <c r="J174" s="6">
        <v>6</v>
      </c>
      <c r="K174" s="6">
        <v>6</v>
      </c>
      <c r="L174" s="6">
        <v>6</v>
      </c>
      <c r="M174" s="6">
        <v>6</v>
      </c>
      <c r="N174" s="5">
        <f t="shared" ref="N174:N183" si="209">SUM(C174:M174)/107</f>
        <v>0.7289719626168224</v>
      </c>
      <c r="Q174" s="19" t="s">
        <v>14</v>
      </c>
      <c r="R174" s="20"/>
      <c r="S174" s="5">
        <f t="shared" ref="S174:S183" si="210">C174/10</f>
        <v>0.5</v>
      </c>
      <c r="T174" s="5">
        <f t="shared" si="200"/>
        <v>0.9</v>
      </c>
      <c r="U174" s="5">
        <f t="shared" si="201"/>
        <v>0.9</v>
      </c>
      <c r="V174" s="5">
        <f t="shared" si="202"/>
        <v>0.7</v>
      </c>
      <c r="W174" s="5">
        <f t="shared" si="203"/>
        <v>0.6</v>
      </c>
      <c r="X174" s="5">
        <f t="shared" si="204"/>
        <v>1</v>
      </c>
      <c r="Y174" s="5">
        <f t="shared" si="205"/>
        <v>0.8</v>
      </c>
      <c r="Z174" s="5">
        <f t="shared" si="206"/>
        <v>0.6</v>
      </c>
      <c r="AA174" s="5">
        <f t="shared" si="207"/>
        <v>0.6</v>
      </c>
      <c r="AB174" s="5">
        <f t="shared" si="208"/>
        <v>0.6</v>
      </c>
      <c r="AC174" s="5">
        <f t="shared" ref="AC174:AC183" si="211">M174/7</f>
        <v>0.8571428571428571</v>
      </c>
    </row>
    <row r="175" spans="1:29" x14ac:dyDescent="0.2">
      <c r="A175" s="19" t="s">
        <v>15</v>
      </c>
      <c r="B175" s="20"/>
      <c r="C175" s="6">
        <v>3</v>
      </c>
      <c r="D175">
        <v>6</v>
      </c>
      <c r="E175" s="6">
        <v>5</v>
      </c>
      <c r="F175" s="6">
        <v>5</v>
      </c>
      <c r="G175" s="6">
        <v>5</v>
      </c>
      <c r="H175" s="6">
        <v>8</v>
      </c>
      <c r="I175" s="6">
        <v>6</v>
      </c>
      <c r="J175" s="6">
        <v>4</v>
      </c>
      <c r="K175" s="6">
        <v>7</v>
      </c>
      <c r="L175" s="6">
        <v>6</v>
      </c>
      <c r="M175" s="6">
        <v>4</v>
      </c>
      <c r="N175" s="5">
        <f t="shared" si="209"/>
        <v>0.55140186915887845</v>
      </c>
      <c r="Q175" s="19" t="s">
        <v>15</v>
      </c>
      <c r="R175" s="20"/>
      <c r="S175" s="5">
        <f t="shared" si="210"/>
        <v>0.3</v>
      </c>
      <c r="T175" s="5">
        <f t="shared" si="200"/>
        <v>0.6</v>
      </c>
      <c r="U175" s="5">
        <f t="shared" si="201"/>
        <v>0.5</v>
      </c>
      <c r="V175" s="5">
        <f t="shared" si="202"/>
        <v>0.5</v>
      </c>
      <c r="W175" s="5">
        <f t="shared" si="203"/>
        <v>0.5</v>
      </c>
      <c r="X175" s="5">
        <f t="shared" si="204"/>
        <v>0.8</v>
      </c>
      <c r="Y175" s="5">
        <f t="shared" si="205"/>
        <v>0.6</v>
      </c>
      <c r="Z175" s="5">
        <f t="shared" si="206"/>
        <v>0.4</v>
      </c>
      <c r="AA175" s="5">
        <f t="shared" si="207"/>
        <v>0.7</v>
      </c>
      <c r="AB175" s="5">
        <f t="shared" si="208"/>
        <v>0.6</v>
      </c>
      <c r="AC175" s="5">
        <f t="shared" si="211"/>
        <v>0.5714285714285714</v>
      </c>
    </row>
    <row r="176" spans="1:29" x14ac:dyDescent="0.2">
      <c r="A176" s="19" t="s">
        <v>16</v>
      </c>
      <c r="B176" s="20"/>
      <c r="C176" s="6">
        <v>4</v>
      </c>
      <c r="D176">
        <v>4</v>
      </c>
      <c r="E176" s="6">
        <v>5</v>
      </c>
      <c r="F176" s="6">
        <v>5</v>
      </c>
      <c r="G176" s="6">
        <v>4</v>
      </c>
      <c r="H176" s="6">
        <v>7</v>
      </c>
      <c r="I176" s="6">
        <v>5</v>
      </c>
      <c r="J176" s="6">
        <v>4</v>
      </c>
      <c r="K176" s="6">
        <v>7</v>
      </c>
      <c r="L176" s="6">
        <v>3</v>
      </c>
      <c r="M176" s="6">
        <v>2</v>
      </c>
      <c r="N176" s="5">
        <f t="shared" si="209"/>
        <v>0.46728971962616822</v>
      </c>
      <c r="Q176" s="19" t="s">
        <v>16</v>
      </c>
      <c r="R176" s="20"/>
      <c r="S176" s="5">
        <f t="shared" si="210"/>
        <v>0.4</v>
      </c>
      <c r="T176" s="5">
        <f t="shared" si="200"/>
        <v>0.4</v>
      </c>
      <c r="U176" s="5">
        <f t="shared" si="201"/>
        <v>0.5</v>
      </c>
      <c r="V176" s="5">
        <f t="shared" si="202"/>
        <v>0.5</v>
      </c>
      <c r="W176" s="5">
        <f t="shared" si="203"/>
        <v>0.4</v>
      </c>
      <c r="X176" s="5">
        <f t="shared" si="204"/>
        <v>0.7</v>
      </c>
      <c r="Y176" s="5">
        <f t="shared" si="205"/>
        <v>0.5</v>
      </c>
      <c r="Z176" s="5">
        <f t="shared" si="206"/>
        <v>0.4</v>
      </c>
      <c r="AA176" s="5">
        <f t="shared" si="207"/>
        <v>0.7</v>
      </c>
      <c r="AB176" s="5">
        <f t="shared" si="208"/>
        <v>0.3</v>
      </c>
      <c r="AC176" s="5">
        <f t="shared" si="211"/>
        <v>0.2857142857142857</v>
      </c>
    </row>
    <row r="177" spans="1:29" x14ac:dyDescent="0.2">
      <c r="A177" s="19" t="s">
        <v>17</v>
      </c>
      <c r="B177" s="20"/>
      <c r="C177" s="6">
        <v>5</v>
      </c>
      <c r="D177">
        <v>5</v>
      </c>
      <c r="E177" s="6">
        <v>6</v>
      </c>
      <c r="F177" s="6">
        <v>4</v>
      </c>
      <c r="G177" s="6">
        <v>6</v>
      </c>
      <c r="H177" s="6">
        <v>8</v>
      </c>
      <c r="I177" s="6">
        <v>6</v>
      </c>
      <c r="J177" s="6">
        <v>5</v>
      </c>
      <c r="K177" s="6">
        <v>6</v>
      </c>
      <c r="L177" s="6">
        <v>4</v>
      </c>
      <c r="M177" s="6">
        <v>4</v>
      </c>
      <c r="N177" s="5">
        <f t="shared" si="209"/>
        <v>0.55140186915887845</v>
      </c>
      <c r="Q177" s="19" t="s">
        <v>17</v>
      </c>
      <c r="R177" s="20"/>
      <c r="S177" s="5">
        <f t="shared" si="210"/>
        <v>0.5</v>
      </c>
      <c r="T177" s="5">
        <f t="shared" si="200"/>
        <v>0.5</v>
      </c>
      <c r="U177" s="5">
        <f t="shared" si="201"/>
        <v>0.6</v>
      </c>
      <c r="V177" s="5">
        <f t="shared" si="202"/>
        <v>0.4</v>
      </c>
      <c r="W177" s="5">
        <f t="shared" si="203"/>
        <v>0.6</v>
      </c>
      <c r="X177" s="5">
        <f t="shared" si="204"/>
        <v>0.8</v>
      </c>
      <c r="Y177" s="5">
        <f t="shared" si="205"/>
        <v>0.6</v>
      </c>
      <c r="Z177" s="5">
        <f t="shared" si="206"/>
        <v>0.5</v>
      </c>
      <c r="AA177" s="5">
        <f t="shared" si="207"/>
        <v>0.6</v>
      </c>
      <c r="AB177" s="5">
        <f t="shared" si="208"/>
        <v>0.4</v>
      </c>
      <c r="AC177" s="5">
        <f t="shared" si="211"/>
        <v>0.5714285714285714</v>
      </c>
    </row>
    <row r="178" spans="1:29" x14ac:dyDescent="0.2">
      <c r="A178" s="19" t="s">
        <v>18</v>
      </c>
      <c r="B178" s="20"/>
      <c r="C178" s="6">
        <v>3</v>
      </c>
      <c r="D178">
        <v>5</v>
      </c>
      <c r="E178" s="6">
        <v>6</v>
      </c>
      <c r="F178" s="6">
        <v>5</v>
      </c>
      <c r="G178" s="6">
        <v>5</v>
      </c>
      <c r="H178" s="6">
        <v>7</v>
      </c>
      <c r="I178" s="6">
        <v>7</v>
      </c>
      <c r="J178" s="6">
        <v>4</v>
      </c>
      <c r="K178" s="6">
        <v>5</v>
      </c>
      <c r="L178" s="6">
        <v>5</v>
      </c>
      <c r="M178" s="6">
        <v>3</v>
      </c>
      <c r="N178" s="5">
        <f t="shared" si="209"/>
        <v>0.51401869158878499</v>
      </c>
      <c r="Q178" s="19" t="s">
        <v>18</v>
      </c>
      <c r="R178" s="20"/>
      <c r="S178" s="5">
        <f t="shared" si="210"/>
        <v>0.3</v>
      </c>
      <c r="T178" s="5">
        <f t="shared" si="200"/>
        <v>0.5</v>
      </c>
      <c r="U178" s="5">
        <f t="shared" si="201"/>
        <v>0.6</v>
      </c>
      <c r="V178" s="5">
        <f t="shared" si="202"/>
        <v>0.5</v>
      </c>
      <c r="W178" s="5">
        <f t="shared" si="203"/>
        <v>0.5</v>
      </c>
      <c r="X178" s="5">
        <f t="shared" si="204"/>
        <v>0.7</v>
      </c>
      <c r="Y178" s="5">
        <f t="shared" si="205"/>
        <v>0.7</v>
      </c>
      <c r="Z178" s="5">
        <f t="shared" si="206"/>
        <v>0.4</v>
      </c>
      <c r="AA178" s="5">
        <f t="shared" si="207"/>
        <v>0.5</v>
      </c>
      <c r="AB178" s="5">
        <f t="shared" si="208"/>
        <v>0.5</v>
      </c>
      <c r="AC178" s="5">
        <f t="shared" si="211"/>
        <v>0.42857142857142855</v>
      </c>
    </row>
    <row r="179" spans="1:29" x14ac:dyDescent="0.2">
      <c r="A179" s="19" t="s">
        <v>19</v>
      </c>
      <c r="B179" s="20"/>
      <c r="C179" s="6">
        <v>6</v>
      </c>
      <c r="D179">
        <v>9</v>
      </c>
      <c r="E179" s="6">
        <v>7</v>
      </c>
      <c r="F179" s="6">
        <v>6</v>
      </c>
      <c r="G179" s="6">
        <v>7</v>
      </c>
      <c r="H179" s="6">
        <v>9</v>
      </c>
      <c r="I179" s="6">
        <v>7</v>
      </c>
      <c r="J179" s="6">
        <v>6</v>
      </c>
      <c r="K179" s="6">
        <v>8</v>
      </c>
      <c r="L179" s="6">
        <v>7</v>
      </c>
      <c r="M179" s="6">
        <v>6</v>
      </c>
      <c r="N179" s="5">
        <f t="shared" si="209"/>
        <v>0.7289719626168224</v>
      </c>
      <c r="Q179" s="19" t="s">
        <v>19</v>
      </c>
      <c r="R179" s="20"/>
      <c r="S179" s="5">
        <f t="shared" si="210"/>
        <v>0.6</v>
      </c>
      <c r="T179" s="5">
        <f t="shared" si="200"/>
        <v>0.9</v>
      </c>
      <c r="U179" s="5">
        <f t="shared" si="201"/>
        <v>0.7</v>
      </c>
      <c r="V179" s="5">
        <f t="shared" si="202"/>
        <v>0.6</v>
      </c>
      <c r="W179" s="5">
        <f t="shared" si="203"/>
        <v>0.7</v>
      </c>
      <c r="X179" s="5">
        <f t="shared" si="204"/>
        <v>0.9</v>
      </c>
      <c r="Y179" s="5">
        <f t="shared" si="205"/>
        <v>0.7</v>
      </c>
      <c r="Z179" s="5">
        <f t="shared" si="206"/>
        <v>0.6</v>
      </c>
      <c r="AA179" s="5">
        <f t="shared" si="207"/>
        <v>0.8</v>
      </c>
      <c r="AB179" s="5">
        <f t="shared" si="208"/>
        <v>0.7</v>
      </c>
      <c r="AC179" s="5">
        <f t="shared" si="211"/>
        <v>0.8571428571428571</v>
      </c>
    </row>
    <row r="180" spans="1:29" x14ac:dyDescent="0.2">
      <c r="A180" s="19" t="s">
        <v>20</v>
      </c>
      <c r="B180" s="20"/>
      <c r="C180" s="6">
        <v>5</v>
      </c>
      <c r="D180">
        <v>6</v>
      </c>
      <c r="E180" s="6">
        <v>9</v>
      </c>
      <c r="F180" s="6">
        <v>5</v>
      </c>
      <c r="G180" s="6">
        <v>6</v>
      </c>
      <c r="H180" s="6">
        <v>7</v>
      </c>
      <c r="I180" s="6">
        <v>8</v>
      </c>
      <c r="J180" s="6">
        <v>5</v>
      </c>
      <c r="K180" s="6">
        <v>6</v>
      </c>
      <c r="L180" s="6">
        <v>4</v>
      </c>
      <c r="M180" s="6">
        <v>3</v>
      </c>
      <c r="N180" s="5">
        <f t="shared" si="209"/>
        <v>0.59813084112149528</v>
      </c>
      <c r="Q180" s="19" t="s">
        <v>20</v>
      </c>
      <c r="R180" s="20"/>
      <c r="S180" s="5">
        <f t="shared" si="210"/>
        <v>0.5</v>
      </c>
      <c r="T180" s="5">
        <f t="shared" si="200"/>
        <v>0.6</v>
      </c>
      <c r="U180" s="5">
        <f t="shared" si="201"/>
        <v>0.9</v>
      </c>
      <c r="V180" s="5">
        <f t="shared" si="202"/>
        <v>0.5</v>
      </c>
      <c r="W180" s="5">
        <f t="shared" si="203"/>
        <v>0.6</v>
      </c>
      <c r="X180" s="5">
        <f t="shared" si="204"/>
        <v>0.7</v>
      </c>
      <c r="Y180" s="5">
        <f t="shared" si="205"/>
        <v>0.8</v>
      </c>
      <c r="Z180" s="5">
        <f t="shared" si="206"/>
        <v>0.5</v>
      </c>
      <c r="AA180" s="5">
        <f t="shared" si="207"/>
        <v>0.6</v>
      </c>
      <c r="AB180" s="5">
        <f t="shared" si="208"/>
        <v>0.4</v>
      </c>
      <c r="AC180" s="5">
        <f t="shared" si="211"/>
        <v>0.42857142857142855</v>
      </c>
    </row>
    <row r="181" spans="1:29" x14ac:dyDescent="0.2">
      <c r="A181" s="19" t="s">
        <v>21</v>
      </c>
      <c r="B181" s="20"/>
      <c r="C181" s="6">
        <v>6</v>
      </c>
      <c r="D181">
        <v>7</v>
      </c>
      <c r="E181" s="6">
        <v>7</v>
      </c>
      <c r="F181" s="6">
        <v>7</v>
      </c>
      <c r="G181" s="6">
        <v>6</v>
      </c>
      <c r="H181" s="6">
        <v>9</v>
      </c>
      <c r="I181" s="6">
        <v>6</v>
      </c>
      <c r="J181" s="6">
        <v>4</v>
      </c>
      <c r="K181" s="6">
        <v>7</v>
      </c>
      <c r="L181" s="6">
        <v>4</v>
      </c>
      <c r="M181" s="6">
        <v>3</v>
      </c>
      <c r="N181" s="5">
        <f t="shared" si="209"/>
        <v>0.61682242990654201</v>
      </c>
      <c r="Q181" s="19" t="s">
        <v>21</v>
      </c>
      <c r="R181" s="20"/>
      <c r="S181" s="5">
        <f t="shared" si="210"/>
        <v>0.6</v>
      </c>
      <c r="T181" s="5">
        <f t="shared" si="200"/>
        <v>0.7</v>
      </c>
      <c r="U181" s="5">
        <f t="shared" si="201"/>
        <v>0.7</v>
      </c>
      <c r="V181" s="5">
        <f t="shared" si="202"/>
        <v>0.7</v>
      </c>
      <c r="W181" s="5">
        <f t="shared" si="203"/>
        <v>0.6</v>
      </c>
      <c r="X181" s="5">
        <f t="shared" si="204"/>
        <v>0.9</v>
      </c>
      <c r="Y181" s="5">
        <f t="shared" si="205"/>
        <v>0.6</v>
      </c>
      <c r="Z181" s="5">
        <f t="shared" si="206"/>
        <v>0.4</v>
      </c>
      <c r="AA181" s="5">
        <f t="shared" si="207"/>
        <v>0.7</v>
      </c>
      <c r="AB181" s="5">
        <f t="shared" si="208"/>
        <v>0.4</v>
      </c>
      <c r="AC181" s="5">
        <f t="shared" si="211"/>
        <v>0.42857142857142855</v>
      </c>
    </row>
    <row r="182" spans="1:29" x14ac:dyDescent="0.2">
      <c r="A182" s="19" t="s">
        <v>22</v>
      </c>
      <c r="B182" s="20"/>
      <c r="C182" s="6">
        <v>3</v>
      </c>
      <c r="D182">
        <v>6</v>
      </c>
      <c r="E182" s="6">
        <v>6</v>
      </c>
      <c r="F182" s="6">
        <v>4</v>
      </c>
      <c r="G182" s="6">
        <v>4</v>
      </c>
      <c r="H182" s="6">
        <v>6</v>
      </c>
      <c r="I182" s="6">
        <v>5</v>
      </c>
      <c r="J182" s="6">
        <v>5</v>
      </c>
      <c r="K182" s="6">
        <v>7</v>
      </c>
      <c r="L182" s="6">
        <v>3</v>
      </c>
      <c r="M182" s="6">
        <v>3</v>
      </c>
      <c r="N182" s="5">
        <f t="shared" si="209"/>
        <v>0.48598130841121495</v>
      </c>
      <c r="Q182" s="19" t="s">
        <v>22</v>
      </c>
      <c r="R182" s="20"/>
      <c r="S182" s="5">
        <f t="shared" si="210"/>
        <v>0.3</v>
      </c>
      <c r="T182" s="5">
        <f t="shared" si="200"/>
        <v>0.6</v>
      </c>
      <c r="U182" s="5">
        <f t="shared" si="201"/>
        <v>0.6</v>
      </c>
      <c r="V182" s="5">
        <f t="shared" si="202"/>
        <v>0.4</v>
      </c>
      <c r="W182" s="5">
        <f t="shared" si="203"/>
        <v>0.4</v>
      </c>
      <c r="X182" s="5">
        <f t="shared" si="204"/>
        <v>0.6</v>
      </c>
      <c r="Y182" s="5">
        <f t="shared" si="205"/>
        <v>0.5</v>
      </c>
      <c r="Z182" s="5">
        <f t="shared" si="206"/>
        <v>0.5</v>
      </c>
      <c r="AA182" s="5">
        <f t="shared" si="207"/>
        <v>0.7</v>
      </c>
      <c r="AB182" s="5">
        <f t="shared" si="208"/>
        <v>0.3</v>
      </c>
      <c r="AC182" s="5">
        <f t="shared" si="211"/>
        <v>0.42857142857142855</v>
      </c>
    </row>
    <row r="183" spans="1:29" x14ac:dyDescent="0.2">
      <c r="A183" s="19" t="s">
        <v>23</v>
      </c>
      <c r="B183" s="20"/>
      <c r="C183" s="6">
        <v>5</v>
      </c>
      <c r="D183">
        <v>5</v>
      </c>
      <c r="E183" s="6">
        <v>6</v>
      </c>
      <c r="F183" s="6">
        <v>4</v>
      </c>
      <c r="G183" s="6">
        <v>4</v>
      </c>
      <c r="H183" s="6">
        <v>7</v>
      </c>
      <c r="I183" s="6">
        <v>6</v>
      </c>
      <c r="J183" s="6">
        <v>5</v>
      </c>
      <c r="K183" s="6">
        <v>6</v>
      </c>
      <c r="L183" s="6">
        <v>3</v>
      </c>
      <c r="M183" s="6">
        <v>4</v>
      </c>
      <c r="N183" s="5">
        <f t="shared" si="209"/>
        <v>0.51401869158878499</v>
      </c>
      <c r="Q183" s="19" t="s">
        <v>23</v>
      </c>
      <c r="R183" s="20"/>
      <c r="S183" s="5">
        <f t="shared" si="210"/>
        <v>0.5</v>
      </c>
      <c r="T183" s="5">
        <f t="shared" si="200"/>
        <v>0.5</v>
      </c>
      <c r="U183" s="5">
        <f t="shared" si="201"/>
        <v>0.6</v>
      </c>
      <c r="V183" s="5">
        <f t="shared" si="202"/>
        <v>0.4</v>
      </c>
      <c r="W183" s="5">
        <f t="shared" si="203"/>
        <v>0.4</v>
      </c>
      <c r="X183" s="5">
        <f t="shared" si="204"/>
        <v>0.7</v>
      </c>
      <c r="Y183" s="5">
        <f t="shared" si="205"/>
        <v>0.6</v>
      </c>
      <c r="Z183" s="5">
        <f t="shared" si="206"/>
        <v>0.5</v>
      </c>
      <c r="AA183" s="5">
        <f t="shared" si="207"/>
        <v>0.6</v>
      </c>
      <c r="AB183" s="5">
        <f t="shared" si="208"/>
        <v>0.3</v>
      </c>
      <c r="AC183" s="8">
        <f t="shared" si="211"/>
        <v>0.5714285714285714</v>
      </c>
    </row>
    <row r="184" spans="1:29" x14ac:dyDescent="0.2">
      <c r="A184" s="21">
        <v>2</v>
      </c>
      <c r="B184" s="22"/>
      <c r="C184" s="7">
        <v>2</v>
      </c>
      <c r="D184" s="4">
        <v>3</v>
      </c>
      <c r="E184" s="7">
        <v>5</v>
      </c>
      <c r="F184" s="4">
        <v>3</v>
      </c>
      <c r="G184" s="7">
        <v>3</v>
      </c>
      <c r="H184" s="7">
        <v>6</v>
      </c>
      <c r="I184" s="7">
        <v>3</v>
      </c>
      <c r="J184" s="4">
        <v>2</v>
      </c>
      <c r="K184" s="7">
        <v>4</v>
      </c>
      <c r="L184" s="4">
        <v>3</v>
      </c>
      <c r="M184" s="7">
        <v>2</v>
      </c>
      <c r="N184" s="5">
        <f>SUM(C184:M184)/63</f>
        <v>0.5714285714285714</v>
      </c>
      <c r="Q184" s="23">
        <v>2</v>
      </c>
      <c r="R184" s="24"/>
      <c r="S184" s="8">
        <f>C184/6</f>
        <v>0.33333333333333331</v>
      </c>
      <c r="T184" s="8">
        <f t="shared" ref="T184" si="212">D184/6</f>
        <v>0.5</v>
      </c>
      <c r="U184" s="8">
        <f t="shared" ref="U184" si="213">E184/6</f>
        <v>0.83333333333333337</v>
      </c>
      <c r="V184" s="8">
        <f t="shared" ref="V184" si="214">F184/6</f>
        <v>0.5</v>
      </c>
      <c r="W184" s="8">
        <f t="shared" ref="W184" si="215">G184/6</f>
        <v>0.5</v>
      </c>
      <c r="X184" s="8">
        <f t="shared" ref="X184" si="216">H184/6</f>
        <v>1</v>
      </c>
      <c r="Y184" s="8">
        <f t="shared" ref="Y184" si="217">I184/6</f>
        <v>0.5</v>
      </c>
      <c r="Z184" s="8">
        <f t="shared" ref="Z184" si="218">J184/6</f>
        <v>0.33333333333333331</v>
      </c>
      <c r="AA184" s="8">
        <f t="shared" ref="AA184" si="219">K184/6</f>
        <v>0.66666666666666663</v>
      </c>
      <c r="AB184" s="8">
        <f t="shared" ref="AB184" si="220">L184/6</f>
        <v>0.5</v>
      </c>
      <c r="AC184" s="8">
        <f>M184/3</f>
        <v>0.66666666666666663</v>
      </c>
    </row>
    <row r="185" spans="1:29" x14ac:dyDescent="0.2">
      <c r="A185" s="25" t="s">
        <v>24</v>
      </c>
      <c r="B185" s="25"/>
      <c r="C185" s="8">
        <f>SUM(C173:C184)/116</f>
        <v>0.44827586206896552</v>
      </c>
      <c r="D185" s="8">
        <f t="shared" ref="D185:L185" si="221">SUM(D173:D184)/116</f>
        <v>0.61206896551724133</v>
      </c>
      <c r="E185" s="8">
        <f t="shared" si="221"/>
        <v>0.68103448275862066</v>
      </c>
      <c r="F185" s="8">
        <f t="shared" si="221"/>
        <v>0.52586206896551724</v>
      </c>
      <c r="G185" s="8">
        <f t="shared" si="221"/>
        <v>0.5431034482758621</v>
      </c>
      <c r="H185" s="8">
        <f t="shared" si="221"/>
        <v>0.80172413793103448</v>
      </c>
      <c r="I185" s="8">
        <f t="shared" si="221"/>
        <v>0.63793103448275867</v>
      </c>
      <c r="J185" s="8">
        <f t="shared" si="221"/>
        <v>0.48275862068965519</v>
      </c>
      <c r="K185" s="8">
        <f t="shared" si="221"/>
        <v>0.65517241379310343</v>
      </c>
      <c r="L185" s="8">
        <f t="shared" si="221"/>
        <v>0.47413793103448276</v>
      </c>
      <c r="M185" s="8">
        <f>SUM(M173:M184)/80</f>
        <v>0.55000000000000004</v>
      </c>
      <c r="N185" s="8">
        <f>SUM(C173:M184)/1240</f>
        <v>0.58387096774193548</v>
      </c>
      <c r="Q185" s="26"/>
      <c r="R185" s="26"/>
    </row>
    <row r="186" spans="1:29" x14ac:dyDescent="0.2">
      <c r="A186" s="9"/>
      <c r="B186" s="9"/>
      <c r="M186" t="s">
        <v>29</v>
      </c>
      <c r="N186">
        <f>SUM(C173:M184)</f>
        <v>724</v>
      </c>
    </row>
    <row r="187" spans="1:29" x14ac:dyDescent="0.2">
      <c r="A187" s="9"/>
      <c r="B187" s="9"/>
      <c r="M187" t="s">
        <v>30</v>
      </c>
      <c r="N187">
        <f>SUM(-N186, 1240)</f>
        <v>516</v>
      </c>
    </row>
    <row r="188" spans="1:29" ht="29" x14ac:dyDescent="0.35">
      <c r="A188" s="18" t="s">
        <v>44</v>
      </c>
      <c r="B188" s="18"/>
      <c r="C188" s="18"/>
      <c r="Q188" s="33" t="s">
        <v>28</v>
      </c>
      <c r="R188" s="33"/>
      <c r="S188" s="33"/>
    </row>
    <row r="189" spans="1:29" ht="29" x14ac:dyDescent="0.35">
      <c r="A189" s="33" t="s">
        <v>46</v>
      </c>
      <c r="B189" s="33"/>
      <c r="C189" s="33"/>
      <c r="Q189" s="33" t="s">
        <v>26</v>
      </c>
      <c r="R189" s="33"/>
      <c r="S189" s="33"/>
    </row>
    <row r="190" spans="1:29" ht="26" x14ac:dyDescent="0.3">
      <c r="A190" s="1"/>
      <c r="B190" t="s">
        <v>0</v>
      </c>
      <c r="C190" s="30" t="s">
        <v>2</v>
      </c>
      <c r="D190" s="28" t="s">
        <v>3</v>
      </c>
      <c r="E190" s="30" t="s">
        <v>4</v>
      </c>
      <c r="F190" s="28" t="s">
        <v>5</v>
      </c>
      <c r="G190" s="30" t="s">
        <v>6</v>
      </c>
      <c r="H190" s="28" t="s">
        <v>7</v>
      </c>
      <c r="I190" s="30" t="s">
        <v>8</v>
      </c>
      <c r="J190" s="28" t="s">
        <v>9</v>
      </c>
      <c r="K190" s="30" t="s">
        <v>10</v>
      </c>
      <c r="L190" s="28" t="s">
        <v>11</v>
      </c>
      <c r="M190" s="30" t="s">
        <v>12</v>
      </c>
      <c r="N190" s="19" t="s">
        <v>24</v>
      </c>
      <c r="Q190" s="1"/>
      <c r="R190" t="s">
        <v>0</v>
      </c>
      <c r="S190" s="30" t="s">
        <v>2</v>
      </c>
      <c r="T190" s="28" t="s">
        <v>3</v>
      </c>
      <c r="U190" s="30" t="s">
        <v>4</v>
      </c>
      <c r="V190" s="28" t="s">
        <v>5</v>
      </c>
      <c r="W190" s="30" t="s">
        <v>6</v>
      </c>
      <c r="X190" s="28" t="s">
        <v>7</v>
      </c>
      <c r="Y190" s="30" t="s">
        <v>8</v>
      </c>
      <c r="Z190" s="28" t="s">
        <v>9</v>
      </c>
      <c r="AA190" s="30" t="s">
        <v>10</v>
      </c>
      <c r="AB190" s="28" t="s">
        <v>11</v>
      </c>
      <c r="AC190" s="30" t="s">
        <v>12</v>
      </c>
    </row>
    <row r="191" spans="1:29" x14ac:dyDescent="0.2">
      <c r="A191" t="s">
        <v>1</v>
      </c>
      <c r="B191" s="2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1"/>
      <c r="Q191" t="s">
        <v>1</v>
      </c>
      <c r="R191" s="2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</row>
    <row r="192" spans="1:29" x14ac:dyDescent="0.2">
      <c r="A192" s="31" t="s">
        <v>13</v>
      </c>
      <c r="B192" s="32"/>
      <c r="C192" s="5">
        <v>4</v>
      </c>
      <c r="D192" s="3">
        <v>6</v>
      </c>
      <c r="E192" s="5">
        <v>6</v>
      </c>
      <c r="F192" s="3">
        <v>6</v>
      </c>
      <c r="G192" s="5">
        <v>6</v>
      </c>
      <c r="H192" s="5">
        <v>6</v>
      </c>
      <c r="I192" s="5">
        <v>5</v>
      </c>
      <c r="J192" s="3">
        <v>3</v>
      </c>
      <c r="K192" s="5">
        <v>7</v>
      </c>
      <c r="L192" s="3">
        <v>5</v>
      </c>
      <c r="M192" s="5">
        <v>4</v>
      </c>
      <c r="N192" s="5">
        <f>SUM(C192:M192)/107</f>
        <v>0.54205607476635509</v>
      </c>
      <c r="Q192" s="31" t="s">
        <v>13</v>
      </c>
      <c r="R192" s="32"/>
      <c r="S192" s="5">
        <f>C192/10</f>
        <v>0.4</v>
      </c>
      <c r="T192" s="5">
        <f t="shared" ref="T192:T202" si="222">D192/10</f>
        <v>0.6</v>
      </c>
      <c r="U192" s="5">
        <f t="shared" ref="U192:U202" si="223">E192/10</f>
        <v>0.6</v>
      </c>
      <c r="V192" s="5">
        <f t="shared" ref="V192:V202" si="224">F192/10</f>
        <v>0.6</v>
      </c>
      <c r="W192" s="5">
        <f t="shared" ref="W192:W202" si="225">G192/10</f>
        <v>0.6</v>
      </c>
      <c r="X192" s="5">
        <f t="shared" ref="X192:X202" si="226">H192/10</f>
        <v>0.6</v>
      </c>
      <c r="Y192" s="5">
        <f t="shared" ref="Y192:Y202" si="227">I192/10</f>
        <v>0.5</v>
      </c>
      <c r="Z192" s="5">
        <f t="shared" ref="Z192:Z202" si="228">J192/10</f>
        <v>0.3</v>
      </c>
      <c r="AA192" s="5">
        <f t="shared" ref="AA192:AA202" si="229">K192/10</f>
        <v>0.7</v>
      </c>
      <c r="AB192" s="5">
        <f t="shared" ref="AB192:AB202" si="230">L192/10</f>
        <v>0.5</v>
      </c>
      <c r="AC192" s="5">
        <f>M192/7</f>
        <v>0.5714285714285714</v>
      </c>
    </row>
    <row r="193" spans="1:29" x14ac:dyDescent="0.2">
      <c r="A193" s="19" t="s">
        <v>14</v>
      </c>
      <c r="B193" s="20"/>
      <c r="C193" s="6">
        <v>3</v>
      </c>
      <c r="D193">
        <v>4</v>
      </c>
      <c r="E193" s="6">
        <v>6</v>
      </c>
      <c r="F193" s="6">
        <v>5</v>
      </c>
      <c r="G193" s="6">
        <v>5</v>
      </c>
      <c r="H193" s="6">
        <v>5</v>
      </c>
      <c r="I193" s="6">
        <v>4</v>
      </c>
      <c r="J193" s="6">
        <v>3</v>
      </c>
      <c r="K193" s="6">
        <v>5</v>
      </c>
      <c r="L193" s="6">
        <v>5</v>
      </c>
      <c r="M193" s="6">
        <v>4</v>
      </c>
      <c r="N193" s="5">
        <f t="shared" ref="N193:N202" si="231">SUM(C193:M193)/107</f>
        <v>0.45794392523364486</v>
      </c>
      <c r="Q193" s="19" t="s">
        <v>14</v>
      </c>
      <c r="R193" s="20"/>
      <c r="S193" s="5">
        <f t="shared" ref="S193:S202" si="232">C193/10</f>
        <v>0.3</v>
      </c>
      <c r="T193" s="5">
        <f t="shared" si="222"/>
        <v>0.4</v>
      </c>
      <c r="U193" s="5">
        <f t="shared" si="223"/>
        <v>0.6</v>
      </c>
      <c r="V193" s="5">
        <f t="shared" si="224"/>
        <v>0.5</v>
      </c>
      <c r="W193" s="5">
        <f t="shared" si="225"/>
        <v>0.5</v>
      </c>
      <c r="X193" s="5">
        <f t="shared" si="226"/>
        <v>0.5</v>
      </c>
      <c r="Y193" s="5">
        <f t="shared" si="227"/>
        <v>0.4</v>
      </c>
      <c r="Z193" s="5">
        <f t="shared" si="228"/>
        <v>0.3</v>
      </c>
      <c r="AA193" s="5">
        <f t="shared" si="229"/>
        <v>0.5</v>
      </c>
      <c r="AB193" s="5">
        <f t="shared" si="230"/>
        <v>0.5</v>
      </c>
      <c r="AC193" s="5">
        <f t="shared" ref="AC193:AC202" si="233">M193/7</f>
        <v>0.5714285714285714</v>
      </c>
    </row>
    <row r="194" spans="1:29" x14ac:dyDescent="0.2">
      <c r="A194" s="19" t="s">
        <v>15</v>
      </c>
      <c r="B194" s="20"/>
      <c r="C194" s="6">
        <v>3</v>
      </c>
      <c r="D194">
        <v>5</v>
      </c>
      <c r="E194" s="6">
        <v>6</v>
      </c>
      <c r="F194" s="6">
        <v>6</v>
      </c>
      <c r="G194" s="6">
        <v>6</v>
      </c>
      <c r="H194" s="6">
        <v>6</v>
      </c>
      <c r="I194" s="6">
        <v>4</v>
      </c>
      <c r="J194" s="6">
        <v>3</v>
      </c>
      <c r="K194" s="6">
        <v>6</v>
      </c>
      <c r="L194" s="6">
        <v>5</v>
      </c>
      <c r="M194" s="6">
        <v>3</v>
      </c>
      <c r="N194" s="5">
        <f t="shared" si="231"/>
        <v>0.49532710280373832</v>
      </c>
      <c r="Q194" s="19" t="s">
        <v>15</v>
      </c>
      <c r="R194" s="20"/>
      <c r="S194" s="5">
        <f t="shared" si="232"/>
        <v>0.3</v>
      </c>
      <c r="T194" s="5">
        <f t="shared" si="222"/>
        <v>0.5</v>
      </c>
      <c r="U194" s="5">
        <f t="shared" si="223"/>
        <v>0.6</v>
      </c>
      <c r="V194" s="5">
        <f t="shared" si="224"/>
        <v>0.6</v>
      </c>
      <c r="W194" s="5">
        <f t="shared" si="225"/>
        <v>0.6</v>
      </c>
      <c r="X194" s="5">
        <f t="shared" si="226"/>
        <v>0.6</v>
      </c>
      <c r="Y194" s="5">
        <f t="shared" si="227"/>
        <v>0.4</v>
      </c>
      <c r="Z194" s="5">
        <f t="shared" si="228"/>
        <v>0.3</v>
      </c>
      <c r="AA194" s="5">
        <f t="shared" si="229"/>
        <v>0.6</v>
      </c>
      <c r="AB194" s="5">
        <f t="shared" si="230"/>
        <v>0.5</v>
      </c>
      <c r="AC194" s="5">
        <f t="shared" si="233"/>
        <v>0.42857142857142855</v>
      </c>
    </row>
    <row r="195" spans="1:29" x14ac:dyDescent="0.2">
      <c r="A195" s="19" t="s">
        <v>16</v>
      </c>
      <c r="B195" s="20"/>
      <c r="C195" s="6">
        <v>5</v>
      </c>
      <c r="D195">
        <v>4</v>
      </c>
      <c r="E195" s="6">
        <v>5</v>
      </c>
      <c r="F195" s="6">
        <v>4</v>
      </c>
      <c r="G195" s="6">
        <v>3</v>
      </c>
      <c r="H195" s="6">
        <v>5</v>
      </c>
      <c r="I195" s="6">
        <v>4</v>
      </c>
      <c r="J195" s="6">
        <v>3</v>
      </c>
      <c r="K195" s="6">
        <v>4</v>
      </c>
      <c r="L195" s="6">
        <v>3</v>
      </c>
      <c r="M195" s="6">
        <v>2</v>
      </c>
      <c r="N195" s="5">
        <f t="shared" si="231"/>
        <v>0.3925233644859813</v>
      </c>
      <c r="Q195" s="19" t="s">
        <v>16</v>
      </c>
      <c r="R195" s="20"/>
      <c r="S195" s="5">
        <f t="shared" si="232"/>
        <v>0.5</v>
      </c>
      <c r="T195" s="5">
        <f t="shared" si="222"/>
        <v>0.4</v>
      </c>
      <c r="U195" s="5">
        <f t="shared" si="223"/>
        <v>0.5</v>
      </c>
      <c r="V195" s="5">
        <f t="shared" si="224"/>
        <v>0.4</v>
      </c>
      <c r="W195" s="5">
        <f t="shared" si="225"/>
        <v>0.3</v>
      </c>
      <c r="X195" s="5">
        <f t="shared" si="226"/>
        <v>0.5</v>
      </c>
      <c r="Y195" s="5">
        <f t="shared" si="227"/>
        <v>0.4</v>
      </c>
      <c r="Z195" s="5">
        <f t="shared" si="228"/>
        <v>0.3</v>
      </c>
      <c r="AA195" s="5">
        <f t="shared" si="229"/>
        <v>0.4</v>
      </c>
      <c r="AB195" s="5">
        <f t="shared" si="230"/>
        <v>0.3</v>
      </c>
      <c r="AC195" s="5">
        <f t="shared" si="233"/>
        <v>0.2857142857142857</v>
      </c>
    </row>
    <row r="196" spans="1:29" x14ac:dyDescent="0.2">
      <c r="A196" s="19" t="s">
        <v>17</v>
      </c>
      <c r="B196" s="20"/>
      <c r="C196" s="6">
        <v>7</v>
      </c>
      <c r="D196">
        <v>6</v>
      </c>
      <c r="E196" s="6">
        <v>7</v>
      </c>
      <c r="F196" s="6">
        <v>8</v>
      </c>
      <c r="G196" s="6">
        <v>5</v>
      </c>
      <c r="H196" s="6">
        <v>6</v>
      </c>
      <c r="I196" s="6">
        <v>5</v>
      </c>
      <c r="J196" s="6">
        <v>5</v>
      </c>
      <c r="K196" s="6">
        <v>7</v>
      </c>
      <c r="L196" s="6">
        <v>6</v>
      </c>
      <c r="M196" s="6">
        <v>5</v>
      </c>
      <c r="N196" s="5">
        <f t="shared" si="231"/>
        <v>0.62616822429906538</v>
      </c>
      <c r="Q196" s="19" t="s">
        <v>17</v>
      </c>
      <c r="R196" s="20"/>
      <c r="S196" s="5">
        <f t="shared" si="232"/>
        <v>0.7</v>
      </c>
      <c r="T196" s="5">
        <f t="shared" si="222"/>
        <v>0.6</v>
      </c>
      <c r="U196" s="5">
        <f t="shared" si="223"/>
        <v>0.7</v>
      </c>
      <c r="V196" s="5">
        <f t="shared" si="224"/>
        <v>0.8</v>
      </c>
      <c r="W196" s="5">
        <f t="shared" si="225"/>
        <v>0.5</v>
      </c>
      <c r="X196" s="5">
        <f t="shared" si="226"/>
        <v>0.6</v>
      </c>
      <c r="Y196" s="5">
        <f t="shared" si="227"/>
        <v>0.5</v>
      </c>
      <c r="Z196" s="5">
        <f t="shared" si="228"/>
        <v>0.5</v>
      </c>
      <c r="AA196" s="5">
        <f t="shared" si="229"/>
        <v>0.7</v>
      </c>
      <c r="AB196" s="5">
        <f t="shared" si="230"/>
        <v>0.6</v>
      </c>
      <c r="AC196" s="5">
        <f t="shared" si="233"/>
        <v>0.7142857142857143</v>
      </c>
    </row>
    <row r="197" spans="1:29" x14ac:dyDescent="0.2">
      <c r="A197" s="19" t="s">
        <v>18</v>
      </c>
      <c r="B197" s="20"/>
      <c r="C197" s="6">
        <v>6</v>
      </c>
      <c r="D197">
        <v>5</v>
      </c>
      <c r="E197" s="6">
        <v>7</v>
      </c>
      <c r="F197" s="6">
        <v>6</v>
      </c>
      <c r="G197" s="6">
        <v>5</v>
      </c>
      <c r="H197" s="6">
        <v>5</v>
      </c>
      <c r="I197" s="6">
        <v>6</v>
      </c>
      <c r="J197" s="6">
        <v>4</v>
      </c>
      <c r="K197" s="6">
        <v>6</v>
      </c>
      <c r="L197" s="6">
        <v>6</v>
      </c>
      <c r="M197" s="6">
        <v>5</v>
      </c>
      <c r="N197" s="5">
        <f t="shared" si="231"/>
        <v>0.57009345794392519</v>
      </c>
      <c r="Q197" s="19" t="s">
        <v>18</v>
      </c>
      <c r="R197" s="20"/>
      <c r="S197" s="5">
        <f t="shared" si="232"/>
        <v>0.6</v>
      </c>
      <c r="T197" s="5">
        <f t="shared" si="222"/>
        <v>0.5</v>
      </c>
      <c r="U197" s="5">
        <f t="shared" si="223"/>
        <v>0.7</v>
      </c>
      <c r="V197" s="5">
        <f t="shared" si="224"/>
        <v>0.6</v>
      </c>
      <c r="W197" s="5">
        <f t="shared" si="225"/>
        <v>0.5</v>
      </c>
      <c r="X197" s="5">
        <f t="shared" si="226"/>
        <v>0.5</v>
      </c>
      <c r="Y197" s="5">
        <f t="shared" si="227"/>
        <v>0.6</v>
      </c>
      <c r="Z197" s="5">
        <f t="shared" si="228"/>
        <v>0.4</v>
      </c>
      <c r="AA197" s="5">
        <f t="shared" si="229"/>
        <v>0.6</v>
      </c>
      <c r="AB197" s="5">
        <f t="shared" si="230"/>
        <v>0.6</v>
      </c>
      <c r="AC197" s="5">
        <f t="shared" si="233"/>
        <v>0.7142857142857143</v>
      </c>
    </row>
    <row r="198" spans="1:29" x14ac:dyDescent="0.2">
      <c r="A198" s="19" t="s">
        <v>19</v>
      </c>
      <c r="B198" s="20"/>
      <c r="C198" s="6">
        <v>4</v>
      </c>
      <c r="D198">
        <v>7</v>
      </c>
      <c r="E198" s="6">
        <v>8</v>
      </c>
      <c r="F198" s="6">
        <v>8</v>
      </c>
      <c r="G198" s="6">
        <v>7</v>
      </c>
      <c r="H198" s="6">
        <v>8</v>
      </c>
      <c r="I198" s="6">
        <v>5</v>
      </c>
      <c r="J198" s="6">
        <v>5</v>
      </c>
      <c r="K198" s="6">
        <v>7</v>
      </c>
      <c r="L198" s="6">
        <v>7</v>
      </c>
      <c r="M198" s="6">
        <v>5</v>
      </c>
      <c r="N198" s="5">
        <f t="shared" si="231"/>
        <v>0.66355140186915884</v>
      </c>
      <c r="Q198" s="19" t="s">
        <v>19</v>
      </c>
      <c r="R198" s="20"/>
      <c r="S198" s="5">
        <f t="shared" si="232"/>
        <v>0.4</v>
      </c>
      <c r="T198" s="5">
        <f t="shared" si="222"/>
        <v>0.7</v>
      </c>
      <c r="U198" s="5">
        <f t="shared" si="223"/>
        <v>0.8</v>
      </c>
      <c r="V198" s="5">
        <f t="shared" si="224"/>
        <v>0.8</v>
      </c>
      <c r="W198" s="5">
        <f t="shared" si="225"/>
        <v>0.7</v>
      </c>
      <c r="X198" s="5">
        <f t="shared" si="226"/>
        <v>0.8</v>
      </c>
      <c r="Y198" s="5">
        <f t="shared" si="227"/>
        <v>0.5</v>
      </c>
      <c r="Z198" s="5">
        <f t="shared" si="228"/>
        <v>0.5</v>
      </c>
      <c r="AA198" s="5">
        <f t="shared" si="229"/>
        <v>0.7</v>
      </c>
      <c r="AB198" s="5">
        <f t="shared" si="230"/>
        <v>0.7</v>
      </c>
      <c r="AC198" s="5">
        <f t="shared" si="233"/>
        <v>0.7142857142857143</v>
      </c>
    </row>
    <row r="199" spans="1:29" x14ac:dyDescent="0.2">
      <c r="A199" s="19" t="s">
        <v>20</v>
      </c>
      <c r="B199" s="20"/>
      <c r="C199" s="6">
        <v>4</v>
      </c>
      <c r="D199">
        <v>4</v>
      </c>
      <c r="E199" s="6">
        <v>5</v>
      </c>
      <c r="F199" s="6">
        <v>5</v>
      </c>
      <c r="G199" s="6">
        <v>4</v>
      </c>
      <c r="H199" s="6">
        <v>6</v>
      </c>
      <c r="I199" s="6">
        <v>4</v>
      </c>
      <c r="J199" s="6">
        <v>3</v>
      </c>
      <c r="K199" s="6">
        <v>7</v>
      </c>
      <c r="L199" s="6">
        <v>4</v>
      </c>
      <c r="M199" s="6">
        <v>4</v>
      </c>
      <c r="N199" s="5">
        <f t="shared" si="231"/>
        <v>0.46728971962616822</v>
      </c>
      <c r="Q199" s="19" t="s">
        <v>20</v>
      </c>
      <c r="R199" s="20"/>
      <c r="S199" s="5">
        <f t="shared" si="232"/>
        <v>0.4</v>
      </c>
      <c r="T199" s="5">
        <f t="shared" si="222"/>
        <v>0.4</v>
      </c>
      <c r="U199" s="5">
        <f t="shared" si="223"/>
        <v>0.5</v>
      </c>
      <c r="V199" s="5">
        <f t="shared" si="224"/>
        <v>0.5</v>
      </c>
      <c r="W199" s="5">
        <f t="shared" si="225"/>
        <v>0.4</v>
      </c>
      <c r="X199" s="5">
        <f t="shared" si="226"/>
        <v>0.6</v>
      </c>
      <c r="Y199" s="5">
        <f t="shared" si="227"/>
        <v>0.4</v>
      </c>
      <c r="Z199" s="5">
        <f t="shared" si="228"/>
        <v>0.3</v>
      </c>
      <c r="AA199" s="5">
        <f t="shared" si="229"/>
        <v>0.7</v>
      </c>
      <c r="AB199" s="5">
        <f t="shared" si="230"/>
        <v>0.4</v>
      </c>
      <c r="AC199" s="5">
        <f t="shared" si="233"/>
        <v>0.5714285714285714</v>
      </c>
    </row>
    <row r="200" spans="1:29" x14ac:dyDescent="0.2">
      <c r="A200" s="19" t="s">
        <v>21</v>
      </c>
      <c r="B200" s="20"/>
      <c r="C200" s="6">
        <v>4</v>
      </c>
      <c r="D200">
        <v>7</v>
      </c>
      <c r="E200" s="6">
        <v>5</v>
      </c>
      <c r="F200" s="6">
        <v>4</v>
      </c>
      <c r="G200" s="6">
        <v>4</v>
      </c>
      <c r="H200" s="6">
        <v>4</v>
      </c>
      <c r="I200" s="6">
        <v>4</v>
      </c>
      <c r="J200" s="6">
        <v>5</v>
      </c>
      <c r="K200" s="6">
        <v>5</v>
      </c>
      <c r="L200" s="6">
        <v>6</v>
      </c>
      <c r="M200" s="6">
        <v>3</v>
      </c>
      <c r="N200" s="5">
        <f t="shared" si="231"/>
        <v>0.47663551401869159</v>
      </c>
      <c r="Q200" s="19" t="s">
        <v>21</v>
      </c>
      <c r="R200" s="20"/>
      <c r="S200" s="5">
        <f t="shared" si="232"/>
        <v>0.4</v>
      </c>
      <c r="T200" s="5">
        <f t="shared" si="222"/>
        <v>0.7</v>
      </c>
      <c r="U200" s="5">
        <f t="shared" si="223"/>
        <v>0.5</v>
      </c>
      <c r="V200" s="5">
        <f t="shared" si="224"/>
        <v>0.4</v>
      </c>
      <c r="W200" s="5">
        <f t="shared" si="225"/>
        <v>0.4</v>
      </c>
      <c r="X200" s="5">
        <f t="shared" si="226"/>
        <v>0.4</v>
      </c>
      <c r="Y200" s="5">
        <f t="shared" si="227"/>
        <v>0.4</v>
      </c>
      <c r="Z200" s="5">
        <f t="shared" si="228"/>
        <v>0.5</v>
      </c>
      <c r="AA200" s="5">
        <f t="shared" si="229"/>
        <v>0.5</v>
      </c>
      <c r="AB200" s="5">
        <f t="shared" si="230"/>
        <v>0.6</v>
      </c>
      <c r="AC200" s="5">
        <f t="shared" si="233"/>
        <v>0.42857142857142855</v>
      </c>
    </row>
    <row r="201" spans="1:29" x14ac:dyDescent="0.2">
      <c r="A201" s="19" t="s">
        <v>22</v>
      </c>
      <c r="B201" s="20"/>
      <c r="C201" s="6">
        <v>4</v>
      </c>
      <c r="D201">
        <v>5</v>
      </c>
      <c r="E201" s="6">
        <v>6</v>
      </c>
      <c r="F201" s="6">
        <v>8</v>
      </c>
      <c r="G201" s="6">
        <v>6</v>
      </c>
      <c r="H201" s="6">
        <v>7</v>
      </c>
      <c r="I201" s="6">
        <v>4</v>
      </c>
      <c r="J201" s="6">
        <v>2</v>
      </c>
      <c r="K201" s="6">
        <v>7</v>
      </c>
      <c r="L201" s="6">
        <v>6</v>
      </c>
      <c r="M201" s="6">
        <v>4</v>
      </c>
      <c r="N201" s="5">
        <f t="shared" si="231"/>
        <v>0.55140186915887845</v>
      </c>
      <c r="Q201" s="19" t="s">
        <v>22</v>
      </c>
      <c r="R201" s="20"/>
      <c r="S201" s="5">
        <f t="shared" si="232"/>
        <v>0.4</v>
      </c>
      <c r="T201" s="5">
        <f t="shared" si="222"/>
        <v>0.5</v>
      </c>
      <c r="U201" s="5">
        <f t="shared" si="223"/>
        <v>0.6</v>
      </c>
      <c r="V201" s="5">
        <f t="shared" si="224"/>
        <v>0.8</v>
      </c>
      <c r="W201" s="5">
        <f t="shared" si="225"/>
        <v>0.6</v>
      </c>
      <c r="X201" s="5">
        <f t="shared" si="226"/>
        <v>0.7</v>
      </c>
      <c r="Y201" s="5">
        <f t="shared" si="227"/>
        <v>0.4</v>
      </c>
      <c r="Z201" s="5">
        <f t="shared" si="228"/>
        <v>0.2</v>
      </c>
      <c r="AA201" s="5">
        <f t="shared" si="229"/>
        <v>0.7</v>
      </c>
      <c r="AB201" s="5">
        <f t="shared" si="230"/>
        <v>0.6</v>
      </c>
      <c r="AC201" s="5">
        <f t="shared" si="233"/>
        <v>0.5714285714285714</v>
      </c>
    </row>
    <row r="202" spans="1:29" x14ac:dyDescent="0.2">
      <c r="A202" s="19" t="s">
        <v>23</v>
      </c>
      <c r="B202" s="20"/>
      <c r="C202" s="6">
        <v>2</v>
      </c>
      <c r="D202">
        <v>4</v>
      </c>
      <c r="E202" s="6">
        <v>6</v>
      </c>
      <c r="F202" s="6">
        <v>6</v>
      </c>
      <c r="G202" s="6">
        <v>5</v>
      </c>
      <c r="H202" s="6">
        <v>6</v>
      </c>
      <c r="I202" s="6">
        <v>5</v>
      </c>
      <c r="J202" s="6">
        <v>4</v>
      </c>
      <c r="K202" s="6">
        <v>6</v>
      </c>
      <c r="L202" s="6">
        <v>5</v>
      </c>
      <c r="M202" s="6">
        <v>3</v>
      </c>
      <c r="N202" s="5">
        <f t="shared" si="231"/>
        <v>0.48598130841121495</v>
      </c>
      <c r="Q202" s="19" t="s">
        <v>23</v>
      </c>
      <c r="R202" s="20"/>
      <c r="S202" s="5">
        <f t="shared" si="232"/>
        <v>0.2</v>
      </c>
      <c r="T202" s="5">
        <f t="shared" si="222"/>
        <v>0.4</v>
      </c>
      <c r="U202" s="5">
        <f t="shared" si="223"/>
        <v>0.6</v>
      </c>
      <c r="V202" s="5">
        <f t="shared" si="224"/>
        <v>0.6</v>
      </c>
      <c r="W202" s="5">
        <f t="shared" si="225"/>
        <v>0.5</v>
      </c>
      <c r="X202" s="5">
        <f t="shared" si="226"/>
        <v>0.6</v>
      </c>
      <c r="Y202" s="5">
        <f t="shared" si="227"/>
        <v>0.5</v>
      </c>
      <c r="Z202" s="5">
        <f t="shared" si="228"/>
        <v>0.4</v>
      </c>
      <c r="AA202" s="5">
        <f t="shared" si="229"/>
        <v>0.6</v>
      </c>
      <c r="AB202" s="5">
        <f t="shared" si="230"/>
        <v>0.5</v>
      </c>
      <c r="AC202" s="8">
        <f t="shared" si="233"/>
        <v>0.42857142857142855</v>
      </c>
    </row>
    <row r="203" spans="1:29" x14ac:dyDescent="0.2">
      <c r="A203" s="21">
        <v>2</v>
      </c>
      <c r="B203" s="22"/>
      <c r="C203" s="7">
        <v>3</v>
      </c>
      <c r="D203" s="4">
        <v>4</v>
      </c>
      <c r="E203" s="7">
        <v>5</v>
      </c>
      <c r="F203" s="4">
        <v>6</v>
      </c>
      <c r="G203" s="7">
        <v>3</v>
      </c>
      <c r="H203" s="7">
        <v>6</v>
      </c>
      <c r="I203" s="4">
        <v>5</v>
      </c>
      <c r="J203" s="4">
        <v>2</v>
      </c>
      <c r="K203" s="7">
        <v>5</v>
      </c>
      <c r="L203" s="4">
        <v>3</v>
      </c>
      <c r="M203" s="7">
        <v>3</v>
      </c>
      <c r="N203" s="5">
        <f>SUM(C203:M203)/63</f>
        <v>0.7142857142857143</v>
      </c>
      <c r="Q203" s="23">
        <v>2</v>
      </c>
      <c r="R203" s="24"/>
      <c r="S203" s="8">
        <f>C203/6</f>
        <v>0.5</v>
      </c>
      <c r="T203" s="8">
        <f t="shared" ref="T203" si="234">D203/6</f>
        <v>0.66666666666666663</v>
      </c>
      <c r="U203" s="8">
        <f t="shared" ref="U203" si="235">E203/6</f>
        <v>0.83333333333333337</v>
      </c>
      <c r="V203" s="8">
        <f t="shared" ref="V203" si="236">F203/6</f>
        <v>1</v>
      </c>
      <c r="W203" s="8">
        <f t="shared" ref="W203" si="237">G203/6</f>
        <v>0.5</v>
      </c>
      <c r="X203" s="8">
        <f t="shared" ref="X203" si="238">H203/6</f>
        <v>1</v>
      </c>
      <c r="Y203" s="8">
        <f t="shared" ref="Y203" si="239">I203/6</f>
        <v>0.83333333333333337</v>
      </c>
      <c r="Z203" s="8">
        <f t="shared" ref="Z203" si="240">J203/6</f>
        <v>0.33333333333333331</v>
      </c>
      <c r="AA203" s="8">
        <f t="shared" ref="AA203" si="241">K203/6</f>
        <v>0.83333333333333337</v>
      </c>
      <c r="AB203" s="8">
        <f t="shared" ref="AB203" si="242">L203/6</f>
        <v>0.5</v>
      </c>
      <c r="AC203" s="8">
        <f>M203/3</f>
        <v>1</v>
      </c>
    </row>
    <row r="204" spans="1:29" x14ac:dyDescent="0.2">
      <c r="A204" s="25" t="s">
        <v>24</v>
      </c>
      <c r="B204" s="25"/>
      <c r="C204" s="8">
        <f>SUM(C192:C203)/116</f>
        <v>0.42241379310344829</v>
      </c>
      <c r="D204" s="8">
        <f t="shared" ref="D204:L204" si="243">SUM(D192:D203)/116</f>
        <v>0.52586206896551724</v>
      </c>
      <c r="E204" s="8">
        <f t="shared" si="243"/>
        <v>0.62068965517241381</v>
      </c>
      <c r="F204" s="8">
        <f t="shared" si="243"/>
        <v>0.62068965517241381</v>
      </c>
      <c r="G204" s="8">
        <f t="shared" si="243"/>
        <v>0.50862068965517238</v>
      </c>
      <c r="H204" s="8">
        <f t="shared" si="243"/>
        <v>0.60344827586206895</v>
      </c>
      <c r="I204" s="8">
        <f t="shared" si="243"/>
        <v>0.47413793103448276</v>
      </c>
      <c r="J204" s="8">
        <f t="shared" si="243"/>
        <v>0.36206896551724138</v>
      </c>
      <c r="K204" s="8">
        <f t="shared" si="243"/>
        <v>0.62068965517241381</v>
      </c>
      <c r="L204" s="8">
        <f t="shared" si="243"/>
        <v>0.52586206896551724</v>
      </c>
      <c r="M204" s="8">
        <f>SUM(M192:M203)/80</f>
        <v>0.5625</v>
      </c>
      <c r="N204">
        <f>SUM(C192:M203)/1240</f>
        <v>0.53064516129032258</v>
      </c>
      <c r="Q204" s="26"/>
      <c r="R204" s="26"/>
    </row>
    <row r="205" spans="1:29" x14ac:dyDescent="0.2">
      <c r="A205" s="9"/>
      <c r="B205" s="9"/>
      <c r="M205" t="s">
        <v>29</v>
      </c>
      <c r="N205">
        <f>SUM(C192:M203)</f>
        <v>658</v>
      </c>
      <c r="Q205" s="9"/>
      <c r="R205" s="9"/>
    </row>
    <row r="206" spans="1:29" x14ac:dyDescent="0.2">
      <c r="A206" s="9"/>
      <c r="B206" s="9"/>
      <c r="M206" t="s">
        <v>30</v>
      </c>
      <c r="N206">
        <f>SUM(-N205, 1240)</f>
        <v>582</v>
      </c>
      <c r="Q206" s="9"/>
      <c r="R206" s="9"/>
    </row>
    <row r="207" spans="1:29" ht="29" x14ac:dyDescent="0.35">
      <c r="A207" s="33" t="s">
        <v>45</v>
      </c>
      <c r="B207" s="33"/>
      <c r="C207" s="33"/>
      <c r="Q207" s="33" t="s">
        <v>25</v>
      </c>
      <c r="R207" s="33"/>
      <c r="S207" s="33"/>
    </row>
    <row r="208" spans="1:29" ht="26" x14ac:dyDescent="0.3">
      <c r="A208" s="1"/>
      <c r="B208" t="s">
        <v>0</v>
      </c>
      <c r="C208" s="30" t="s">
        <v>2</v>
      </c>
      <c r="D208" s="28" t="s">
        <v>3</v>
      </c>
      <c r="E208" s="30" t="s">
        <v>4</v>
      </c>
      <c r="F208" s="28" t="s">
        <v>5</v>
      </c>
      <c r="G208" s="30" t="s">
        <v>6</v>
      </c>
      <c r="H208" s="28" t="s">
        <v>7</v>
      </c>
      <c r="I208" s="30" t="s">
        <v>8</v>
      </c>
      <c r="J208" s="28" t="s">
        <v>9</v>
      </c>
      <c r="K208" s="30" t="s">
        <v>10</v>
      </c>
      <c r="L208" s="28" t="s">
        <v>11</v>
      </c>
      <c r="M208" s="30" t="s">
        <v>12</v>
      </c>
      <c r="N208" s="19" t="s">
        <v>24</v>
      </c>
      <c r="Q208" s="1"/>
      <c r="R208" t="s">
        <v>0</v>
      </c>
      <c r="S208" s="30" t="s">
        <v>2</v>
      </c>
      <c r="T208" s="28" t="s">
        <v>3</v>
      </c>
      <c r="U208" s="30" t="s">
        <v>4</v>
      </c>
      <c r="V208" s="28" t="s">
        <v>5</v>
      </c>
      <c r="W208" s="30" t="s">
        <v>6</v>
      </c>
      <c r="X208" s="28" t="s">
        <v>7</v>
      </c>
      <c r="Y208" s="30" t="s">
        <v>8</v>
      </c>
      <c r="Z208" s="28" t="s">
        <v>9</v>
      </c>
      <c r="AA208" s="30" t="s">
        <v>10</v>
      </c>
      <c r="AB208" s="28" t="s">
        <v>11</v>
      </c>
      <c r="AC208" s="30" t="s">
        <v>12</v>
      </c>
    </row>
    <row r="209" spans="1:29" x14ac:dyDescent="0.2">
      <c r="A209" t="s">
        <v>1</v>
      </c>
      <c r="B209" s="2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1"/>
      <c r="Q209" t="s">
        <v>1</v>
      </c>
      <c r="R209" s="2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</row>
    <row r="210" spans="1:29" x14ac:dyDescent="0.2">
      <c r="A210" s="31" t="s">
        <v>13</v>
      </c>
      <c r="B210" s="32"/>
      <c r="C210" s="5">
        <v>4</v>
      </c>
      <c r="D210" s="3">
        <v>6</v>
      </c>
      <c r="E210" s="5">
        <v>6</v>
      </c>
      <c r="F210" s="3">
        <v>6</v>
      </c>
      <c r="G210" s="5">
        <v>6</v>
      </c>
      <c r="H210" s="5">
        <v>7</v>
      </c>
      <c r="I210" s="5">
        <v>5</v>
      </c>
      <c r="J210" s="3">
        <v>3</v>
      </c>
      <c r="K210" s="5">
        <v>6</v>
      </c>
      <c r="L210" s="3">
        <v>5</v>
      </c>
      <c r="M210" s="5">
        <v>4</v>
      </c>
      <c r="N210" s="5">
        <f>SUM(C210:M210)/107</f>
        <v>0.54205607476635509</v>
      </c>
      <c r="Q210" s="31" t="s">
        <v>13</v>
      </c>
      <c r="R210" s="32"/>
      <c r="S210" s="5">
        <f>C210/10</f>
        <v>0.4</v>
      </c>
      <c r="T210" s="5">
        <f t="shared" ref="T210:T220" si="244">D210/10</f>
        <v>0.6</v>
      </c>
      <c r="U210" s="5">
        <f t="shared" ref="U210:U220" si="245">E210/10</f>
        <v>0.6</v>
      </c>
      <c r="V210" s="5">
        <f t="shared" ref="V210:V220" si="246">F210/10</f>
        <v>0.6</v>
      </c>
      <c r="W210" s="5">
        <f t="shared" ref="W210:W220" si="247">G210/10</f>
        <v>0.6</v>
      </c>
      <c r="X210" s="5">
        <f t="shared" ref="X210:X220" si="248">H210/10</f>
        <v>0.7</v>
      </c>
      <c r="Y210" s="5">
        <f t="shared" ref="Y210:Y220" si="249">I210/10</f>
        <v>0.5</v>
      </c>
      <c r="Z210" s="5">
        <f t="shared" ref="Z210:Z220" si="250">J210/10</f>
        <v>0.3</v>
      </c>
      <c r="AA210" s="5">
        <f t="shared" ref="AA210:AA220" si="251">K210/10</f>
        <v>0.6</v>
      </c>
      <c r="AB210" s="5">
        <f t="shared" ref="AB210:AB220" si="252">L210/10</f>
        <v>0.5</v>
      </c>
      <c r="AC210" s="5">
        <f>M210/7</f>
        <v>0.5714285714285714</v>
      </c>
    </row>
    <row r="211" spans="1:29" x14ac:dyDescent="0.2">
      <c r="A211" s="19" t="s">
        <v>14</v>
      </c>
      <c r="B211" s="20"/>
      <c r="C211" s="6">
        <v>3</v>
      </c>
      <c r="D211">
        <v>4</v>
      </c>
      <c r="E211" s="6">
        <v>6</v>
      </c>
      <c r="F211" s="6">
        <v>5</v>
      </c>
      <c r="G211" s="6">
        <v>6</v>
      </c>
      <c r="H211" s="6">
        <v>5</v>
      </c>
      <c r="I211" s="6">
        <v>4</v>
      </c>
      <c r="J211" s="6">
        <v>3</v>
      </c>
      <c r="K211" s="6">
        <v>5</v>
      </c>
      <c r="L211" s="6">
        <v>5</v>
      </c>
      <c r="M211" s="6">
        <v>4</v>
      </c>
      <c r="N211" s="5">
        <f t="shared" ref="N211:N220" si="253">SUM(C211:M211)/107</f>
        <v>0.46728971962616822</v>
      </c>
      <c r="Q211" s="19" t="s">
        <v>14</v>
      </c>
      <c r="R211" s="20"/>
      <c r="S211" s="5">
        <f t="shared" ref="S211:S220" si="254">C211/10</f>
        <v>0.3</v>
      </c>
      <c r="T211" s="5">
        <f t="shared" si="244"/>
        <v>0.4</v>
      </c>
      <c r="U211" s="5">
        <f t="shared" si="245"/>
        <v>0.6</v>
      </c>
      <c r="V211" s="5">
        <f t="shared" si="246"/>
        <v>0.5</v>
      </c>
      <c r="W211" s="5">
        <f t="shared" si="247"/>
        <v>0.6</v>
      </c>
      <c r="X211" s="5">
        <f t="shared" si="248"/>
        <v>0.5</v>
      </c>
      <c r="Y211" s="5">
        <f t="shared" si="249"/>
        <v>0.4</v>
      </c>
      <c r="Z211" s="5">
        <f t="shared" si="250"/>
        <v>0.3</v>
      </c>
      <c r="AA211" s="5">
        <f t="shared" si="251"/>
        <v>0.5</v>
      </c>
      <c r="AB211" s="5">
        <f t="shared" si="252"/>
        <v>0.5</v>
      </c>
      <c r="AC211" s="5">
        <f t="shared" ref="AC211:AC220" si="255">M211/7</f>
        <v>0.5714285714285714</v>
      </c>
    </row>
    <row r="212" spans="1:29" x14ac:dyDescent="0.2">
      <c r="A212" s="19" t="s">
        <v>15</v>
      </c>
      <c r="B212" s="20"/>
      <c r="C212" s="6">
        <v>3</v>
      </c>
      <c r="D212">
        <v>5</v>
      </c>
      <c r="E212" s="6">
        <v>6</v>
      </c>
      <c r="F212" s="6">
        <v>6</v>
      </c>
      <c r="G212" s="6">
        <v>5</v>
      </c>
      <c r="H212" s="6">
        <v>6</v>
      </c>
      <c r="I212" s="6">
        <v>4</v>
      </c>
      <c r="J212" s="6">
        <v>3</v>
      </c>
      <c r="K212" s="6">
        <v>6</v>
      </c>
      <c r="L212" s="6">
        <v>4</v>
      </c>
      <c r="M212" s="6">
        <v>3</v>
      </c>
      <c r="N212" s="5">
        <f t="shared" si="253"/>
        <v>0.47663551401869159</v>
      </c>
      <c r="Q212" s="19" t="s">
        <v>15</v>
      </c>
      <c r="R212" s="20"/>
      <c r="S212" s="5">
        <f t="shared" si="254"/>
        <v>0.3</v>
      </c>
      <c r="T212" s="5">
        <f t="shared" si="244"/>
        <v>0.5</v>
      </c>
      <c r="U212" s="5">
        <f t="shared" si="245"/>
        <v>0.6</v>
      </c>
      <c r="V212" s="5">
        <f t="shared" si="246"/>
        <v>0.6</v>
      </c>
      <c r="W212" s="5">
        <f t="shared" si="247"/>
        <v>0.5</v>
      </c>
      <c r="X212" s="5">
        <f t="shared" si="248"/>
        <v>0.6</v>
      </c>
      <c r="Y212" s="5">
        <f t="shared" si="249"/>
        <v>0.4</v>
      </c>
      <c r="Z212" s="5">
        <f t="shared" si="250"/>
        <v>0.3</v>
      </c>
      <c r="AA212" s="5">
        <f t="shared" si="251"/>
        <v>0.6</v>
      </c>
      <c r="AB212" s="5">
        <f t="shared" si="252"/>
        <v>0.4</v>
      </c>
      <c r="AC212" s="5">
        <f t="shared" si="255"/>
        <v>0.42857142857142855</v>
      </c>
    </row>
    <row r="213" spans="1:29" x14ac:dyDescent="0.2">
      <c r="A213" s="19" t="s">
        <v>16</v>
      </c>
      <c r="B213" s="20"/>
      <c r="C213" s="6">
        <v>5</v>
      </c>
      <c r="D213">
        <v>4</v>
      </c>
      <c r="E213" s="6">
        <v>5</v>
      </c>
      <c r="F213" s="6">
        <v>4</v>
      </c>
      <c r="G213" s="6">
        <v>3</v>
      </c>
      <c r="H213" s="6">
        <v>5</v>
      </c>
      <c r="I213" s="6">
        <v>4</v>
      </c>
      <c r="J213" s="6">
        <v>3</v>
      </c>
      <c r="K213" s="6">
        <v>4</v>
      </c>
      <c r="L213" s="6">
        <v>3</v>
      </c>
      <c r="M213" s="6">
        <v>2</v>
      </c>
      <c r="N213" s="5">
        <f t="shared" si="253"/>
        <v>0.3925233644859813</v>
      </c>
      <c r="Q213" s="19" t="s">
        <v>16</v>
      </c>
      <c r="R213" s="20"/>
      <c r="S213" s="5">
        <f t="shared" si="254"/>
        <v>0.5</v>
      </c>
      <c r="T213" s="5">
        <f t="shared" si="244"/>
        <v>0.4</v>
      </c>
      <c r="U213" s="5">
        <f t="shared" si="245"/>
        <v>0.5</v>
      </c>
      <c r="V213" s="5">
        <f t="shared" si="246"/>
        <v>0.4</v>
      </c>
      <c r="W213" s="5">
        <f t="shared" si="247"/>
        <v>0.3</v>
      </c>
      <c r="X213" s="5">
        <f t="shared" si="248"/>
        <v>0.5</v>
      </c>
      <c r="Y213" s="5">
        <f t="shared" si="249"/>
        <v>0.4</v>
      </c>
      <c r="Z213" s="5">
        <f t="shared" si="250"/>
        <v>0.3</v>
      </c>
      <c r="AA213" s="5">
        <f t="shared" si="251"/>
        <v>0.4</v>
      </c>
      <c r="AB213" s="5">
        <f t="shared" si="252"/>
        <v>0.3</v>
      </c>
      <c r="AC213" s="5">
        <f t="shared" si="255"/>
        <v>0.2857142857142857</v>
      </c>
    </row>
    <row r="214" spans="1:29" x14ac:dyDescent="0.2">
      <c r="A214" s="19" t="s">
        <v>17</v>
      </c>
      <c r="B214" s="20"/>
      <c r="C214" s="6">
        <v>6</v>
      </c>
      <c r="D214">
        <v>6</v>
      </c>
      <c r="E214" s="6">
        <v>7</v>
      </c>
      <c r="F214" s="6">
        <v>8</v>
      </c>
      <c r="G214" s="6">
        <v>5</v>
      </c>
      <c r="H214" s="6">
        <v>6</v>
      </c>
      <c r="I214" s="6">
        <v>5</v>
      </c>
      <c r="J214" s="6">
        <v>5</v>
      </c>
      <c r="K214" s="6">
        <v>7</v>
      </c>
      <c r="L214" s="6">
        <v>6</v>
      </c>
      <c r="M214" s="6">
        <v>5</v>
      </c>
      <c r="N214" s="5">
        <f t="shared" si="253"/>
        <v>0.61682242990654201</v>
      </c>
      <c r="Q214" s="19" t="s">
        <v>17</v>
      </c>
      <c r="R214" s="20"/>
      <c r="S214" s="5">
        <f t="shared" si="254"/>
        <v>0.6</v>
      </c>
      <c r="T214" s="5">
        <f t="shared" si="244"/>
        <v>0.6</v>
      </c>
      <c r="U214" s="5">
        <f t="shared" si="245"/>
        <v>0.7</v>
      </c>
      <c r="V214" s="5">
        <f t="shared" si="246"/>
        <v>0.8</v>
      </c>
      <c r="W214" s="5">
        <f t="shared" si="247"/>
        <v>0.5</v>
      </c>
      <c r="X214" s="5">
        <f t="shared" si="248"/>
        <v>0.6</v>
      </c>
      <c r="Y214" s="5">
        <f t="shared" si="249"/>
        <v>0.5</v>
      </c>
      <c r="Z214" s="5">
        <f t="shared" si="250"/>
        <v>0.5</v>
      </c>
      <c r="AA214" s="5">
        <f t="shared" si="251"/>
        <v>0.7</v>
      </c>
      <c r="AB214" s="5">
        <f t="shared" si="252"/>
        <v>0.6</v>
      </c>
      <c r="AC214" s="5">
        <f t="shared" si="255"/>
        <v>0.7142857142857143</v>
      </c>
    </row>
    <row r="215" spans="1:29" x14ac:dyDescent="0.2">
      <c r="A215" s="19" t="s">
        <v>18</v>
      </c>
      <c r="B215" s="20"/>
      <c r="C215" s="6">
        <v>5</v>
      </c>
      <c r="D215">
        <v>5</v>
      </c>
      <c r="E215" s="6">
        <v>7</v>
      </c>
      <c r="F215" s="6">
        <v>6</v>
      </c>
      <c r="G215" s="6">
        <v>5</v>
      </c>
      <c r="H215" s="6">
        <v>5</v>
      </c>
      <c r="I215" s="6">
        <v>6</v>
      </c>
      <c r="J215" s="6">
        <v>4</v>
      </c>
      <c r="K215" s="6">
        <v>6</v>
      </c>
      <c r="L215" s="6">
        <v>6</v>
      </c>
      <c r="M215" s="6">
        <v>5</v>
      </c>
      <c r="N215" s="5">
        <f t="shared" si="253"/>
        <v>0.56074766355140182</v>
      </c>
      <c r="Q215" s="19" t="s">
        <v>18</v>
      </c>
      <c r="R215" s="20"/>
      <c r="S215" s="5">
        <f t="shared" si="254"/>
        <v>0.5</v>
      </c>
      <c r="T215" s="5">
        <f t="shared" si="244"/>
        <v>0.5</v>
      </c>
      <c r="U215" s="5">
        <f t="shared" si="245"/>
        <v>0.7</v>
      </c>
      <c r="V215" s="5">
        <f t="shared" si="246"/>
        <v>0.6</v>
      </c>
      <c r="W215" s="5">
        <f t="shared" si="247"/>
        <v>0.5</v>
      </c>
      <c r="X215" s="5">
        <f t="shared" si="248"/>
        <v>0.5</v>
      </c>
      <c r="Y215" s="5">
        <f t="shared" si="249"/>
        <v>0.6</v>
      </c>
      <c r="Z215" s="5">
        <f t="shared" si="250"/>
        <v>0.4</v>
      </c>
      <c r="AA215" s="5">
        <f t="shared" si="251"/>
        <v>0.6</v>
      </c>
      <c r="AB215" s="5">
        <f t="shared" si="252"/>
        <v>0.6</v>
      </c>
      <c r="AC215" s="5">
        <f t="shared" si="255"/>
        <v>0.7142857142857143</v>
      </c>
    </row>
    <row r="216" spans="1:29" x14ac:dyDescent="0.2">
      <c r="A216" s="19" t="s">
        <v>19</v>
      </c>
      <c r="B216" s="20"/>
      <c r="C216" s="6">
        <v>4</v>
      </c>
      <c r="D216">
        <v>7</v>
      </c>
      <c r="E216" s="6">
        <v>8</v>
      </c>
      <c r="F216" s="6">
        <v>8</v>
      </c>
      <c r="G216" s="6">
        <v>7</v>
      </c>
      <c r="H216" s="6">
        <v>8</v>
      </c>
      <c r="I216" s="6">
        <v>5</v>
      </c>
      <c r="J216" s="6">
        <v>5</v>
      </c>
      <c r="K216" s="6">
        <v>7</v>
      </c>
      <c r="L216" s="6">
        <v>7</v>
      </c>
      <c r="M216" s="6">
        <v>5</v>
      </c>
      <c r="N216" s="5">
        <f t="shared" si="253"/>
        <v>0.66355140186915884</v>
      </c>
      <c r="Q216" s="19" t="s">
        <v>19</v>
      </c>
      <c r="R216" s="20"/>
      <c r="S216" s="5">
        <f t="shared" si="254"/>
        <v>0.4</v>
      </c>
      <c r="T216" s="5">
        <f t="shared" si="244"/>
        <v>0.7</v>
      </c>
      <c r="U216" s="5">
        <f t="shared" si="245"/>
        <v>0.8</v>
      </c>
      <c r="V216" s="5">
        <f t="shared" si="246"/>
        <v>0.8</v>
      </c>
      <c r="W216" s="5">
        <f t="shared" si="247"/>
        <v>0.7</v>
      </c>
      <c r="X216" s="5">
        <f t="shared" si="248"/>
        <v>0.8</v>
      </c>
      <c r="Y216" s="5">
        <f t="shared" si="249"/>
        <v>0.5</v>
      </c>
      <c r="Z216" s="5">
        <f t="shared" si="250"/>
        <v>0.5</v>
      </c>
      <c r="AA216" s="5">
        <f t="shared" si="251"/>
        <v>0.7</v>
      </c>
      <c r="AB216" s="5">
        <f t="shared" si="252"/>
        <v>0.7</v>
      </c>
      <c r="AC216" s="5">
        <f t="shared" si="255"/>
        <v>0.7142857142857143</v>
      </c>
    </row>
    <row r="217" spans="1:29" x14ac:dyDescent="0.2">
      <c r="A217" s="19" t="s">
        <v>20</v>
      </c>
      <c r="B217" s="20"/>
      <c r="C217" s="6">
        <v>5</v>
      </c>
      <c r="D217">
        <v>3</v>
      </c>
      <c r="E217" s="6">
        <v>6</v>
      </c>
      <c r="F217" s="6">
        <v>5</v>
      </c>
      <c r="G217" s="6">
        <v>4</v>
      </c>
      <c r="H217" s="6">
        <v>6</v>
      </c>
      <c r="I217" s="6">
        <v>5</v>
      </c>
      <c r="J217" s="6">
        <v>3</v>
      </c>
      <c r="K217" s="6">
        <v>6</v>
      </c>
      <c r="L217" s="6">
        <v>4</v>
      </c>
      <c r="M217" s="6">
        <v>3</v>
      </c>
      <c r="N217" s="5">
        <f t="shared" si="253"/>
        <v>0.46728971962616822</v>
      </c>
      <c r="Q217" s="19" t="s">
        <v>20</v>
      </c>
      <c r="R217" s="20"/>
      <c r="S217" s="5">
        <f t="shared" si="254"/>
        <v>0.5</v>
      </c>
      <c r="T217" s="5">
        <f t="shared" si="244"/>
        <v>0.3</v>
      </c>
      <c r="U217" s="5">
        <f t="shared" si="245"/>
        <v>0.6</v>
      </c>
      <c r="V217" s="5">
        <f t="shared" si="246"/>
        <v>0.5</v>
      </c>
      <c r="W217" s="5">
        <f t="shared" si="247"/>
        <v>0.4</v>
      </c>
      <c r="X217" s="5">
        <f t="shared" si="248"/>
        <v>0.6</v>
      </c>
      <c r="Y217" s="5">
        <f t="shared" si="249"/>
        <v>0.5</v>
      </c>
      <c r="Z217" s="5">
        <f t="shared" si="250"/>
        <v>0.3</v>
      </c>
      <c r="AA217" s="5">
        <f t="shared" si="251"/>
        <v>0.6</v>
      </c>
      <c r="AB217" s="5">
        <f t="shared" si="252"/>
        <v>0.4</v>
      </c>
      <c r="AC217" s="5">
        <f t="shared" si="255"/>
        <v>0.42857142857142855</v>
      </c>
    </row>
    <row r="218" spans="1:29" x14ac:dyDescent="0.2">
      <c r="A218" s="19" t="s">
        <v>21</v>
      </c>
      <c r="B218" s="20"/>
      <c r="C218" s="6">
        <v>4</v>
      </c>
      <c r="D218">
        <v>7</v>
      </c>
      <c r="E218" s="6">
        <v>6</v>
      </c>
      <c r="F218" s="6">
        <v>4</v>
      </c>
      <c r="G218" s="6">
        <v>4</v>
      </c>
      <c r="H218" s="6">
        <v>4</v>
      </c>
      <c r="I218" s="6">
        <v>4</v>
      </c>
      <c r="J218" s="6">
        <v>5</v>
      </c>
      <c r="K218" s="6">
        <v>6</v>
      </c>
      <c r="L218" s="6">
        <v>6</v>
      </c>
      <c r="M218" s="6">
        <v>3</v>
      </c>
      <c r="N218" s="5">
        <f t="shared" si="253"/>
        <v>0.49532710280373832</v>
      </c>
      <c r="Q218" s="19" t="s">
        <v>21</v>
      </c>
      <c r="R218" s="20"/>
      <c r="S218" s="5">
        <f t="shared" si="254"/>
        <v>0.4</v>
      </c>
      <c r="T218" s="5">
        <f t="shared" si="244"/>
        <v>0.7</v>
      </c>
      <c r="U218" s="5">
        <f t="shared" si="245"/>
        <v>0.6</v>
      </c>
      <c r="V218" s="5">
        <f t="shared" si="246"/>
        <v>0.4</v>
      </c>
      <c r="W218" s="5">
        <f t="shared" si="247"/>
        <v>0.4</v>
      </c>
      <c r="X218" s="5">
        <f t="shared" si="248"/>
        <v>0.4</v>
      </c>
      <c r="Y218" s="5">
        <f t="shared" si="249"/>
        <v>0.4</v>
      </c>
      <c r="Z218" s="5">
        <f t="shared" si="250"/>
        <v>0.5</v>
      </c>
      <c r="AA218" s="5">
        <f t="shared" si="251"/>
        <v>0.6</v>
      </c>
      <c r="AB218" s="5">
        <f t="shared" si="252"/>
        <v>0.6</v>
      </c>
      <c r="AC218" s="5">
        <f t="shared" si="255"/>
        <v>0.42857142857142855</v>
      </c>
    </row>
    <row r="219" spans="1:29" x14ac:dyDescent="0.2">
      <c r="A219" s="19" t="s">
        <v>22</v>
      </c>
      <c r="B219" s="20"/>
      <c r="C219" s="6">
        <v>4</v>
      </c>
      <c r="D219">
        <v>5</v>
      </c>
      <c r="E219" s="6">
        <v>6</v>
      </c>
      <c r="F219" s="6">
        <v>8</v>
      </c>
      <c r="G219" s="6">
        <v>6</v>
      </c>
      <c r="H219" s="6">
        <v>7</v>
      </c>
      <c r="I219" s="6">
        <v>4</v>
      </c>
      <c r="J219" s="6">
        <v>3</v>
      </c>
      <c r="K219" s="6">
        <v>7</v>
      </c>
      <c r="L219" s="6">
        <v>6</v>
      </c>
      <c r="M219" s="6">
        <v>4</v>
      </c>
      <c r="N219" s="5">
        <f t="shared" si="253"/>
        <v>0.56074766355140182</v>
      </c>
      <c r="Q219" s="19" t="s">
        <v>22</v>
      </c>
      <c r="R219" s="20"/>
      <c r="S219" s="5">
        <f t="shared" si="254"/>
        <v>0.4</v>
      </c>
      <c r="T219" s="5">
        <f t="shared" si="244"/>
        <v>0.5</v>
      </c>
      <c r="U219" s="5">
        <f t="shared" si="245"/>
        <v>0.6</v>
      </c>
      <c r="V219" s="5">
        <f t="shared" si="246"/>
        <v>0.8</v>
      </c>
      <c r="W219" s="5">
        <f t="shared" si="247"/>
        <v>0.6</v>
      </c>
      <c r="X219" s="5">
        <f t="shared" si="248"/>
        <v>0.7</v>
      </c>
      <c r="Y219" s="5">
        <f t="shared" si="249"/>
        <v>0.4</v>
      </c>
      <c r="Z219" s="5">
        <f t="shared" si="250"/>
        <v>0.3</v>
      </c>
      <c r="AA219" s="5">
        <f t="shared" si="251"/>
        <v>0.7</v>
      </c>
      <c r="AB219" s="5">
        <f t="shared" si="252"/>
        <v>0.6</v>
      </c>
      <c r="AC219" s="5">
        <f t="shared" si="255"/>
        <v>0.5714285714285714</v>
      </c>
    </row>
    <row r="220" spans="1:29" x14ac:dyDescent="0.2">
      <c r="A220" s="19" t="s">
        <v>23</v>
      </c>
      <c r="B220" s="20"/>
      <c r="C220" s="6">
        <v>2</v>
      </c>
      <c r="D220">
        <v>4</v>
      </c>
      <c r="E220" s="6">
        <v>6</v>
      </c>
      <c r="F220" s="6">
        <v>6</v>
      </c>
      <c r="G220" s="6">
        <v>5</v>
      </c>
      <c r="H220" s="6">
        <v>6</v>
      </c>
      <c r="I220" s="6">
        <v>5</v>
      </c>
      <c r="J220" s="6">
        <v>4</v>
      </c>
      <c r="K220" s="6">
        <v>6</v>
      </c>
      <c r="L220" s="6">
        <v>5</v>
      </c>
      <c r="M220" s="6">
        <v>3</v>
      </c>
      <c r="N220" s="5">
        <f t="shared" si="253"/>
        <v>0.48598130841121495</v>
      </c>
      <c r="Q220" s="19" t="s">
        <v>23</v>
      </c>
      <c r="R220" s="20"/>
      <c r="S220" s="5">
        <f t="shared" si="254"/>
        <v>0.2</v>
      </c>
      <c r="T220" s="5">
        <f t="shared" si="244"/>
        <v>0.4</v>
      </c>
      <c r="U220" s="5">
        <f t="shared" si="245"/>
        <v>0.6</v>
      </c>
      <c r="V220" s="5">
        <f t="shared" si="246"/>
        <v>0.6</v>
      </c>
      <c r="W220" s="5">
        <f t="shared" si="247"/>
        <v>0.5</v>
      </c>
      <c r="X220" s="5">
        <f t="shared" si="248"/>
        <v>0.6</v>
      </c>
      <c r="Y220" s="5">
        <f t="shared" si="249"/>
        <v>0.5</v>
      </c>
      <c r="Z220" s="5">
        <f t="shared" si="250"/>
        <v>0.4</v>
      </c>
      <c r="AA220" s="5">
        <f t="shared" si="251"/>
        <v>0.6</v>
      </c>
      <c r="AB220" s="5">
        <f t="shared" si="252"/>
        <v>0.5</v>
      </c>
      <c r="AC220" s="8">
        <f t="shared" si="255"/>
        <v>0.42857142857142855</v>
      </c>
    </row>
    <row r="221" spans="1:29" x14ac:dyDescent="0.2">
      <c r="A221" s="21">
        <v>2</v>
      </c>
      <c r="B221" s="22"/>
      <c r="C221" s="7">
        <v>3</v>
      </c>
      <c r="D221" s="4">
        <v>4</v>
      </c>
      <c r="E221" s="7">
        <v>5</v>
      </c>
      <c r="F221" s="4">
        <v>6</v>
      </c>
      <c r="G221" s="7">
        <v>3</v>
      </c>
      <c r="H221" s="7">
        <v>6</v>
      </c>
      <c r="I221" s="7">
        <v>5</v>
      </c>
      <c r="J221" s="4">
        <v>2</v>
      </c>
      <c r="K221" s="7">
        <v>5</v>
      </c>
      <c r="L221" s="4">
        <v>3</v>
      </c>
      <c r="M221" s="7">
        <v>3</v>
      </c>
      <c r="N221" s="5">
        <f>SUM(C221:M221)/63</f>
        <v>0.7142857142857143</v>
      </c>
      <c r="Q221" s="23">
        <v>2</v>
      </c>
      <c r="R221" s="24"/>
      <c r="S221" s="8">
        <f>C221/6</f>
        <v>0.5</v>
      </c>
      <c r="T221" s="8">
        <f t="shared" ref="T221" si="256">D221/6</f>
        <v>0.66666666666666663</v>
      </c>
      <c r="U221" s="8">
        <f t="shared" ref="U221" si="257">E221/6</f>
        <v>0.83333333333333337</v>
      </c>
      <c r="V221" s="8">
        <f t="shared" ref="V221" si="258">F221/6</f>
        <v>1</v>
      </c>
      <c r="W221" s="8">
        <f t="shared" ref="W221" si="259">G221/6</f>
        <v>0.5</v>
      </c>
      <c r="X221" s="8">
        <f t="shared" ref="X221" si="260">H221/6</f>
        <v>1</v>
      </c>
      <c r="Y221" s="8">
        <f t="shared" ref="Y221" si="261">I221/6</f>
        <v>0.83333333333333337</v>
      </c>
      <c r="Z221" s="8">
        <f t="shared" ref="Z221" si="262">J221/6</f>
        <v>0.33333333333333331</v>
      </c>
      <c r="AA221" s="8">
        <f t="shared" ref="AA221" si="263">K221/6</f>
        <v>0.83333333333333337</v>
      </c>
      <c r="AB221" s="8">
        <f t="shared" ref="AB221" si="264">L221/6</f>
        <v>0.5</v>
      </c>
      <c r="AC221" s="8">
        <f>M221/3</f>
        <v>1</v>
      </c>
    </row>
    <row r="222" spans="1:29" x14ac:dyDescent="0.2">
      <c r="A222" s="25" t="s">
        <v>24</v>
      </c>
      <c r="B222" s="25"/>
      <c r="C222" s="8">
        <f>SUM(C210:C221)/116</f>
        <v>0.41379310344827586</v>
      </c>
      <c r="D222" s="8">
        <f t="shared" ref="D222:L222" si="265">SUM(D210:D221)/116</f>
        <v>0.51724137931034486</v>
      </c>
      <c r="E222" s="8">
        <f t="shared" si="265"/>
        <v>0.63793103448275867</v>
      </c>
      <c r="F222" s="8">
        <f t="shared" si="265"/>
        <v>0.62068965517241381</v>
      </c>
      <c r="G222" s="8">
        <f t="shared" si="265"/>
        <v>0.50862068965517238</v>
      </c>
      <c r="H222" s="8">
        <f t="shared" si="265"/>
        <v>0.61206896551724133</v>
      </c>
      <c r="I222" s="8">
        <f t="shared" si="265"/>
        <v>0.48275862068965519</v>
      </c>
      <c r="J222" s="8">
        <f t="shared" si="265"/>
        <v>0.37068965517241381</v>
      </c>
      <c r="K222" s="8">
        <f t="shared" si="265"/>
        <v>0.61206896551724133</v>
      </c>
      <c r="L222" s="8">
        <f t="shared" si="265"/>
        <v>0.51724137931034486</v>
      </c>
      <c r="M222" s="8">
        <f>SUM(M210:M221)/80</f>
        <v>0.55000000000000004</v>
      </c>
      <c r="N222" s="8">
        <f>SUM(C210:M221)/1240</f>
        <v>0.53064516129032258</v>
      </c>
      <c r="Q222" s="26"/>
      <c r="R222" s="26"/>
    </row>
    <row r="223" spans="1:29" x14ac:dyDescent="0.2">
      <c r="A223" s="9"/>
      <c r="B223" s="9"/>
      <c r="M223" t="s">
        <v>29</v>
      </c>
      <c r="N223">
        <f>SUM(C210:M221)</f>
        <v>658</v>
      </c>
    </row>
    <row r="224" spans="1:29" x14ac:dyDescent="0.2">
      <c r="A224" s="9"/>
      <c r="B224" s="9"/>
      <c r="M224" t="s">
        <v>30</v>
      </c>
      <c r="N224">
        <f>SUM(-N223, 1240)</f>
        <v>582</v>
      </c>
    </row>
    <row r="225" spans="1:29" ht="29" x14ac:dyDescent="0.35">
      <c r="A225" s="34" t="s">
        <v>47</v>
      </c>
      <c r="B225" s="34"/>
      <c r="C225" s="34"/>
      <c r="D225" s="34"/>
      <c r="E225" s="34"/>
      <c r="Q225" s="33" t="s">
        <v>28</v>
      </c>
      <c r="R225" s="33"/>
      <c r="S225" s="33"/>
    </row>
    <row r="226" spans="1:29" ht="29" x14ac:dyDescent="0.35">
      <c r="A226" s="33" t="s">
        <v>48</v>
      </c>
      <c r="B226" s="33"/>
      <c r="C226" s="33"/>
      <c r="Q226" s="33" t="s">
        <v>26</v>
      </c>
      <c r="R226" s="33"/>
      <c r="S226" s="33"/>
    </row>
    <row r="227" spans="1:29" ht="26" x14ac:dyDescent="0.3">
      <c r="A227" s="1"/>
      <c r="B227" t="s">
        <v>0</v>
      </c>
      <c r="C227" s="30" t="s">
        <v>2</v>
      </c>
      <c r="D227" s="28" t="s">
        <v>3</v>
      </c>
      <c r="E227" s="30" t="s">
        <v>4</v>
      </c>
      <c r="F227" s="28" t="s">
        <v>5</v>
      </c>
      <c r="G227" s="30" t="s">
        <v>6</v>
      </c>
      <c r="H227" s="28" t="s">
        <v>7</v>
      </c>
      <c r="I227" s="30" t="s">
        <v>8</v>
      </c>
      <c r="J227" s="28" t="s">
        <v>9</v>
      </c>
      <c r="K227" s="30" t="s">
        <v>10</v>
      </c>
      <c r="L227" s="28" t="s">
        <v>11</v>
      </c>
      <c r="M227" s="30" t="s">
        <v>12</v>
      </c>
      <c r="N227" s="19" t="s">
        <v>24</v>
      </c>
      <c r="Q227" s="1"/>
      <c r="R227" t="s">
        <v>0</v>
      </c>
      <c r="S227" s="30" t="s">
        <v>2</v>
      </c>
      <c r="T227" s="28" t="s">
        <v>3</v>
      </c>
      <c r="U227" s="30" t="s">
        <v>4</v>
      </c>
      <c r="V227" s="28" t="s">
        <v>5</v>
      </c>
      <c r="W227" s="30" t="s">
        <v>6</v>
      </c>
      <c r="X227" s="28" t="s">
        <v>7</v>
      </c>
      <c r="Y227" s="30" t="s">
        <v>8</v>
      </c>
      <c r="Z227" s="28" t="s">
        <v>9</v>
      </c>
      <c r="AA227" s="30" t="s">
        <v>10</v>
      </c>
      <c r="AB227" s="28" t="s">
        <v>11</v>
      </c>
      <c r="AC227" s="30" t="s">
        <v>12</v>
      </c>
    </row>
    <row r="228" spans="1:29" x14ac:dyDescent="0.2">
      <c r="A228" t="s">
        <v>1</v>
      </c>
      <c r="B228" s="2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1"/>
      <c r="Q228" t="s">
        <v>1</v>
      </c>
      <c r="R228" s="2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</row>
    <row r="229" spans="1:29" x14ac:dyDescent="0.2">
      <c r="A229" s="31" t="s">
        <v>13</v>
      </c>
      <c r="B229" s="32"/>
      <c r="C229" s="5">
        <v>5</v>
      </c>
      <c r="D229" s="3">
        <v>6</v>
      </c>
      <c r="E229" s="5">
        <v>7</v>
      </c>
      <c r="F229" s="3">
        <v>6</v>
      </c>
      <c r="G229" s="5">
        <v>7</v>
      </c>
      <c r="H229" s="5">
        <v>8</v>
      </c>
      <c r="I229" s="5">
        <v>7</v>
      </c>
      <c r="J229" s="3">
        <v>7</v>
      </c>
      <c r="K229" s="5">
        <v>7</v>
      </c>
      <c r="L229" s="3">
        <v>5</v>
      </c>
      <c r="M229" s="5">
        <v>4</v>
      </c>
      <c r="N229" s="5">
        <f>SUM(C229:M229)/107</f>
        <v>0.64485981308411211</v>
      </c>
      <c r="Q229" s="31" t="s">
        <v>13</v>
      </c>
      <c r="R229" s="32"/>
      <c r="S229" s="5">
        <f>C229/10</f>
        <v>0.5</v>
      </c>
      <c r="T229" s="5">
        <f t="shared" ref="T229:T239" si="266">D229/10</f>
        <v>0.6</v>
      </c>
      <c r="U229" s="5">
        <f t="shared" ref="U229:U239" si="267">E229/10</f>
        <v>0.7</v>
      </c>
      <c r="V229" s="5">
        <f t="shared" ref="V229:V239" si="268">F229/10</f>
        <v>0.6</v>
      </c>
      <c r="W229" s="5">
        <f t="shared" ref="W229:W239" si="269">G229/10</f>
        <v>0.7</v>
      </c>
      <c r="X229" s="5">
        <f t="shared" ref="X229:X239" si="270">H229/10</f>
        <v>0.8</v>
      </c>
      <c r="Y229" s="5">
        <f t="shared" ref="Y229:Y239" si="271">I229/10</f>
        <v>0.7</v>
      </c>
      <c r="Z229" s="5">
        <f t="shared" ref="Z229:Z239" si="272">J229/10</f>
        <v>0.7</v>
      </c>
      <c r="AA229" s="5">
        <f t="shared" ref="AA229:AA239" si="273">K229/10</f>
        <v>0.7</v>
      </c>
      <c r="AB229" s="5">
        <f t="shared" ref="AB229:AB239" si="274">L229/10</f>
        <v>0.5</v>
      </c>
      <c r="AC229" s="5">
        <f>M229/7</f>
        <v>0.5714285714285714</v>
      </c>
    </row>
    <row r="230" spans="1:29" x14ac:dyDescent="0.2">
      <c r="A230" s="19" t="s">
        <v>14</v>
      </c>
      <c r="B230" s="20"/>
      <c r="C230" s="6">
        <v>4</v>
      </c>
      <c r="D230">
        <v>6</v>
      </c>
      <c r="E230" s="6">
        <v>9</v>
      </c>
      <c r="F230" s="6">
        <v>6</v>
      </c>
      <c r="G230" s="6">
        <v>6</v>
      </c>
      <c r="H230" s="6">
        <v>6</v>
      </c>
      <c r="I230" s="6">
        <v>6</v>
      </c>
      <c r="J230" s="6">
        <v>5</v>
      </c>
      <c r="K230" s="6">
        <v>8</v>
      </c>
      <c r="L230" s="6">
        <v>3</v>
      </c>
      <c r="M230" s="6">
        <v>4</v>
      </c>
      <c r="N230" s="5">
        <f t="shared" ref="N230:N239" si="275">SUM(C230:M230)/107</f>
        <v>0.58878504672897192</v>
      </c>
      <c r="Q230" s="19" t="s">
        <v>14</v>
      </c>
      <c r="R230" s="20"/>
      <c r="S230" s="5">
        <f t="shared" ref="S230:S239" si="276">C230/10</f>
        <v>0.4</v>
      </c>
      <c r="T230" s="5">
        <f t="shared" si="266"/>
        <v>0.6</v>
      </c>
      <c r="U230" s="5">
        <f t="shared" si="267"/>
        <v>0.9</v>
      </c>
      <c r="V230" s="5">
        <f t="shared" si="268"/>
        <v>0.6</v>
      </c>
      <c r="W230" s="5">
        <f t="shared" si="269"/>
        <v>0.6</v>
      </c>
      <c r="X230" s="5">
        <f t="shared" si="270"/>
        <v>0.6</v>
      </c>
      <c r="Y230" s="5">
        <f t="shared" si="271"/>
        <v>0.6</v>
      </c>
      <c r="Z230" s="5">
        <f t="shared" si="272"/>
        <v>0.5</v>
      </c>
      <c r="AA230" s="5">
        <f t="shared" si="273"/>
        <v>0.8</v>
      </c>
      <c r="AB230" s="5">
        <f t="shared" si="274"/>
        <v>0.3</v>
      </c>
      <c r="AC230" s="5">
        <f t="shared" ref="AC230:AC239" si="277">M230/7</f>
        <v>0.5714285714285714</v>
      </c>
    </row>
    <row r="231" spans="1:29" x14ac:dyDescent="0.2">
      <c r="A231" s="19" t="s">
        <v>15</v>
      </c>
      <c r="B231" s="20"/>
      <c r="C231" s="6">
        <v>5</v>
      </c>
      <c r="D231">
        <v>3</v>
      </c>
      <c r="E231" s="6">
        <v>7</v>
      </c>
      <c r="F231" s="6">
        <v>7</v>
      </c>
      <c r="G231" s="6">
        <v>5</v>
      </c>
      <c r="H231" s="6">
        <v>7</v>
      </c>
      <c r="I231" s="6">
        <v>6</v>
      </c>
      <c r="J231" s="6">
        <v>4</v>
      </c>
      <c r="K231" s="6">
        <v>7</v>
      </c>
      <c r="L231" s="6">
        <v>4</v>
      </c>
      <c r="M231" s="6">
        <v>2</v>
      </c>
      <c r="N231" s="5">
        <f t="shared" si="275"/>
        <v>0.53271028037383172</v>
      </c>
      <c r="Q231" s="19" t="s">
        <v>15</v>
      </c>
      <c r="R231" s="20"/>
      <c r="S231" s="5">
        <f t="shared" si="276"/>
        <v>0.5</v>
      </c>
      <c r="T231" s="5">
        <f t="shared" si="266"/>
        <v>0.3</v>
      </c>
      <c r="U231" s="5">
        <f t="shared" si="267"/>
        <v>0.7</v>
      </c>
      <c r="V231" s="5">
        <f t="shared" si="268"/>
        <v>0.7</v>
      </c>
      <c r="W231" s="5">
        <f t="shared" si="269"/>
        <v>0.5</v>
      </c>
      <c r="X231" s="5">
        <f t="shared" si="270"/>
        <v>0.7</v>
      </c>
      <c r="Y231" s="5">
        <f t="shared" si="271"/>
        <v>0.6</v>
      </c>
      <c r="Z231" s="5">
        <f t="shared" si="272"/>
        <v>0.4</v>
      </c>
      <c r="AA231" s="5">
        <f t="shared" si="273"/>
        <v>0.7</v>
      </c>
      <c r="AB231" s="5">
        <f t="shared" si="274"/>
        <v>0.4</v>
      </c>
      <c r="AC231" s="5">
        <f t="shared" si="277"/>
        <v>0.2857142857142857</v>
      </c>
    </row>
    <row r="232" spans="1:29" x14ac:dyDescent="0.2">
      <c r="A232" s="19" t="s">
        <v>16</v>
      </c>
      <c r="B232" s="20"/>
      <c r="C232" s="6">
        <v>4</v>
      </c>
      <c r="D232">
        <v>5</v>
      </c>
      <c r="E232" s="6">
        <v>6</v>
      </c>
      <c r="F232" s="6">
        <v>6</v>
      </c>
      <c r="G232" s="6">
        <v>5</v>
      </c>
      <c r="H232" s="6">
        <v>6</v>
      </c>
      <c r="I232" s="6">
        <v>6</v>
      </c>
      <c r="J232" s="6">
        <v>3</v>
      </c>
      <c r="K232" s="6">
        <v>6</v>
      </c>
      <c r="L232" s="6">
        <v>2</v>
      </c>
      <c r="M232" s="6">
        <v>2</v>
      </c>
      <c r="N232" s="5">
        <f t="shared" si="275"/>
        <v>0.47663551401869159</v>
      </c>
      <c r="Q232" s="19" t="s">
        <v>16</v>
      </c>
      <c r="R232" s="20"/>
      <c r="S232" s="5">
        <f t="shared" si="276"/>
        <v>0.4</v>
      </c>
      <c r="T232" s="5">
        <f t="shared" si="266"/>
        <v>0.5</v>
      </c>
      <c r="U232" s="5">
        <f t="shared" si="267"/>
        <v>0.6</v>
      </c>
      <c r="V232" s="5">
        <f t="shared" si="268"/>
        <v>0.6</v>
      </c>
      <c r="W232" s="5">
        <f t="shared" si="269"/>
        <v>0.5</v>
      </c>
      <c r="X232" s="5">
        <f t="shared" si="270"/>
        <v>0.6</v>
      </c>
      <c r="Y232" s="5">
        <f t="shared" si="271"/>
        <v>0.6</v>
      </c>
      <c r="Z232" s="5">
        <f t="shared" si="272"/>
        <v>0.3</v>
      </c>
      <c r="AA232" s="5">
        <f t="shared" si="273"/>
        <v>0.6</v>
      </c>
      <c r="AB232" s="5">
        <f t="shared" si="274"/>
        <v>0.2</v>
      </c>
      <c r="AC232" s="5">
        <f t="shared" si="277"/>
        <v>0.2857142857142857</v>
      </c>
    </row>
    <row r="233" spans="1:29" x14ac:dyDescent="0.2">
      <c r="A233" s="19" t="s">
        <v>17</v>
      </c>
      <c r="B233" s="20"/>
      <c r="C233" s="6">
        <v>5</v>
      </c>
      <c r="D233">
        <v>5</v>
      </c>
      <c r="E233" s="6">
        <v>7</v>
      </c>
      <c r="F233" s="6">
        <v>6</v>
      </c>
      <c r="G233" s="6">
        <v>7</v>
      </c>
      <c r="H233" s="6">
        <v>7</v>
      </c>
      <c r="I233" s="6">
        <v>6</v>
      </c>
      <c r="J233" s="6">
        <v>7</v>
      </c>
      <c r="K233" s="6">
        <v>8</v>
      </c>
      <c r="L233" s="6">
        <v>2</v>
      </c>
      <c r="M233" s="6">
        <v>3</v>
      </c>
      <c r="N233" s="5">
        <f t="shared" si="275"/>
        <v>0.58878504672897192</v>
      </c>
      <c r="Q233" s="19" t="s">
        <v>17</v>
      </c>
      <c r="R233" s="20"/>
      <c r="S233" s="5">
        <f t="shared" si="276"/>
        <v>0.5</v>
      </c>
      <c r="T233" s="5">
        <f t="shared" si="266"/>
        <v>0.5</v>
      </c>
      <c r="U233" s="5">
        <f t="shared" si="267"/>
        <v>0.7</v>
      </c>
      <c r="V233" s="5">
        <f t="shared" si="268"/>
        <v>0.6</v>
      </c>
      <c r="W233" s="5">
        <f t="shared" si="269"/>
        <v>0.7</v>
      </c>
      <c r="X233" s="5">
        <f t="shared" si="270"/>
        <v>0.7</v>
      </c>
      <c r="Y233" s="5">
        <f t="shared" si="271"/>
        <v>0.6</v>
      </c>
      <c r="Z233" s="5">
        <f t="shared" si="272"/>
        <v>0.7</v>
      </c>
      <c r="AA233" s="5">
        <f t="shared" si="273"/>
        <v>0.8</v>
      </c>
      <c r="AB233" s="5">
        <f t="shared" si="274"/>
        <v>0.2</v>
      </c>
      <c r="AC233" s="5">
        <f t="shared" si="277"/>
        <v>0.42857142857142855</v>
      </c>
    </row>
    <row r="234" spans="1:29" x14ac:dyDescent="0.2">
      <c r="A234" s="19" t="s">
        <v>18</v>
      </c>
      <c r="B234" s="20"/>
      <c r="C234" s="6">
        <v>3</v>
      </c>
      <c r="D234">
        <v>4</v>
      </c>
      <c r="E234" s="6">
        <v>6</v>
      </c>
      <c r="F234" s="6">
        <v>6</v>
      </c>
      <c r="G234" s="6">
        <v>6</v>
      </c>
      <c r="H234" s="6">
        <v>6</v>
      </c>
      <c r="I234" s="6">
        <v>5</v>
      </c>
      <c r="J234" s="6">
        <v>5</v>
      </c>
      <c r="K234" s="6">
        <v>8</v>
      </c>
      <c r="L234" s="6">
        <v>3</v>
      </c>
      <c r="M234" s="6">
        <v>5</v>
      </c>
      <c r="N234" s="5">
        <f t="shared" si="275"/>
        <v>0.53271028037383172</v>
      </c>
      <c r="Q234" s="19" t="s">
        <v>18</v>
      </c>
      <c r="R234" s="20"/>
      <c r="S234" s="5">
        <f t="shared" si="276"/>
        <v>0.3</v>
      </c>
      <c r="T234" s="5">
        <f t="shared" si="266"/>
        <v>0.4</v>
      </c>
      <c r="U234" s="5">
        <f t="shared" si="267"/>
        <v>0.6</v>
      </c>
      <c r="V234" s="5">
        <f t="shared" si="268"/>
        <v>0.6</v>
      </c>
      <c r="W234" s="5">
        <f t="shared" si="269"/>
        <v>0.6</v>
      </c>
      <c r="X234" s="5">
        <f t="shared" si="270"/>
        <v>0.6</v>
      </c>
      <c r="Y234" s="5">
        <f t="shared" si="271"/>
        <v>0.5</v>
      </c>
      <c r="Z234" s="5">
        <f t="shared" si="272"/>
        <v>0.5</v>
      </c>
      <c r="AA234" s="5">
        <f t="shared" si="273"/>
        <v>0.8</v>
      </c>
      <c r="AB234" s="5">
        <f t="shared" si="274"/>
        <v>0.3</v>
      </c>
      <c r="AC234" s="5">
        <f t="shared" si="277"/>
        <v>0.7142857142857143</v>
      </c>
    </row>
    <row r="235" spans="1:29" x14ac:dyDescent="0.2">
      <c r="A235" s="19" t="s">
        <v>19</v>
      </c>
      <c r="B235" s="20"/>
      <c r="C235" s="6">
        <v>6</v>
      </c>
      <c r="D235">
        <v>7</v>
      </c>
      <c r="E235" s="6">
        <v>9</v>
      </c>
      <c r="F235" s="6">
        <v>8</v>
      </c>
      <c r="G235" s="6">
        <v>8</v>
      </c>
      <c r="H235" s="6">
        <v>10</v>
      </c>
      <c r="I235" s="6">
        <v>8</v>
      </c>
      <c r="J235" s="6">
        <v>6</v>
      </c>
      <c r="K235" s="6">
        <v>10</v>
      </c>
      <c r="L235" s="6">
        <v>5</v>
      </c>
      <c r="M235" s="6">
        <v>5</v>
      </c>
      <c r="N235" s="5">
        <f t="shared" si="275"/>
        <v>0.76635514018691586</v>
      </c>
      <c r="Q235" s="19" t="s">
        <v>19</v>
      </c>
      <c r="R235" s="20"/>
      <c r="S235" s="5">
        <f t="shared" si="276"/>
        <v>0.6</v>
      </c>
      <c r="T235" s="5">
        <f t="shared" si="266"/>
        <v>0.7</v>
      </c>
      <c r="U235" s="5">
        <f t="shared" si="267"/>
        <v>0.9</v>
      </c>
      <c r="V235" s="5">
        <f t="shared" si="268"/>
        <v>0.8</v>
      </c>
      <c r="W235" s="5">
        <f t="shared" si="269"/>
        <v>0.8</v>
      </c>
      <c r="X235" s="5">
        <f t="shared" si="270"/>
        <v>1</v>
      </c>
      <c r="Y235" s="5">
        <f t="shared" si="271"/>
        <v>0.8</v>
      </c>
      <c r="Z235" s="5">
        <f t="shared" si="272"/>
        <v>0.6</v>
      </c>
      <c r="AA235" s="5">
        <f t="shared" si="273"/>
        <v>1</v>
      </c>
      <c r="AB235" s="5">
        <f t="shared" si="274"/>
        <v>0.5</v>
      </c>
      <c r="AC235" s="5">
        <f t="shared" si="277"/>
        <v>0.7142857142857143</v>
      </c>
    </row>
    <row r="236" spans="1:29" x14ac:dyDescent="0.2">
      <c r="A236" s="19" t="s">
        <v>20</v>
      </c>
      <c r="B236" s="20"/>
      <c r="C236" s="6">
        <v>4</v>
      </c>
      <c r="D236">
        <v>3</v>
      </c>
      <c r="E236" s="6">
        <v>4</v>
      </c>
      <c r="F236" s="6">
        <v>5</v>
      </c>
      <c r="G236" s="6">
        <v>5</v>
      </c>
      <c r="H236" s="6">
        <v>6</v>
      </c>
      <c r="I236" s="6">
        <v>5</v>
      </c>
      <c r="J236" s="6">
        <v>6</v>
      </c>
      <c r="K236" s="6">
        <v>5</v>
      </c>
      <c r="L236" s="6">
        <v>2</v>
      </c>
      <c r="M236" s="6">
        <v>2</v>
      </c>
      <c r="N236" s="5">
        <f t="shared" si="275"/>
        <v>0.43925233644859812</v>
      </c>
      <c r="Q236" s="19" t="s">
        <v>20</v>
      </c>
      <c r="R236" s="20"/>
      <c r="S236" s="5">
        <f t="shared" si="276"/>
        <v>0.4</v>
      </c>
      <c r="T236" s="5">
        <f t="shared" si="266"/>
        <v>0.3</v>
      </c>
      <c r="U236" s="5">
        <f t="shared" si="267"/>
        <v>0.4</v>
      </c>
      <c r="V236" s="5">
        <f t="shared" si="268"/>
        <v>0.5</v>
      </c>
      <c r="W236" s="5">
        <f t="shared" si="269"/>
        <v>0.5</v>
      </c>
      <c r="X236" s="5">
        <f t="shared" si="270"/>
        <v>0.6</v>
      </c>
      <c r="Y236" s="5">
        <f t="shared" si="271"/>
        <v>0.5</v>
      </c>
      <c r="Z236" s="5">
        <f t="shared" si="272"/>
        <v>0.6</v>
      </c>
      <c r="AA236" s="5">
        <f t="shared" si="273"/>
        <v>0.5</v>
      </c>
      <c r="AB236" s="5">
        <f t="shared" si="274"/>
        <v>0.2</v>
      </c>
      <c r="AC236" s="5">
        <f t="shared" si="277"/>
        <v>0.2857142857142857</v>
      </c>
    </row>
    <row r="237" spans="1:29" x14ac:dyDescent="0.2">
      <c r="A237" s="19" t="s">
        <v>21</v>
      </c>
      <c r="B237" s="20"/>
      <c r="C237" s="6">
        <v>6</v>
      </c>
      <c r="D237">
        <v>6</v>
      </c>
      <c r="E237" s="6">
        <v>8</v>
      </c>
      <c r="F237" s="6">
        <v>7</v>
      </c>
      <c r="G237" s="6">
        <v>7</v>
      </c>
      <c r="H237" s="6">
        <v>8</v>
      </c>
      <c r="I237" s="6">
        <v>6</v>
      </c>
      <c r="J237" s="6">
        <v>6</v>
      </c>
      <c r="K237" s="6">
        <v>9</v>
      </c>
      <c r="L237" s="6">
        <v>5</v>
      </c>
      <c r="M237" s="6">
        <v>4</v>
      </c>
      <c r="N237" s="5">
        <f t="shared" si="275"/>
        <v>0.67289719626168221</v>
      </c>
      <c r="Q237" s="19" t="s">
        <v>21</v>
      </c>
      <c r="R237" s="20"/>
      <c r="S237" s="5">
        <f t="shared" si="276"/>
        <v>0.6</v>
      </c>
      <c r="T237" s="5">
        <f t="shared" si="266"/>
        <v>0.6</v>
      </c>
      <c r="U237" s="5">
        <f t="shared" si="267"/>
        <v>0.8</v>
      </c>
      <c r="V237" s="5">
        <f t="shared" si="268"/>
        <v>0.7</v>
      </c>
      <c r="W237" s="5">
        <f t="shared" si="269"/>
        <v>0.7</v>
      </c>
      <c r="X237" s="5">
        <f t="shared" si="270"/>
        <v>0.8</v>
      </c>
      <c r="Y237" s="5">
        <f t="shared" si="271"/>
        <v>0.6</v>
      </c>
      <c r="Z237" s="5">
        <f t="shared" si="272"/>
        <v>0.6</v>
      </c>
      <c r="AA237" s="5">
        <f t="shared" si="273"/>
        <v>0.9</v>
      </c>
      <c r="AB237" s="5">
        <f t="shared" si="274"/>
        <v>0.5</v>
      </c>
      <c r="AC237" s="5">
        <f t="shared" si="277"/>
        <v>0.5714285714285714</v>
      </c>
    </row>
    <row r="238" spans="1:29" x14ac:dyDescent="0.2">
      <c r="A238" s="19" t="s">
        <v>22</v>
      </c>
      <c r="B238" s="20"/>
      <c r="C238" s="6">
        <v>4</v>
      </c>
      <c r="D238">
        <v>6</v>
      </c>
      <c r="E238" s="6">
        <v>6</v>
      </c>
      <c r="F238" s="6">
        <v>5</v>
      </c>
      <c r="G238" s="6">
        <v>7</v>
      </c>
      <c r="H238" s="6">
        <v>8</v>
      </c>
      <c r="I238" s="6">
        <v>5</v>
      </c>
      <c r="J238" s="6">
        <v>5</v>
      </c>
      <c r="K238" s="6">
        <v>8</v>
      </c>
      <c r="L238" s="6">
        <v>3</v>
      </c>
      <c r="M238" s="6">
        <v>2</v>
      </c>
      <c r="N238" s="5">
        <f t="shared" si="275"/>
        <v>0.55140186915887845</v>
      </c>
      <c r="Q238" s="19" t="s">
        <v>22</v>
      </c>
      <c r="R238" s="20"/>
      <c r="S238" s="5">
        <f t="shared" si="276"/>
        <v>0.4</v>
      </c>
      <c r="T238" s="5">
        <f t="shared" si="266"/>
        <v>0.6</v>
      </c>
      <c r="U238" s="5">
        <f t="shared" si="267"/>
        <v>0.6</v>
      </c>
      <c r="V238" s="5">
        <f t="shared" si="268"/>
        <v>0.5</v>
      </c>
      <c r="W238" s="5">
        <f t="shared" si="269"/>
        <v>0.7</v>
      </c>
      <c r="X238" s="5">
        <f t="shared" si="270"/>
        <v>0.8</v>
      </c>
      <c r="Y238" s="5">
        <f t="shared" si="271"/>
        <v>0.5</v>
      </c>
      <c r="Z238" s="5">
        <f t="shared" si="272"/>
        <v>0.5</v>
      </c>
      <c r="AA238" s="5">
        <f t="shared" si="273"/>
        <v>0.8</v>
      </c>
      <c r="AB238" s="5">
        <f t="shared" si="274"/>
        <v>0.3</v>
      </c>
      <c r="AC238" s="5">
        <f t="shared" si="277"/>
        <v>0.2857142857142857</v>
      </c>
    </row>
    <row r="239" spans="1:29" x14ac:dyDescent="0.2">
      <c r="A239" s="19" t="s">
        <v>23</v>
      </c>
      <c r="B239" s="20"/>
      <c r="C239" s="6">
        <v>6</v>
      </c>
      <c r="D239">
        <v>6</v>
      </c>
      <c r="E239" s="6">
        <v>6</v>
      </c>
      <c r="F239" s="6">
        <v>4</v>
      </c>
      <c r="G239" s="6">
        <v>6</v>
      </c>
      <c r="H239" s="6">
        <v>6</v>
      </c>
      <c r="I239" s="6">
        <v>6</v>
      </c>
      <c r="J239" s="6">
        <v>7</v>
      </c>
      <c r="K239" s="6">
        <v>7</v>
      </c>
      <c r="L239" s="6">
        <v>3</v>
      </c>
      <c r="M239" s="6">
        <v>3</v>
      </c>
      <c r="N239" s="5">
        <f t="shared" si="275"/>
        <v>0.56074766355140182</v>
      </c>
      <c r="Q239" s="19" t="s">
        <v>23</v>
      </c>
      <c r="R239" s="20"/>
      <c r="S239" s="5">
        <f t="shared" si="276"/>
        <v>0.6</v>
      </c>
      <c r="T239" s="5">
        <f t="shared" si="266"/>
        <v>0.6</v>
      </c>
      <c r="U239" s="5">
        <f t="shared" si="267"/>
        <v>0.6</v>
      </c>
      <c r="V239" s="5">
        <f t="shared" si="268"/>
        <v>0.4</v>
      </c>
      <c r="W239" s="5">
        <f t="shared" si="269"/>
        <v>0.6</v>
      </c>
      <c r="X239" s="5">
        <f t="shared" si="270"/>
        <v>0.6</v>
      </c>
      <c r="Y239" s="5">
        <f t="shared" si="271"/>
        <v>0.6</v>
      </c>
      <c r="Z239" s="5">
        <f t="shared" si="272"/>
        <v>0.7</v>
      </c>
      <c r="AA239" s="5">
        <f t="shared" si="273"/>
        <v>0.7</v>
      </c>
      <c r="AB239" s="5">
        <f t="shared" si="274"/>
        <v>0.3</v>
      </c>
      <c r="AC239" s="8">
        <f t="shared" si="277"/>
        <v>0.42857142857142855</v>
      </c>
    </row>
    <row r="240" spans="1:29" x14ac:dyDescent="0.2">
      <c r="A240" s="21">
        <v>2</v>
      </c>
      <c r="B240" s="22"/>
      <c r="C240" s="7">
        <v>3</v>
      </c>
      <c r="D240" s="4">
        <v>4</v>
      </c>
      <c r="E240" s="7">
        <v>5</v>
      </c>
      <c r="F240" s="4">
        <v>4</v>
      </c>
      <c r="G240" s="7">
        <v>4</v>
      </c>
      <c r="H240" s="7">
        <v>6</v>
      </c>
      <c r="I240" s="4">
        <v>4</v>
      </c>
      <c r="J240" s="4">
        <v>2</v>
      </c>
      <c r="K240" s="7">
        <v>6</v>
      </c>
      <c r="L240" s="4">
        <v>2</v>
      </c>
      <c r="M240" s="7">
        <v>1</v>
      </c>
      <c r="N240" s="5">
        <f>SUM(C240:M240)/63</f>
        <v>0.65079365079365081</v>
      </c>
      <c r="Q240" s="23">
        <v>2</v>
      </c>
      <c r="R240" s="24"/>
      <c r="S240" s="8">
        <f>C240/6</f>
        <v>0.5</v>
      </c>
      <c r="T240" s="8">
        <f t="shared" ref="T240" si="278">D240/6</f>
        <v>0.66666666666666663</v>
      </c>
      <c r="U240" s="8">
        <f t="shared" ref="U240" si="279">E240/6</f>
        <v>0.83333333333333337</v>
      </c>
      <c r="V240" s="8">
        <f t="shared" ref="V240" si="280">F240/6</f>
        <v>0.66666666666666663</v>
      </c>
      <c r="W240" s="8">
        <f t="shared" ref="W240" si="281">G240/6</f>
        <v>0.66666666666666663</v>
      </c>
      <c r="X240" s="8">
        <f t="shared" ref="X240" si="282">H240/6</f>
        <v>1</v>
      </c>
      <c r="Y240" s="8">
        <f t="shared" ref="Y240" si="283">I240/6</f>
        <v>0.66666666666666663</v>
      </c>
      <c r="Z240" s="8">
        <f t="shared" ref="Z240" si="284">J240/6</f>
        <v>0.33333333333333331</v>
      </c>
      <c r="AA240" s="8">
        <f t="shared" ref="AA240" si="285">K240/6</f>
        <v>1</v>
      </c>
      <c r="AB240" s="8">
        <f t="shared" ref="AB240" si="286">L240/6</f>
        <v>0.33333333333333331</v>
      </c>
      <c r="AC240" s="8">
        <f>M240/3</f>
        <v>0.33333333333333331</v>
      </c>
    </row>
    <row r="241" spans="1:29" x14ac:dyDescent="0.2">
      <c r="A241" s="25" t="s">
        <v>24</v>
      </c>
      <c r="B241" s="25"/>
      <c r="C241" s="8">
        <f>SUM(C229:C240)/116</f>
        <v>0.47413793103448276</v>
      </c>
      <c r="D241" s="8">
        <f t="shared" ref="D241:L241" si="287">SUM(D229:D240)/116</f>
        <v>0.52586206896551724</v>
      </c>
      <c r="E241" s="8">
        <f t="shared" si="287"/>
        <v>0.68965517241379315</v>
      </c>
      <c r="F241" s="8">
        <f t="shared" si="287"/>
        <v>0.60344827586206895</v>
      </c>
      <c r="G241" s="8">
        <f t="shared" si="287"/>
        <v>0.62931034482758619</v>
      </c>
      <c r="H241" s="8">
        <f t="shared" si="287"/>
        <v>0.72413793103448276</v>
      </c>
      <c r="I241" s="8">
        <f t="shared" si="287"/>
        <v>0.60344827586206895</v>
      </c>
      <c r="J241" s="8">
        <f t="shared" si="287"/>
        <v>0.5431034482758621</v>
      </c>
      <c r="K241" s="8">
        <f t="shared" si="287"/>
        <v>0.76724137931034486</v>
      </c>
      <c r="L241" s="8">
        <f t="shared" si="287"/>
        <v>0.33620689655172414</v>
      </c>
      <c r="M241" s="8">
        <f>SUM(M229:M240)/80</f>
        <v>0.46250000000000002</v>
      </c>
      <c r="N241">
        <f>SUM(C229:M240)/1240</f>
        <v>0.58145161290322578</v>
      </c>
      <c r="Q241" s="26"/>
      <c r="R241" s="26"/>
    </row>
    <row r="242" spans="1:29" x14ac:dyDescent="0.2">
      <c r="A242" s="9"/>
      <c r="B242" s="9"/>
      <c r="M242" t="s">
        <v>29</v>
      </c>
      <c r="N242">
        <f>SUM(C229:M240)</f>
        <v>721</v>
      </c>
      <c r="Q242" s="9"/>
      <c r="R242" s="9"/>
    </row>
    <row r="243" spans="1:29" x14ac:dyDescent="0.2">
      <c r="A243" s="9"/>
      <c r="B243" s="9"/>
      <c r="M243" t="s">
        <v>30</v>
      </c>
      <c r="N243">
        <f>SUM(-N242, 1240)</f>
        <v>519</v>
      </c>
      <c r="Q243" s="9"/>
      <c r="R243" s="9"/>
    </row>
    <row r="244" spans="1:29" ht="29" x14ac:dyDescent="0.35">
      <c r="A244" s="34" t="s">
        <v>49</v>
      </c>
      <c r="B244" s="34"/>
      <c r="C244" s="34"/>
      <c r="D244" s="34"/>
      <c r="E244" s="34"/>
      <c r="F244" s="34"/>
      <c r="G244" s="34"/>
      <c r="Q244" s="33" t="s">
        <v>28</v>
      </c>
      <c r="R244" s="33"/>
      <c r="S244" s="33"/>
    </row>
    <row r="245" spans="1:29" ht="29" x14ac:dyDescent="0.35">
      <c r="A245" s="33" t="s">
        <v>48</v>
      </c>
      <c r="B245" s="33"/>
      <c r="C245" s="33"/>
      <c r="Q245" s="33" t="s">
        <v>26</v>
      </c>
      <c r="R245" s="33"/>
      <c r="S245" s="33"/>
    </row>
    <row r="246" spans="1:29" ht="26" x14ac:dyDescent="0.3">
      <c r="A246" s="1"/>
      <c r="B246" t="s">
        <v>0</v>
      </c>
      <c r="C246" s="30" t="s">
        <v>2</v>
      </c>
      <c r="D246" s="28" t="s">
        <v>3</v>
      </c>
      <c r="E246" s="30" t="s">
        <v>4</v>
      </c>
      <c r="F246" s="28" t="s">
        <v>5</v>
      </c>
      <c r="G246" s="30" t="s">
        <v>6</v>
      </c>
      <c r="H246" s="28" t="s">
        <v>7</v>
      </c>
      <c r="I246" s="30" t="s">
        <v>8</v>
      </c>
      <c r="J246" s="28" t="s">
        <v>9</v>
      </c>
      <c r="K246" s="30" t="s">
        <v>10</v>
      </c>
      <c r="L246" s="28" t="s">
        <v>11</v>
      </c>
      <c r="M246" s="30" t="s">
        <v>12</v>
      </c>
      <c r="N246" s="19" t="s">
        <v>24</v>
      </c>
      <c r="Q246" s="1"/>
      <c r="R246" t="s">
        <v>0</v>
      </c>
      <c r="S246" s="30" t="s">
        <v>2</v>
      </c>
      <c r="T246" s="28" t="s">
        <v>3</v>
      </c>
      <c r="U246" s="30" t="s">
        <v>4</v>
      </c>
      <c r="V246" s="28" t="s">
        <v>5</v>
      </c>
      <c r="W246" s="30" t="s">
        <v>6</v>
      </c>
      <c r="X246" s="28" t="s">
        <v>7</v>
      </c>
      <c r="Y246" s="30" t="s">
        <v>8</v>
      </c>
      <c r="Z246" s="28" t="s">
        <v>9</v>
      </c>
      <c r="AA246" s="30" t="s">
        <v>10</v>
      </c>
      <c r="AB246" s="28" t="s">
        <v>11</v>
      </c>
      <c r="AC246" s="30" t="s">
        <v>12</v>
      </c>
    </row>
    <row r="247" spans="1:29" x14ac:dyDescent="0.2">
      <c r="A247" t="s">
        <v>1</v>
      </c>
      <c r="B247" s="2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1"/>
      <c r="Q247" t="s">
        <v>1</v>
      </c>
      <c r="R247" s="2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</row>
    <row r="248" spans="1:29" x14ac:dyDescent="0.2">
      <c r="A248" s="31" t="s">
        <v>13</v>
      </c>
      <c r="B248" s="32"/>
      <c r="C248" s="5">
        <v>3</v>
      </c>
      <c r="D248" s="3">
        <v>6</v>
      </c>
      <c r="E248" s="5">
        <v>8</v>
      </c>
      <c r="F248" s="3">
        <v>6</v>
      </c>
      <c r="G248" s="5">
        <v>7</v>
      </c>
      <c r="H248" s="5">
        <v>8</v>
      </c>
      <c r="I248" s="5">
        <v>7</v>
      </c>
      <c r="J248" s="3">
        <v>4</v>
      </c>
      <c r="K248" s="5">
        <v>6</v>
      </c>
      <c r="L248" s="3">
        <v>4</v>
      </c>
      <c r="M248" s="5">
        <v>4</v>
      </c>
      <c r="N248" s="5">
        <f>SUM(C248:M248)/107</f>
        <v>0.58878504672897192</v>
      </c>
      <c r="Q248" s="31" t="s">
        <v>13</v>
      </c>
      <c r="R248" s="32"/>
      <c r="S248" s="5">
        <f>C248/10</f>
        <v>0.3</v>
      </c>
      <c r="T248" s="5">
        <f t="shared" ref="T248:T258" si="288">D248/10</f>
        <v>0.6</v>
      </c>
      <c r="U248" s="5">
        <f t="shared" ref="U248:U258" si="289">E248/10</f>
        <v>0.8</v>
      </c>
      <c r="V248" s="5">
        <f t="shared" ref="V248:V258" si="290">F248/10</f>
        <v>0.6</v>
      </c>
      <c r="W248" s="5">
        <f t="shared" ref="W248:W258" si="291">G248/10</f>
        <v>0.7</v>
      </c>
      <c r="X248" s="5">
        <f t="shared" ref="X248:X258" si="292">H248/10</f>
        <v>0.8</v>
      </c>
      <c r="Y248" s="5">
        <f t="shared" ref="Y248:Y258" si="293">I248/10</f>
        <v>0.7</v>
      </c>
      <c r="Z248" s="5">
        <f t="shared" ref="Z248:Z258" si="294">J248/10</f>
        <v>0.4</v>
      </c>
      <c r="AA248" s="5">
        <f t="shared" ref="AA248:AA258" si="295">K248/10</f>
        <v>0.6</v>
      </c>
      <c r="AB248" s="5">
        <f t="shared" ref="AB248:AB258" si="296">L248/10</f>
        <v>0.4</v>
      </c>
      <c r="AC248" s="5">
        <f>M248/7</f>
        <v>0.5714285714285714</v>
      </c>
    </row>
    <row r="249" spans="1:29" x14ac:dyDescent="0.2">
      <c r="A249" s="19" t="s">
        <v>14</v>
      </c>
      <c r="B249" s="20"/>
      <c r="C249" s="6">
        <v>2</v>
      </c>
      <c r="D249">
        <v>7</v>
      </c>
      <c r="E249" s="6">
        <v>7</v>
      </c>
      <c r="F249" s="6">
        <v>7</v>
      </c>
      <c r="G249" s="6">
        <v>6</v>
      </c>
      <c r="H249" s="6">
        <v>6</v>
      </c>
      <c r="I249" s="6">
        <v>5</v>
      </c>
      <c r="J249" s="6">
        <v>4</v>
      </c>
      <c r="K249" s="6">
        <v>5</v>
      </c>
      <c r="L249" s="6">
        <v>5</v>
      </c>
      <c r="M249" s="6">
        <v>4</v>
      </c>
      <c r="N249" s="5">
        <f t="shared" ref="N249:N258" si="297">SUM(C249:M249)/107</f>
        <v>0.54205607476635509</v>
      </c>
      <c r="Q249" s="19" t="s">
        <v>14</v>
      </c>
      <c r="R249" s="20"/>
      <c r="S249" s="5">
        <f t="shared" ref="S249:S258" si="298">C249/10</f>
        <v>0.2</v>
      </c>
      <c r="T249" s="5">
        <f t="shared" si="288"/>
        <v>0.7</v>
      </c>
      <c r="U249" s="5">
        <f t="shared" si="289"/>
        <v>0.7</v>
      </c>
      <c r="V249" s="5">
        <f t="shared" si="290"/>
        <v>0.7</v>
      </c>
      <c r="W249" s="5">
        <f t="shared" si="291"/>
        <v>0.6</v>
      </c>
      <c r="X249" s="5">
        <f t="shared" si="292"/>
        <v>0.6</v>
      </c>
      <c r="Y249" s="5">
        <f t="shared" si="293"/>
        <v>0.5</v>
      </c>
      <c r="Z249" s="5">
        <f t="shared" si="294"/>
        <v>0.4</v>
      </c>
      <c r="AA249" s="5">
        <f t="shared" si="295"/>
        <v>0.5</v>
      </c>
      <c r="AB249" s="5">
        <f t="shared" si="296"/>
        <v>0.5</v>
      </c>
      <c r="AC249" s="5">
        <f t="shared" ref="AC249:AC258" si="299">M249/7</f>
        <v>0.5714285714285714</v>
      </c>
    </row>
    <row r="250" spans="1:29" x14ac:dyDescent="0.2">
      <c r="A250" s="19" t="s">
        <v>15</v>
      </c>
      <c r="B250" s="20"/>
      <c r="C250" s="6">
        <v>4</v>
      </c>
      <c r="D250">
        <v>4</v>
      </c>
      <c r="E250" s="6">
        <v>6</v>
      </c>
      <c r="F250" s="6">
        <v>7</v>
      </c>
      <c r="G250" s="6">
        <v>5</v>
      </c>
      <c r="H250" s="6">
        <v>7</v>
      </c>
      <c r="I250" s="6">
        <v>5</v>
      </c>
      <c r="J250" s="6">
        <v>6</v>
      </c>
      <c r="K250" s="6">
        <v>7</v>
      </c>
      <c r="L250" s="6">
        <v>4</v>
      </c>
      <c r="M250" s="6">
        <v>2</v>
      </c>
      <c r="N250" s="5">
        <f t="shared" si="297"/>
        <v>0.53271028037383172</v>
      </c>
      <c r="Q250" s="19" t="s">
        <v>15</v>
      </c>
      <c r="R250" s="20"/>
      <c r="S250" s="5">
        <f t="shared" si="298"/>
        <v>0.4</v>
      </c>
      <c r="T250" s="5">
        <f t="shared" si="288"/>
        <v>0.4</v>
      </c>
      <c r="U250" s="5">
        <f t="shared" si="289"/>
        <v>0.6</v>
      </c>
      <c r="V250" s="5">
        <f t="shared" si="290"/>
        <v>0.7</v>
      </c>
      <c r="W250" s="5">
        <f t="shared" si="291"/>
        <v>0.5</v>
      </c>
      <c r="X250" s="5">
        <f t="shared" si="292"/>
        <v>0.7</v>
      </c>
      <c r="Y250" s="5">
        <f t="shared" si="293"/>
        <v>0.5</v>
      </c>
      <c r="Z250" s="5">
        <f t="shared" si="294"/>
        <v>0.6</v>
      </c>
      <c r="AA250" s="5">
        <f t="shared" si="295"/>
        <v>0.7</v>
      </c>
      <c r="AB250" s="5">
        <f t="shared" si="296"/>
        <v>0.4</v>
      </c>
      <c r="AC250" s="5">
        <f t="shared" si="299"/>
        <v>0.2857142857142857</v>
      </c>
    </row>
    <row r="251" spans="1:29" x14ac:dyDescent="0.2">
      <c r="A251" s="19" t="s">
        <v>16</v>
      </c>
      <c r="B251" s="20"/>
      <c r="C251" s="6">
        <v>3</v>
      </c>
      <c r="D251">
        <v>3</v>
      </c>
      <c r="E251" s="6">
        <v>5</v>
      </c>
      <c r="F251" s="6">
        <v>7</v>
      </c>
      <c r="G251" s="6">
        <v>3</v>
      </c>
      <c r="H251" s="6">
        <v>6</v>
      </c>
      <c r="I251" s="6">
        <v>5</v>
      </c>
      <c r="J251" s="6">
        <v>4</v>
      </c>
      <c r="K251" s="6">
        <v>5</v>
      </c>
      <c r="L251" s="6">
        <v>2</v>
      </c>
      <c r="M251" s="6">
        <v>3</v>
      </c>
      <c r="N251" s="5">
        <f t="shared" si="297"/>
        <v>0.42990654205607476</v>
      </c>
      <c r="Q251" s="19" t="s">
        <v>16</v>
      </c>
      <c r="R251" s="20"/>
      <c r="S251" s="5">
        <f t="shared" si="298"/>
        <v>0.3</v>
      </c>
      <c r="T251" s="5">
        <f t="shared" si="288"/>
        <v>0.3</v>
      </c>
      <c r="U251" s="5">
        <f t="shared" si="289"/>
        <v>0.5</v>
      </c>
      <c r="V251" s="5">
        <f t="shared" si="290"/>
        <v>0.7</v>
      </c>
      <c r="W251" s="5">
        <f t="shared" si="291"/>
        <v>0.3</v>
      </c>
      <c r="X251" s="5">
        <f t="shared" si="292"/>
        <v>0.6</v>
      </c>
      <c r="Y251" s="5">
        <f t="shared" si="293"/>
        <v>0.5</v>
      </c>
      <c r="Z251" s="5">
        <f t="shared" si="294"/>
        <v>0.4</v>
      </c>
      <c r="AA251" s="5">
        <f t="shared" si="295"/>
        <v>0.5</v>
      </c>
      <c r="AB251" s="5">
        <f t="shared" si="296"/>
        <v>0.2</v>
      </c>
      <c r="AC251" s="5">
        <f t="shared" si="299"/>
        <v>0.42857142857142855</v>
      </c>
    </row>
    <row r="252" spans="1:29" x14ac:dyDescent="0.2">
      <c r="A252" s="19" t="s">
        <v>17</v>
      </c>
      <c r="B252" s="20"/>
      <c r="C252" s="6">
        <v>6</v>
      </c>
      <c r="D252">
        <v>5</v>
      </c>
      <c r="E252" s="6">
        <v>8</v>
      </c>
      <c r="F252" s="6">
        <v>5</v>
      </c>
      <c r="G252" s="6">
        <v>6</v>
      </c>
      <c r="H252" s="6">
        <v>7</v>
      </c>
      <c r="I252" s="6">
        <v>6</v>
      </c>
      <c r="J252" s="6">
        <v>6</v>
      </c>
      <c r="K252" s="6">
        <v>7</v>
      </c>
      <c r="L252" s="6">
        <v>3</v>
      </c>
      <c r="M252" s="6">
        <v>2</v>
      </c>
      <c r="N252" s="5">
        <f t="shared" si="297"/>
        <v>0.57009345794392519</v>
      </c>
      <c r="Q252" s="19" t="s">
        <v>17</v>
      </c>
      <c r="R252" s="20"/>
      <c r="S252" s="5">
        <f t="shared" si="298"/>
        <v>0.6</v>
      </c>
      <c r="T252" s="5">
        <f t="shared" si="288"/>
        <v>0.5</v>
      </c>
      <c r="U252" s="5">
        <f t="shared" si="289"/>
        <v>0.8</v>
      </c>
      <c r="V252" s="5">
        <f t="shared" si="290"/>
        <v>0.5</v>
      </c>
      <c r="W252" s="5">
        <f t="shared" si="291"/>
        <v>0.6</v>
      </c>
      <c r="X252" s="5">
        <f t="shared" si="292"/>
        <v>0.7</v>
      </c>
      <c r="Y252" s="5">
        <f t="shared" si="293"/>
        <v>0.6</v>
      </c>
      <c r="Z252" s="5">
        <f t="shared" si="294"/>
        <v>0.6</v>
      </c>
      <c r="AA252" s="5">
        <f t="shared" si="295"/>
        <v>0.7</v>
      </c>
      <c r="AB252" s="5">
        <f t="shared" si="296"/>
        <v>0.3</v>
      </c>
      <c r="AC252" s="5">
        <f t="shared" si="299"/>
        <v>0.2857142857142857</v>
      </c>
    </row>
    <row r="253" spans="1:29" x14ac:dyDescent="0.2">
      <c r="A253" s="19" t="s">
        <v>18</v>
      </c>
      <c r="B253" s="20"/>
      <c r="C253" s="6">
        <v>4</v>
      </c>
      <c r="D253">
        <v>5</v>
      </c>
      <c r="E253" s="6">
        <v>5</v>
      </c>
      <c r="F253" s="6">
        <v>7</v>
      </c>
      <c r="G253" s="6">
        <v>5</v>
      </c>
      <c r="H253" s="6">
        <v>6</v>
      </c>
      <c r="I253" s="6">
        <v>6</v>
      </c>
      <c r="J253" s="6">
        <v>6</v>
      </c>
      <c r="K253" s="6">
        <v>8</v>
      </c>
      <c r="L253" s="6">
        <v>4</v>
      </c>
      <c r="M253" s="6">
        <v>2</v>
      </c>
      <c r="N253" s="5">
        <f t="shared" si="297"/>
        <v>0.54205607476635509</v>
      </c>
      <c r="Q253" s="19" t="s">
        <v>18</v>
      </c>
      <c r="R253" s="20"/>
      <c r="S253" s="5">
        <f t="shared" si="298"/>
        <v>0.4</v>
      </c>
      <c r="T253" s="5">
        <f t="shared" si="288"/>
        <v>0.5</v>
      </c>
      <c r="U253" s="5">
        <f t="shared" si="289"/>
        <v>0.5</v>
      </c>
      <c r="V253" s="5">
        <f t="shared" si="290"/>
        <v>0.7</v>
      </c>
      <c r="W253" s="5">
        <f t="shared" si="291"/>
        <v>0.5</v>
      </c>
      <c r="X253" s="5">
        <f t="shared" si="292"/>
        <v>0.6</v>
      </c>
      <c r="Y253" s="5">
        <f t="shared" si="293"/>
        <v>0.6</v>
      </c>
      <c r="Z253" s="5">
        <f t="shared" si="294"/>
        <v>0.6</v>
      </c>
      <c r="AA253" s="5">
        <f t="shared" si="295"/>
        <v>0.8</v>
      </c>
      <c r="AB253" s="5">
        <f t="shared" si="296"/>
        <v>0.4</v>
      </c>
      <c r="AC253" s="5">
        <f t="shared" si="299"/>
        <v>0.2857142857142857</v>
      </c>
    </row>
    <row r="254" spans="1:29" x14ac:dyDescent="0.2">
      <c r="A254" s="19" t="s">
        <v>19</v>
      </c>
      <c r="B254" s="20"/>
      <c r="C254" s="6">
        <v>5</v>
      </c>
      <c r="D254">
        <v>8</v>
      </c>
      <c r="E254" s="6">
        <v>10</v>
      </c>
      <c r="F254" s="6">
        <v>7</v>
      </c>
      <c r="G254" s="6">
        <v>7</v>
      </c>
      <c r="H254" s="6">
        <v>10</v>
      </c>
      <c r="I254" s="6">
        <v>6</v>
      </c>
      <c r="J254" s="6">
        <v>8</v>
      </c>
      <c r="K254" s="6">
        <v>10</v>
      </c>
      <c r="L254" s="6">
        <v>5</v>
      </c>
      <c r="M254" s="6">
        <v>5</v>
      </c>
      <c r="N254" s="5">
        <f t="shared" si="297"/>
        <v>0.7570093457943925</v>
      </c>
      <c r="Q254" s="19" t="s">
        <v>19</v>
      </c>
      <c r="R254" s="20"/>
      <c r="S254" s="5">
        <f t="shared" si="298"/>
        <v>0.5</v>
      </c>
      <c r="T254" s="5">
        <f t="shared" si="288"/>
        <v>0.8</v>
      </c>
      <c r="U254" s="5">
        <f t="shared" si="289"/>
        <v>1</v>
      </c>
      <c r="V254" s="5">
        <f t="shared" si="290"/>
        <v>0.7</v>
      </c>
      <c r="W254" s="5">
        <f t="shared" si="291"/>
        <v>0.7</v>
      </c>
      <c r="X254" s="5">
        <f t="shared" si="292"/>
        <v>1</v>
      </c>
      <c r="Y254" s="5">
        <f t="shared" si="293"/>
        <v>0.6</v>
      </c>
      <c r="Z254" s="5">
        <f t="shared" si="294"/>
        <v>0.8</v>
      </c>
      <c r="AA254" s="5">
        <f t="shared" si="295"/>
        <v>1</v>
      </c>
      <c r="AB254" s="5">
        <f t="shared" si="296"/>
        <v>0.5</v>
      </c>
      <c r="AC254" s="5">
        <f t="shared" si="299"/>
        <v>0.7142857142857143</v>
      </c>
    </row>
    <row r="255" spans="1:29" x14ac:dyDescent="0.2">
      <c r="A255" s="19" t="s">
        <v>20</v>
      </c>
      <c r="B255" s="20"/>
      <c r="C255" s="6">
        <v>4</v>
      </c>
      <c r="D255">
        <v>2</v>
      </c>
      <c r="E255" s="6">
        <v>6</v>
      </c>
      <c r="F255" s="6">
        <v>5</v>
      </c>
      <c r="G255" s="6">
        <v>5</v>
      </c>
      <c r="H255" s="6">
        <v>6</v>
      </c>
      <c r="I255" s="6">
        <v>5</v>
      </c>
      <c r="J255" s="6">
        <v>5</v>
      </c>
      <c r="K255" s="6">
        <v>7</v>
      </c>
      <c r="L255" s="6">
        <v>2</v>
      </c>
      <c r="M255" s="6">
        <v>2</v>
      </c>
      <c r="N255" s="5">
        <f t="shared" si="297"/>
        <v>0.45794392523364486</v>
      </c>
      <c r="Q255" s="19" t="s">
        <v>20</v>
      </c>
      <c r="R255" s="20"/>
      <c r="S255" s="5">
        <f t="shared" si="298"/>
        <v>0.4</v>
      </c>
      <c r="T255" s="5">
        <f t="shared" si="288"/>
        <v>0.2</v>
      </c>
      <c r="U255" s="5">
        <f t="shared" si="289"/>
        <v>0.6</v>
      </c>
      <c r="V255" s="5">
        <f t="shared" si="290"/>
        <v>0.5</v>
      </c>
      <c r="W255" s="5">
        <f t="shared" si="291"/>
        <v>0.5</v>
      </c>
      <c r="X255" s="5">
        <f t="shared" si="292"/>
        <v>0.6</v>
      </c>
      <c r="Y255" s="5">
        <f t="shared" si="293"/>
        <v>0.5</v>
      </c>
      <c r="Z255" s="5">
        <f t="shared" si="294"/>
        <v>0.5</v>
      </c>
      <c r="AA255" s="5">
        <f t="shared" si="295"/>
        <v>0.7</v>
      </c>
      <c r="AB255" s="5">
        <f t="shared" si="296"/>
        <v>0.2</v>
      </c>
      <c r="AC255" s="5">
        <f t="shared" si="299"/>
        <v>0.2857142857142857</v>
      </c>
    </row>
    <row r="256" spans="1:29" x14ac:dyDescent="0.2">
      <c r="A256" s="19" t="s">
        <v>21</v>
      </c>
      <c r="B256" s="20"/>
      <c r="C256" s="6">
        <v>7</v>
      </c>
      <c r="D256">
        <v>6</v>
      </c>
      <c r="E256" s="6">
        <v>8</v>
      </c>
      <c r="F256" s="6">
        <v>7</v>
      </c>
      <c r="G256" s="6">
        <v>6</v>
      </c>
      <c r="H256" s="6">
        <v>9</v>
      </c>
      <c r="I256" s="6">
        <v>8</v>
      </c>
      <c r="J256" s="6">
        <v>7</v>
      </c>
      <c r="K256" s="6">
        <v>8</v>
      </c>
      <c r="L256" s="6">
        <v>4</v>
      </c>
      <c r="M256" s="6">
        <v>4</v>
      </c>
      <c r="N256" s="5">
        <f t="shared" si="297"/>
        <v>0.69158878504672894</v>
      </c>
      <c r="Q256" s="19" t="s">
        <v>21</v>
      </c>
      <c r="R256" s="20"/>
      <c r="S256" s="5">
        <f t="shared" si="298"/>
        <v>0.7</v>
      </c>
      <c r="T256" s="5">
        <f t="shared" si="288"/>
        <v>0.6</v>
      </c>
      <c r="U256" s="5">
        <f t="shared" si="289"/>
        <v>0.8</v>
      </c>
      <c r="V256" s="5">
        <f t="shared" si="290"/>
        <v>0.7</v>
      </c>
      <c r="W256" s="5">
        <f t="shared" si="291"/>
        <v>0.6</v>
      </c>
      <c r="X256" s="5">
        <f t="shared" si="292"/>
        <v>0.9</v>
      </c>
      <c r="Y256" s="5">
        <f t="shared" si="293"/>
        <v>0.8</v>
      </c>
      <c r="Z256" s="5">
        <f t="shared" si="294"/>
        <v>0.7</v>
      </c>
      <c r="AA256" s="5">
        <f t="shared" si="295"/>
        <v>0.8</v>
      </c>
      <c r="AB256" s="5">
        <f t="shared" si="296"/>
        <v>0.4</v>
      </c>
      <c r="AC256" s="5">
        <f t="shared" si="299"/>
        <v>0.5714285714285714</v>
      </c>
    </row>
    <row r="257" spans="1:29" x14ac:dyDescent="0.2">
      <c r="A257" s="19" t="s">
        <v>22</v>
      </c>
      <c r="B257" s="20"/>
      <c r="C257" s="6">
        <v>5</v>
      </c>
      <c r="D257">
        <v>7</v>
      </c>
      <c r="E257" s="6">
        <v>7</v>
      </c>
      <c r="F257" s="6">
        <v>8</v>
      </c>
      <c r="G257" s="6">
        <v>5</v>
      </c>
      <c r="H257" s="6">
        <v>8</v>
      </c>
      <c r="I257" s="6">
        <v>6</v>
      </c>
      <c r="J257" s="6">
        <v>3</v>
      </c>
      <c r="K257" s="6">
        <v>8</v>
      </c>
      <c r="L257" s="6">
        <v>4</v>
      </c>
      <c r="M257" s="6">
        <v>2</v>
      </c>
      <c r="N257" s="5">
        <f t="shared" si="297"/>
        <v>0.58878504672897192</v>
      </c>
      <c r="Q257" s="19" t="s">
        <v>22</v>
      </c>
      <c r="R257" s="20"/>
      <c r="S257" s="5">
        <f t="shared" si="298"/>
        <v>0.5</v>
      </c>
      <c r="T257" s="5">
        <f t="shared" si="288"/>
        <v>0.7</v>
      </c>
      <c r="U257" s="5">
        <f t="shared" si="289"/>
        <v>0.7</v>
      </c>
      <c r="V257" s="5">
        <f t="shared" si="290"/>
        <v>0.8</v>
      </c>
      <c r="W257" s="5">
        <f t="shared" si="291"/>
        <v>0.5</v>
      </c>
      <c r="X257" s="5">
        <f t="shared" si="292"/>
        <v>0.8</v>
      </c>
      <c r="Y257" s="5">
        <f t="shared" si="293"/>
        <v>0.6</v>
      </c>
      <c r="Z257" s="5">
        <f t="shared" si="294"/>
        <v>0.3</v>
      </c>
      <c r="AA257" s="5">
        <f t="shared" si="295"/>
        <v>0.8</v>
      </c>
      <c r="AB257" s="5">
        <f t="shared" si="296"/>
        <v>0.4</v>
      </c>
      <c r="AC257" s="5">
        <f t="shared" si="299"/>
        <v>0.2857142857142857</v>
      </c>
    </row>
    <row r="258" spans="1:29" x14ac:dyDescent="0.2">
      <c r="A258" s="19" t="s">
        <v>23</v>
      </c>
      <c r="B258" s="20"/>
      <c r="C258" s="6">
        <v>7</v>
      </c>
      <c r="D258">
        <v>5</v>
      </c>
      <c r="E258" s="6">
        <v>6</v>
      </c>
      <c r="F258" s="6">
        <v>4</v>
      </c>
      <c r="G258" s="6">
        <v>3</v>
      </c>
      <c r="H258" s="6">
        <v>8</v>
      </c>
      <c r="I258" s="6">
        <v>5</v>
      </c>
      <c r="J258" s="6">
        <v>3</v>
      </c>
      <c r="K258" s="6">
        <v>5</v>
      </c>
      <c r="L258" s="6">
        <v>4</v>
      </c>
      <c r="M258" s="6">
        <v>4</v>
      </c>
      <c r="N258" s="5">
        <f t="shared" si="297"/>
        <v>0.50467289719626163</v>
      </c>
      <c r="Q258" s="19" t="s">
        <v>23</v>
      </c>
      <c r="R258" s="20"/>
      <c r="S258" s="5">
        <f t="shared" si="298"/>
        <v>0.7</v>
      </c>
      <c r="T258" s="5">
        <f t="shared" si="288"/>
        <v>0.5</v>
      </c>
      <c r="U258" s="5">
        <f t="shared" si="289"/>
        <v>0.6</v>
      </c>
      <c r="V258" s="5">
        <f t="shared" si="290"/>
        <v>0.4</v>
      </c>
      <c r="W258" s="5">
        <f t="shared" si="291"/>
        <v>0.3</v>
      </c>
      <c r="X258" s="5">
        <f t="shared" si="292"/>
        <v>0.8</v>
      </c>
      <c r="Y258" s="5">
        <f t="shared" si="293"/>
        <v>0.5</v>
      </c>
      <c r="Z258" s="5">
        <f t="shared" si="294"/>
        <v>0.3</v>
      </c>
      <c r="AA258" s="5">
        <f t="shared" si="295"/>
        <v>0.5</v>
      </c>
      <c r="AB258" s="5">
        <f t="shared" si="296"/>
        <v>0.4</v>
      </c>
      <c r="AC258" s="8">
        <f t="shared" si="299"/>
        <v>0.5714285714285714</v>
      </c>
    </row>
    <row r="259" spans="1:29" x14ac:dyDescent="0.2">
      <c r="A259" s="21">
        <v>2</v>
      </c>
      <c r="B259" s="22"/>
      <c r="C259" s="7">
        <v>3</v>
      </c>
      <c r="D259" s="4">
        <v>3</v>
      </c>
      <c r="E259" s="7">
        <v>5</v>
      </c>
      <c r="F259" s="4">
        <v>3</v>
      </c>
      <c r="G259" s="7">
        <v>4</v>
      </c>
      <c r="H259" s="7">
        <v>6</v>
      </c>
      <c r="I259" s="4">
        <v>5</v>
      </c>
      <c r="J259" s="4">
        <v>3</v>
      </c>
      <c r="K259" s="7">
        <v>6</v>
      </c>
      <c r="L259" s="4">
        <v>1</v>
      </c>
      <c r="M259" s="7">
        <v>1</v>
      </c>
      <c r="N259" s="5">
        <f>SUM(C259:M259)/63</f>
        <v>0.63492063492063489</v>
      </c>
      <c r="Q259" s="23">
        <v>2</v>
      </c>
      <c r="R259" s="24"/>
      <c r="S259" s="8">
        <f>C259/6</f>
        <v>0.5</v>
      </c>
      <c r="T259" s="8">
        <f t="shared" ref="T259" si="300">D259/6</f>
        <v>0.5</v>
      </c>
      <c r="U259" s="8">
        <f t="shared" ref="U259" si="301">E259/6</f>
        <v>0.83333333333333337</v>
      </c>
      <c r="V259" s="8">
        <f t="shared" ref="V259" si="302">F259/6</f>
        <v>0.5</v>
      </c>
      <c r="W259" s="8">
        <f t="shared" ref="W259" si="303">G259/6</f>
        <v>0.66666666666666663</v>
      </c>
      <c r="X259" s="8">
        <f t="shared" ref="X259" si="304">H259/6</f>
        <v>1</v>
      </c>
      <c r="Y259" s="8">
        <f t="shared" ref="Y259" si="305">I259/6</f>
        <v>0.83333333333333337</v>
      </c>
      <c r="Z259" s="8">
        <f t="shared" ref="Z259" si="306">J259/6</f>
        <v>0.5</v>
      </c>
      <c r="AA259" s="8">
        <f t="shared" ref="AA259" si="307">K259/6</f>
        <v>1</v>
      </c>
      <c r="AB259" s="8">
        <f t="shared" ref="AB259" si="308">L259/6</f>
        <v>0.16666666666666666</v>
      </c>
      <c r="AC259" s="8">
        <f>M259/3</f>
        <v>0.33333333333333331</v>
      </c>
    </row>
    <row r="260" spans="1:29" x14ac:dyDescent="0.2">
      <c r="A260" s="25" t="s">
        <v>24</v>
      </c>
      <c r="B260" s="25"/>
      <c r="C260" s="8">
        <f>SUM(C248:C259)/116</f>
        <v>0.45689655172413796</v>
      </c>
      <c r="D260" s="8">
        <f t="shared" ref="D260:L260" si="309">SUM(D248:D259)/116</f>
        <v>0.52586206896551724</v>
      </c>
      <c r="E260" s="8">
        <f t="shared" si="309"/>
        <v>0.69827586206896552</v>
      </c>
      <c r="F260" s="8">
        <f t="shared" si="309"/>
        <v>0.62931034482758619</v>
      </c>
      <c r="G260" s="8">
        <f t="shared" si="309"/>
        <v>0.53448275862068961</v>
      </c>
      <c r="H260" s="8">
        <f t="shared" si="309"/>
        <v>0.75</v>
      </c>
      <c r="I260" s="8">
        <f t="shared" si="309"/>
        <v>0.59482758620689657</v>
      </c>
      <c r="J260" s="8">
        <f t="shared" si="309"/>
        <v>0.50862068965517238</v>
      </c>
      <c r="K260" s="8">
        <f t="shared" si="309"/>
        <v>0.7068965517241379</v>
      </c>
      <c r="L260" s="8">
        <f t="shared" si="309"/>
        <v>0.36206896551724138</v>
      </c>
      <c r="M260" s="8">
        <f>SUM(M248:M259)/80</f>
        <v>0.4375</v>
      </c>
      <c r="N260">
        <f>SUM(C248:M259)/1240</f>
        <v>0.56774193548387097</v>
      </c>
      <c r="Q260" s="26"/>
      <c r="R260" s="26"/>
    </row>
    <row r="261" spans="1:29" x14ac:dyDescent="0.2">
      <c r="A261" s="9"/>
      <c r="B261" s="9"/>
      <c r="M261" t="s">
        <v>29</v>
      </c>
      <c r="N261">
        <f>SUM(C248:M259)</f>
        <v>704</v>
      </c>
      <c r="Q261" s="9"/>
      <c r="R261" s="9"/>
    </row>
    <row r="262" spans="1:29" x14ac:dyDescent="0.2">
      <c r="A262" s="9"/>
      <c r="B262" s="9"/>
      <c r="M262" t="s">
        <v>30</v>
      </c>
      <c r="N262">
        <f>SUM(-N261, 1240)</f>
        <v>536</v>
      </c>
      <c r="Q262" s="9"/>
      <c r="R262" s="9"/>
    </row>
    <row r="263" spans="1:29" ht="29" x14ac:dyDescent="0.35">
      <c r="A263" s="34" t="s">
        <v>50</v>
      </c>
      <c r="B263" s="34"/>
      <c r="C263" s="34"/>
      <c r="D263" s="34"/>
      <c r="E263" s="34"/>
      <c r="F263" s="34"/>
      <c r="G263" s="34"/>
      <c r="Q263" s="33" t="s">
        <v>28</v>
      </c>
      <c r="R263" s="33"/>
      <c r="S263" s="33"/>
    </row>
    <row r="264" spans="1:29" ht="29" x14ac:dyDescent="0.35">
      <c r="A264" s="33" t="s">
        <v>46</v>
      </c>
      <c r="B264" s="33"/>
      <c r="C264" s="33"/>
      <c r="Q264" s="33" t="s">
        <v>26</v>
      </c>
      <c r="R264" s="33"/>
      <c r="S264" s="33"/>
    </row>
    <row r="265" spans="1:29" ht="26" x14ac:dyDescent="0.3">
      <c r="A265" s="1"/>
      <c r="B265" t="s">
        <v>0</v>
      </c>
      <c r="C265" s="30" t="s">
        <v>2</v>
      </c>
      <c r="D265" s="28" t="s">
        <v>3</v>
      </c>
      <c r="E265" s="30" t="s">
        <v>4</v>
      </c>
      <c r="F265" s="28" t="s">
        <v>5</v>
      </c>
      <c r="G265" s="30" t="s">
        <v>6</v>
      </c>
      <c r="H265" s="28" t="s">
        <v>7</v>
      </c>
      <c r="I265" s="30" t="s">
        <v>8</v>
      </c>
      <c r="J265" s="28" t="s">
        <v>9</v>
      </c>
      <c r="K265" s="30" t="s">
        <v>10</v>
      </c>
      <c r="L265" s="28" t="s">
        <v>11</v>
      </c>
      <c r="M265" s="30" t="s">
        <v>12</v>
      </c>
      <c r="N265" s="19" t="s">
        <v>24</v>
      </c>
      <c r="Q265" s="1"/>
      <c r="R265" t="s">
        <v>0</v>
      </c>
      <c r="S265" s="30" t="s">
        <v>2</v>
      </c>
      <c r="T265" s="28" t="s">
        <v>3</v>
      </c>
      <c r="U265" s="30" t="s">
        <v>4</v>
      </c>
      <c r="V265" s="28" t="s">
        <v>5</v>
      </c>
      <c r="W265" s="30" t="s">
        <v>6</v>
      </c>
      <c r="X265" s="28" t="s">
        <v>7</v>
      </c>
      <c r="Y265" s="30" t="s">
        <v>8</v>
      </c>
      <c r="Z265" s="28" t="s">
        <v>9</v>
      </c>
      <c r="AA265" s="30" t="s">
        <v>10</v>
      </c>
      <c r="AB265" s="28" t="s">
        <v>11</v>
      </c>
      <c r="AC265" s="30" t="s">
        <v>12</v>
      </c>
    </row>
    <row r="266" spans="1:29" x14ac:dyDescent="0.2">
      <c r="A266" t="s">
        <v>1</v>
      </c>
      <c r="B266" s="2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1"/>
      <c r="Q266" t="s">
        <v>1</v>
      </c>
      <c r="R266" s="2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</row>
    <row r="267" spans="1:29" x14ac:dyDescent="0.2">
      <c r="A267" s="31" t="s">
        <v>13</v>
      </c>
      <c r="B267" s="32"/>
      <c r="C267" s="5">
        <v>5</v>
      </c>
      <c r="D267" s="3">
        <v>5</v>
      </c>
      <c r="E267" s="5">
        <v>8</v>
      </c>
      <c r="F267" s="3">
        <v>6</v>
      </c>
      <c r="G267" s="5">
        <v>4</v>
      </c>
      <c r="H267" s="5">
        <v>9</v>
      </c>
      <c r="I267" s="5">
        <v>6</v>
      </c>
      <c r="J267" s="3">
        <v>8</v>
      </c>
      <c r="K267" s="5">
        <v>7</v>
      </c>
      <c r="L267" s="3">
        <v>6</v>
      </c>
      <c r="M267" s="5">
        <v>3</v>
      </c>
      <c r="N267" s="5">
        <f>SUM(C267:M267)/107</f>
        <v>0.62616822429906538</v>
      </c>
      <c r="Q267" s="31" t="s">
        <v>13</v>
      </c>
      <c r="R267" s="32"/>
      <c r="S267" s="5">
        <f>C267/10</f>
        <v>0.5</v>
      </c>
      <c r="T267" s="5">
        <f t="shared" ref="T267:T277" si="310">D267/10</f>
        <v>0.5</v>
      </c>
      <c r="U267" s="5">
        <f t="shared" ref="U267:U277" si="311">E267/10</f>
        <v>0.8</v>
      </c>
      <c r="V267" s="5">
        <f t="shared" ref="V267:V277" si="312">F267/10</f>
        <v>0.6</v>
      </c>
      <c r="W267" s="5">
        <f t="shared" ref="W267:W277" si="313">G267/10</f>
        <v>0.4</v>
      </c>
      <c r="X267" s="5">
        <f t="shared" ref="X267:X277" si="314">H267/10</f>
        <v>0.9</v>
      </c>
      <c r="Y267" s="5">
        <f t="shared" ref="Y267:Y277" si="315">I267/10</f>
        <v>0.6</v>
      </c>
      <c r="Z267" s="5">
        <f t="shared" ref="Z267:Z277" si="316">J267/10</f>
        <v>0.8</v>
      </c>
      <c r="AA267" s="5">
        <f t="shared" ref="AA267:AA277" si="317">K267/10</f>
        <v>0.7</v>
      </c>
      <c r="AB267" s="5">
        <f t="shared" ref="AB267:AB277" si="318">L267/10</f>
        <v>0.6</v>
      </c>
      <c r="AC267" s="5">
        <f>M267/7</f>
        <v>0.42857142857142855</v>
      </c>
    </row>
    <row r="268" spans="1:29" x14ac:dyDescent="0.2">
      <c r="A268" s="19" t="s">
        <v>14</v>
      </c>
      <c r="B268" s="20"/>
      <c r="C268" s="6">
        <v>5</v>
      </c>
      <c r="D268">
        <v>8</v>
      </c>
      <c r="E268" s="6">
        <v>9</v>
      </c>
      <c r="F268" s="6">
        <v>9</v>
      </c>
      <c r="G268" s="6">
        <v>7</v>
      </c>
      <c r="H268" s="6">
        <v>8</v>
      </c>
      <c r="I268" s="6">
        <v>8</v>
      </c>
      <c r="J268" s="6">
        <v>7</v>
      </c>
      <c r="K268" s="6">
        <v>9</v>
      </c>
      <c r="L268" s="6">
        <v>6</v>
      </c>
      <c r="M268" s="6">
        <v>6</v>
      </c>
      <c r="N268" s="5">
        <f t="shared" ref="N268:N277" si="319">SUM(C268:M268)/107</f>
        <v>0.76635514018691586</v>
      </c>
      <c r="Q268" s="19" t="s">
        <v>14</v>
      </c>
      <c r="R268" s="20"/>
      <c r="S268" s="5">
        <f t="shared" ref="S268:S277" si="320">C268/10</f>
        <v>0.5</v>
      </c>
      <c r="T268" s="5">
        <f t="shared" si="310"/>
        <v>0.8</v>
      </c>
      <c r="U268" s="5">
        <f t="shared" si="311"/>
        <v>0.9</v>
      </c>
      <c r="V268" s="5">
        <f t="shared" si="312"/>
        <v>0.9</v>
      </c>
      <c r="W268" s="5">
        <f t="shared" si="313"/>
        <v>0.7</v>
      </c>
      <c r="X268" s="5">
        <f t="shared" si="314"/>
        <v>0.8</v>
      </c>
      <c r="Y268" s="5">
        <f t="shared" si="315"/>
        <v>0.8</v>
      </c>
      <c r="Z268" s="5">
        <f t="shared" si="316"/>
        <v>0.7</v>
      </c>
      <c r="AA268" s="5">
        <f t="shared" si="317"/>
        <v>0.9</v>
      </c>
      <c r="AB268" s="5">
        <f t="shared" si="318"/>
        <v>0.6</v>
      </c>
      <c r="AC268" s="5">
        <f t="shared" ref="AC268:AC277" si="321">M268/7</f>
        <v>0.8571428571428571</v>
      </c>
    </row>
    <row r="269" spans="1:29" x14ac:dyDescent="0.2">
      <c r="A269" s="19" t="s">
        <v>15</v>
      </c>
      <c r="B269" s="20"/>
      <c r="C269" s="6">
        <v>5</v>
      </c>
      <c r="D269">
        <v>5</v>
      </c>
      <c r="E269" s="6">
        <v>7</v>
      </c>
      <c r="F269" s="6">
        <v>5</v>
      </c>
      <c r="G269" s="6">
        <v>5</v>
      </c>
      <c r="H269" s="6">
        <v>8</v>
      </c>
      <c r="I269" s="6">
        <v>5</v>
      </c>
      <c r="J269" s="6">
        <v>5</v>
      </c>
      <c r="K269" s="6">
        <v>7</v>
      </c>
      <c r="L269" s="6">
        <v>5</v>
      </c>
      <c r="M269" s="6">
        <v>3</v>
      </c>
      <c r="N269" s="5">
        <f t="shared" si="319"/>
        <v>0.56074766355140182</v>
      </c>
      <c r="Q269" s="19" t="s">
        <v>15</v>
      </c>
      <c r="R269" s="20"/>
      <c r="S269" s="5">
        <f t="shared" si="320"/>
        <v>0.5</v>
      </c>
      <c r="T269" s="5">
        <f t="shared" si="310"/>
        <v>0.5</v>
      </c>
      <c r="U269" s="5">
        <f t="shared" si="311"/>
        <v>0.7</v>
      </c>
      <c r="V269" s="5">
        <f t="shared" si="312"/>
        <v>0.5</v>
      </c>
      <c r="W269" s="5">
        <f t="shared" si="313"/>
        <v>0.5</v>
      </c>
      <c r="X269" s="5">
        <f t="shared" si="314"/>
        <v>0.8</v>
      </c>
      <c r="Y269" s="5">
        <f t="shared" si="315"/>
        <v>0.5</v>
      </c>
      <c r="Z269" s="5">
        <f t="shared" si="316"/>
        <v>0.5</v>
      </c>
      <c r="AA269" s="5">
        <f t="shared" si="317"/>
        <v>0.7</v>
      </c>
      <c r="AB269" s="5">
        <f t="shared" si="318"/>
        <v>0.5</v>
      </c>
      <c r="AC269" s="5">
        <f t="shared" si="321"/>
        <v>0.42857142857142855</v>
      </c>
    </row>
    <row r="270" spans="1:29" x14ac:dyDescent="0.2">
      <c r="A270" s="19" t="s">
        <v>16</v>
      </c>
      <c r="B270" s="20"/>
      <c r="C270" s="6">
        <v>3</v>
      </c>
      <c r="D270">
        <v>5</v>
      </c>
      <c r="E270" s="6">
        <v>5</v>
      </c>
      <c r="F270" s="6">
        <v>6</v>
      </c>
      <c r="G270" s="6">
        <v>5</v>
      </c>
      <c r="H270" s="6">
        <v>7</v>
      </c>
      <c r="I270" s="6">
        <v>4</v>
      </c>
      <c r="J270" s="6">
        <v>5</v>
      </c>
      <c r="K270" s="6">
        <v>5</v>
      </c>
      <c r="L270" s="6">
        <v>4</v>
      </c>
      <c r="M270" s="6">
        <v>2</v>
      </c>
      <c r="N270" s="5">
        <f t="shared" si="319"/>
        <v>0.47663551401869159</v>
      </c>
      <c r="Q270" s="19" t="s">
        <v>16</v>
      </c>
      <c r="R270" s="20"/>
      <c r="S270" s="5">
        <f t="shared" si="320"/>
        <v>0.3</v>
      </c>
      <c r="T270" s="5">
        <f t="shared" si="310"/>
        <v>0.5</v>
      </c>
      <c r="U270" s="5">
        <f t="shared" si="311"/>
        <v>0.5</v>
      </c>
      <c r="V270" s="5">
        <f t="shared" si="312"/>
        <v>0.6</v>
      </c>
      <c r="W270" s="5">
        <f t="shared" si="313"/>
        <v>0.5</v>
      </c>
      <c r="X270" s="5">
        <f t="shared" si="314"/>
        <v>0.7</v>
      </c>
      <c r="Y270" s="5">
        <f t="shared" si="315"/>
        <v>0.4</v>
      </c>
      <c r="Z270" s="5">
        <f t="shared" si="316"/>
        <v>0.5</v>
      </c>
      <c r="AA270" s="5">
        <f t="shared" si="317"/>
        <v>0.5</v>
      </c>
      <c r="AB270" s="5">
        <f t="shared" si="318"/>
        <v>0.4</v>
      </c>
      <c r="AC270" s="5">
        <f t="shared" si="321"/>
        <v>0.2857142857142857</v>
      </c>
    </row>
    <row r="271" spans="1:29" x14ac:dyDescent="0.2">
      <c r="A271" s="19" t="s">
        <v>17</v>
      </c>
      <c r="B271" s="20"/>
      <c r="C271" s="6">
        <v>9</v>
      </c>
      <c r="D271">
        <v>5</v>
      </c>
      <c r="E271" s="6">
        <v>8</v>
      </c>
      <c r="F271" s="6">
        <v>5</v>
      </c>
      <c r="G271" s="6">
        <v>6</v>
      </c>
      <c r="H271" s="6">
        <v>9</v>
      </c>
      <c r="I271" s="6">
        <v>6</v>
      </c>
      <c r="J271" s="6">
        <v>7</v>
      </c>
      <c r="K271" s="6">
        <v>7</v>
      </c>
      <c r="L271" s="6">
        <v>5</v>
      </c>
      <c r="M271" s="6">
        <v>2</v>
      </c>
      <c r="N271" s="5">
        <f t="shared" si="319"/>
        <v>0.64485981308411211</v>
      </c>
      <c r="Q271" s="19" t="s">
        <v>17</v>
      </c>
      <c r="R271" s="20"/>
      <c r="S271" s="5">
        <f t="shared" si="320"/>
        <v>0.9</v>
      </c>
      <c r="T271" s="5">
        <f t="shared" si="310"/>
        <v>0.5</v>
      </c>
      <c r="U271" s="5">
        <f t="shared" si="311"/>
        <v>0.8</v>
      </c>
      <c r="V271" s="5">
        <f t="shared" si="312"/>
        <v>0.5</v>
      </c>
      <c r="W271" s="5">
        <f t="shared" si="313"/>
        <v>0.6</v>
      </c>
      <c r="X271" s="5">
        <f t="shared" si="314"/>
        <v>0.9</v>
      </c>
      <c r="Y271" s="5">
        <f t="shared" si="315"/>
        <v>0.6</v>
      </c>
      <c r="Z271" s="5">
        <f t="shared" si="316"/>
        <v>0.7</v>
      </c>
      <c r="AA271" s="5">
        <f t="shared" si="317"/>
        <v>0.7</v>
      </c>
      <c r="AB271" s="5">
        <f t="shared" si="318"/>
        <v>0.5</v>
      </c>
      <c r="AC271" s="5">
        <f t="shared" si="321"/>
        <v>0.2857142857142857</v>
      </c>
    </row>
    <row r="272" spans="1:29" x14ac:dyDescent="0.2">
      <c r="A272" s="19" t="s">
        <v>18</v>
      </c>
      <c r="B272" s="20"/>
      <c r="C272" s="6">
        <v>4</v>
      </c>
      <c r="D272">
        <v>5</v>
      </c>
      <c r="E272" s="6">
        <v>8</v>
      </c>
      <c r="F272" s="6">
        <v>5</v>
      </c>
      <c r="G272" s="6">
        <v>4</v>
      </c>
      <c r="H272" s="6">
        <v>7</v>
      </c>
      <c r="I272" s="6">
        <v>6</v>
      </c>
      <c r="J272" s="6">
        <v>5</v>
      </c>
      <c r="K272" s="6">
        <v>7</v>
      </c>
      <c r="L272" s="6">
        <v>5</v>
      </c>
      <c r="M272" s="6">
        <v>2</v>
      </c>
      <c r="N272" s="5">
        <f t="shared" si="319"/>
        <v>0.54205607476635509</v>
      </c>
      <c r="Q272" s="19" t="s">
        <v>18</v>
      </c>
      <c r="R272" s="20"/>
      <c r="S272" s="5">
        <f t="shared" si="320"/>
        <v>0.4</v>
      </c>
      <c r="T272" s="5">
        <f t="shared" si="310"/>
        <v>0.5</v>
      </c>
      <c r="U272" s="5">
        <f t="shared" si="311"/>
        <v>0.8</v>
      </c>
      <c r="V272" s="5">
        <f t="shared" si="312"/>
        <v>0.5</v>
      </c>
      <c r="W272" s="5">
        <f t="shared" si="313"/>
        <v>0.4</v>
      </c>
      <c r="X272" s="5">
        <f t="shared" si="314"/>
        <v>0.7</v>
      </c>
      <c r="Y272" s="5">
        <f t="shared" si="315"/>
        <v>0.6</v>
      </c>
      <c r="Z272" s="5">
        <f t="shared" si="316"/>
        <v>0.5</v>
      </c>
      <c r="AA272" s="5">
        <f t="shared" si="317"/>
        <v>0.7</v>
      </c>
      <c r="AB272" s="5">
        <f t="shared" si="318"/>
        <v>0.5</v>
      </c>
      <c r="AC272" s="5">
        <f t="shared" si="321"/>
        <v>0.2857142857142857</v>
      </c>
    </row>
    <row r="273" spans="1:29" x14ac:dyDescent="0.2">
      <c r="A273" s="19" t="s">
        <v>19</v>
      </c>
      <c r="B273" s="20"/>
      <c r="C273" s="6">
        <v>6</v>
      </c>
      <c r="D273">
        <v>7</v>
      </c>
      <c r="E273" s="6">
        <v>9</v>
      </c>
      <c r="F273" s="6">
        <v>7</v>
      </c>
      <c r="G273" s="6">
        <v>7</v>
      </c>
      <c r="H273" s="6">
        <v>10</v>
      </c>
      <c r="I273" s="6">
        <v>9</v>
      </c>
      <c r="J273" s="6">
        <v>8</v>
      </c>
      <c r="K273" s="6">
        <v>9</v>
      </c>
      <c r="L273" s="6">
        <v>7</v>
      </c>
      <c r="M273" s="6">
        <v>7</v>
      </c>
      <c r="N273" s="5">
        <f t="shared" si="319"/>
        <v>0.80373831775700932</v>
      </c>
      <c r="Q273" s="19" t="s">
        <v>19</v>
      </c>
      <c r="R273" s="20"/>
      <c r="S273" s="5">
        <f t="shared" si="320"/>
        <v>0.6</v>
      </c>
      <c r="T273" s="5">
        <f t="shared" si="310"/>
        <v>0.7</v>
      </c>
      <c r="U273" s="5">
        <f t="shared" si="311"/>
        <v>0.9</v>
      </c>
      <c r="V273" s="5">
        <f t="shared" si="312"/>
        <v>0.7</v>
      </c>
      <c r="W273" s="5">
        <f t="shared" si="313"/>
        <v>0.7</v>
      </c>
      <c r="X273" s="5">
        <f t="shared" si="314"/>
        <v>1</v>
      </c>
      <c r="Y273" s="5">
        <f t="shared" si="315"/>
        <v>0.9</v>
      </c>
      <c r="Z273" s="5">
        <f t="shared" si="316"/>
        <v>0.8</v>
      </c>
      <c r="AA273" s="5">
        <f t="shared" si="317"/>
        <v>0.9</v>
      </c>
      <c r="AB273" s="5">
        <f t="shared" si="318"/>
        <v>0.7</v>
      </c>
      <c r="AC273" s="5">
        <f t="shared" si="321"/>
        <v>1</v>
      </c>
    </row>
    <row r="274" spans="1:29" x14ac:dyDescent="0.2">
      <c r="A274" s="19" t="s">
        <v>20</v>
      </c>
      <c r="B274" s="20"/>
      <c r="C274" s="6">
        <v>4</v>
      </c>
      <c r="D274">
        <v>3</v>
      </c>
      <c r="E274" s="6">
        <v>6</v>
      </c>
      <c r="F274" s="6">
        <v>4</v>
      </c>
      <c r="G274" s="6">
        <v>5</v>
      </c>
      <c r="H274" s="6">
        <v>7</v>
      </c>
      <c r="I274" s="6">
        <v>5</v>
      </c>
      <c r="J274" s="6">
        <v>5</v>
      </c>
      <c r="K274" s="6">
        <v>5</v>
      </c>
      <c r="L274" s="6">
        <v>3</v>
      </c>
      <c r="M274" s="6">
        <v>1</v>
      </c>
      <c r="N274" s="5">
        <f t="shared" si="319"/>
        <v>0.44859813084112149</v>
      </c>
      <c r="Q274" s="19" t="s">
        <v>20</v>
      </c>
      <c r="R274" s="20"/>
      <c r="S274" s="5">
        <f t="shared" si="320"/>
        <v>0.4</v>
      </c>
      <c r="T274" s="5">
        <f t="shared" si="310"/>
        <v>0.3</v>
      </c>
      <c r="U274" s="5">
        <f t="shared" si="311"/>
        <v>0.6</v>
      </c>
      <c r="V274" s="5">
        <f t="shared" si="312"/>
        <v>0.4</v>
      </c>
      <c r="W274" s="5">
        <f t="shared" si="313"/>
        <v>0.5</v>
      </c>
      <c r="X274" s="5">
        <f t="shared" si="314"/>
        <v>0.7</v>
      </c>
      <c r="Y274" s="5">
        <f t="shared" si="315"/>
        <v>0.5</v>
      </c>
      <c r="Z274" s="5">
        <f t="shared" si="316"/>
        <v>0.5</v>
      </c>
      <c r="AA274" s="5">
        <f t="shared" si="317"/>
        <v>0.5</v>
      </c>
      <c r="AB274" s="5">
        <f t="shared" si="318"/>
        <v>0.3</v>
      </c>
      <c r="AC274" s="5">
        <f t="shared" si="321"/>
        <v>0.14285714285714285</v>
      </c>
    </row>
    <row r="275" spans="1:29" x14ac:dyDescent="0.2">
      <c r="A275" s="19" t="s">
        <v>21</v>
      </c>
      <c r="B275" s="20"/>
      <c r="C275" s="6">
        <v>5</v>
      </c>
      <c r="D275">
        <v>4</v>
      </c>
      <c r="E275" s="6">
        <v>6</v>
      </c>
      <c r="F275" s="6">
        <v>7</v>
      </c>
      <c r="G275" s="6">
        <v>5</v>
      </c>
      <c r="H275" s="6">
        <v>9</v>
      </c>
      <c r="I275" s="6">
        <v>6</v>
      </c>
      <c r="J275" s="6">
        <v>7</v>
      </c>
      <c r="K275" s="6">
        <v>8</v>
      </c>
      <c r="L275" s="6">
        <v>5</v>
      </c>
      <c r="M275" s="6">
        <v>3</v>
      </c>
      <c r="N275" s="5">
        <f t="shared" si="319"/>
        <v>0.60747663551401865</v>
      </c>
      <c r="Q275" s="19" t="s">
        <v>21</v>
      </c>
      <c r="R275" s="20"/>
      <c r="S275" s="5">
        <f t="shared" si="320"/>
        <v>0.5</v>
      </c>
      <c r="T275" s="5">
        <f t="shared" si="310"/>
        <v>0.4</v>
      </c>
      <c r="U275" s="5">
        <f t="shared" si="311"/>
        <v>0.6</v>
      </c>
      <c r="V275" s="5">
        <f t="shared" si="312"/>
        <v>0.7</v>
      </c>
      <c r="W275" s="5">
        <f t="shared" si="313"/>
        <v>0.5</v>
      </c>
      <c r="X275" s="5">
        <f t="shared" si="314"/>
        <v>0.9</v>
      </c>
      <c r="Y275" s="5">
        <f t="shared" si="315"/>
        <v>0.6</v>
      </c>
      <c r="Z275" s="5">
        <f t="shared" si="316"/>
        <v>0.7</v>
      </c>
      <c r="AA275" s="5">
        <f t="shared" si="317"/>
        <v>0.8</v>
      </c>
      <c r="AB275" s="5">
        <f t="shared" si="318"/>
        <v>0.5</v>
      </c>
      <c r="AC275" s="5">
        <f t="shared" si="321"/>
        <v>0.42857142857142855</v>
      </c>
    </row>
    <row r="276" spans="1:29" x14ac:dyDescent="0.2">
      <c r="A276" s="19" t="s">
        <v>22</v>
      </c>
      <c r="B276" s="20"/>
      <c r="C276" s="6">
        <v>5</v>
      </c>
      <c r="D276">
        <v>7</v>
      </c>
      <c r="E276" s="6">
        <v>5</v>
      </c>
      <c r="F276" s="6">
        <v>4</v>
      </c>
      <c r="G276" s="6">
        <v>5</v>
      </c>
      <c r="H276" s="6">
        <v>8</v>
      </c>
      <c r="I276" s="6">
        <v>6</v>
      </c>
      <c r="J276" s="6">
        <v>8</v>
      </c>
      <c r="K276" s="6">
        <v>7</v>
      </c>
      <c r="L276" s="6">
        <v>6</v>
      </c>
      <c r="M276" s="6">
        <v>3</v>
      </c>
      <c r="N276" s="5">
        <f t="shared" si="319"/>
        <v>0.59813084112149528</v>
      </c>
      <c r="Q276" s="19" t="s">
        <v>22</v>
      </c>
      <c r="R276" s="20"/>
      <c r="S276" s="5">
        <f t="shared" si="320"/>
        <v>0.5</v>
      </c>
      <c r="T276" s="5">
        <f t="shared" si="310"/>
        <v>0.7</v>
      </c>
      <c r="U276" s="5">
        <f t="shared" si="311"/>
        <v>0.5</v>
      </c>
      <c r="V276" s="5">
        <f t="shared" si="312"/>
        <v>0.4</v>
      </c>
      <c r="W276" s="5">
        <f t="shared" si="313"/>
        <v>0.5</v>
      </c>
      <c r="X276" s="5">
        <f t="shared" si="314"/>
        <v>0.8</v>
      </c>
      <c r="Y276" s="5">
        <f t="shared" si="315"/>
        <v>0.6</v>
      </c>
      <c r="Z276" s="5">
        <f t="shared" si="316"/>
        <v>0.8</v>
      </c>
      <c r="AA276" s="5">
        <f t="shared" si="317"/>
        <v>0.7</v>
      </c>
      <c r="AB276" s="5">
        <f t="shared" si="318"/>
        <v>0.6</v>
      </c>
      <c r="AC276" s="5">
        <f t="shared" si="321"/>
        <v>0.42857142857142855</v>
      </c>
    </row>
    <row r="277" spans="1:29" x14ac:dyDescent="0.2">
      <c r="A277" s="19" t="s">
        <v>23</v>
      </c>
      <c r="B277" s="20"/>
      <c r="C277" s="6">
        <v>3</v>
      </c>
      <c r="D277">
        <v>5</v>
      </c>
      <c r="E277" s="6">
        <v>5</v>
      </c>
      <c r="F277" s="6">
        <v>4</v>
      </c>
      <c r="G277" s="6">
        <v>4</v>
      </c>
      <c r="H277" s="6">
        <v>5</v>
      </c>
      <c r="I277" s="6">
        <v>7</v>
      </c>
      <c r="J277" s="6">
        <v>6</v>
      </c>
      <c r="K277" s="6">
        <v>7</v>
      </c>
      <c r="L277" s="6">
        <v>4</v>
      </c>
      <c r="M277" s="6">
        <v>3</v>
      </c>
      <c r="N277" s="5">
        <f t="shared" si="319"/>
        <v>0.49532710280373832</v>
      </c>
      <c r="Q277" s="19" t="s">
        <v>23</v>
      </c>
      <c r="R277" s="20"/>
      <c r="S277" s="5">
        <f t="shared" si="320"/>
        <v>0.3</v>
      </c>
      <c r="T277" s="5">
        <f t="shared" si="310"/>
        <v>0.5</v>
      </c>
      <c r="U277" s="5">
        <f t="shared" si="311"/>
        <v>0.5</v>
      </c>
      <c r="V277" s="5">
        <f t="shared" si="312"/>
        <v>0.4</v>
      </c>
      <c r="W277" s="5">
        <f t="shared" si="313"/>
        <v>0.4</v>
      </c>
      <c r="X277" s="5">
        <f t="shared" si="314"/>
        <v>0.5</v>
      </c>
      <c r="Y277" s="5">
        <f t="shared" si="315"/>
        <v>0.7</v>
      </c>
      <c r="Z277" s="5">
        <f t="shared" si="316"/>
        <v>0.6</v>
      </c>
      <c r="AA277" s="5">
        <f t="shared" si="317"/>
        <v>0.7</v>
      </c>
      <c r="AB277" s="5">
        <f t="shared" si="318"/>
        <v>0.4</v>
      </c>
      <c r="AC277" s="8">
        <f t="shared" si="321"/>
        <v>0.42857142857142855</v>
      </c>
    </row>
    <row r="278" spans="1:29" x14ac:dyDescent="0.2">
      <c r="A278" s="21">
        <v>2</v>
      </c>
      <c r="B278" s="22"/>
      <c r="C278" s="7">
        <v>3</v>
      </c>
      <c r="D278" s="4">
        <v>3</v>
      </c>
      <c r="E278" s="7">
        <v>5</v>
      </c>
      <c r="F278" s="4">
        <v>3</v>
      </c>
      <c r="G278" s="7">
        <v>3</v>
      </c>
      <c r="H278" s="7">
        <v>6</v>
      </c>
      <c r="I278" s="4">
        <v>5</v>
      </c>
      <c r="J278" s="4">
        <v>3</v>
      </c>
      <c r="K278" s="7">
        <v>5</v>
      </c>
      <c r="L278" s="4">
        <v>3</v>
      </c>
      <c r="M278" s="7">
        <v>1</v>
      </c>
      <c r="N278" s="5">
        <f>SUM(C278:M278)/63</f>
        <v>0.63492063492063489</v>
      </c>
      <c r="Q278" s="23">
        <v>2</v>
      </c>
      <c r="R278" s="24"/>
      <c r="S278" s="8">
        <f>C278/6</f>
        <v>0.5</v>
      </c>
      <c r="T278" s="8">
        <f t="shared" ref="T278" si="322">D278/6</f>
        <v>0.5</v>
      </c>
      <c r="U278" s="8">
        <f t="shared" ref="U278" si="323">E278/6</f>
        <v>0.83333333333333337</v>
      </c>
      <c r="V278" s="8">
        <f t="shared" ref="V278" si="324">F278/6</f>
        <v>0.5</v>
      </c>
      <c r="W278" s="8">
        <f t="shared" ref="W278" si="325">G278/6</f>
        <v>0.5</v>
      </c>
      <c r="X278" s="8">
        <f t="shared" ref="X278" si="326">H278/6</f>
        <v>1</v>
      </c>
      <c r="Y278" s="8">
        <f t="shared" ref="Y278" si="327">I278/6</f>
        <v>0.83333333333333337</v>
      </c>
      <c r="Z278" s="8">
        <f t="shared" ref="Z278" si="328">J278/6</f>
        <v>0.5</v>
      </c>
      <c r="AA278" s="8">
        <f t="shared" ref="AA278" si="329">K278/6</f>
        <v>0.83333333333333337</v>
      </c>
      <c r="AB278" s="8">
        <f t="shared" ref="AB278" si="330">L278/6</f>
        <v>0.5</v>
      </c>
      <c r="AC278" s="8">
        <f>M278/3</f>
        <v>0.33333333333333331</v>
      </c>
    </row>
    <row r="279" spans="1:29" x14ac:dyDescent="0.2">
      <c r="A279" s="25" t="s">
        <v>24</v>
      </c>
      <c r="B279" s="25"/>
      <c r="C279" s="8">
        <f>SUM(C267:C278)/116</f>
        <v>0.49137931034482757</v>
      </c>
      <c r="D279" s="8">
        <f t="shared" ref="D279:L279" si="331">SUM(D267:D278)/116</f>
        <v>0.53448275862068961</v>
      </c>
      <c r="E279" s="8">
        <f t="shared" si="331"/>
        <v>0.69827586206896552</v>
      </c>
      <c r="F279" s="8">
        <f t="shared" si="331"/>
        <v>0.56034482758620685</v>
      </c>
      <c r="G279" s="8">
        <f t="shared" si="331"/>
        <v>0.51724137931034486</v>
      </c>
      <c r="H279" s="8">
        <f t="shared" si="331"/>
        <v>0.80172413793103448</v>
      </c>
      <c r="I279" s="8">
        <f t="shared" si="331"/>
        <v>0.62931034482758619</v>
      </c>
      <c r="J279" s="8">
        <f t="shared" si="331"/>
        <v>0.63793103448275867</v>
      </c>
      <c r="K279" s="8">
        <f t="shared" si="331"/>
        <v>0.71551724137931039</v>
      </c>
      <c r="L279" s="8">
        <f t="shared" si="331"/>
        <v>0.50862068965517238</v>
      </c>
      <c r="M279" s="8">
        <f>SUM(M267:M278)/80</f>
        <v>0.45</v>
      </c>
      <c r="N279">
        <f>SUM(C267:M278)/1240</f>
        <v>0.59919354838709682</v>
      </c>
      <c r="Q279" s="26"/>
      <c r="R279" s="26"/>
    </row>
    <row r="280" spans="1:29" x14ac:dyDescent="0.2">
      <c r="A280" s="9"/>
      <c r="B280" s="9"/>
      <c r="M280" t="s">
        <v>29</v>
      </c>
      <c r="N280">
        <f>SUM(C267:M278)</f>
        <v>743</v>
      </c>
      <c r="Q280" s="9"/>
      <c r="R280" s="9"/>
    </row>
    <row r="281" spans="1:29" x14ac:dyDescent="0.2">
      <c r="A281" s="9"/>
      <c r="B281" s="9"/>
      <c r="M281" t="s">
        <v>30</v>
      </c>
      <c r="N281">
        <f>SUM(-N280, 1240)</f>
        <v>497</v>
      </c>
      <c r="Q281" s="9"/>
      <c r="R281" s="9"/>
    </row>
    <row r="282" spans="1:29" ht="29" x14ac:dyDescent="0.35">
      <c r="A282" s="33" t="s">
        <v>31</v>
      </c>
      <c r="B282" s="33"/>
      <c r="C282" s="33"/>
      <c r="Q282" s="33" t="s">
        <v>31</v>
      </c>
      <c r="R282" s="33"/>
      <c r="S282" s="33"/>
    </row>
    <row r="283" spans="1:29" ht="29" x14ac:dyDescent="0.35">
      <c r="A283" s="33" t="s">
        <v>26</v>
      </c>
      <c r="B283" s="33"/>
      <c r="C283" s="33"/>
      <c r="Q283" s="33" t="s">
        <v>26</v>
      </c>
      <c r="R283" s="33"/>
      <c r="S283" s="33"/>
    </row>
    <row r="284" spans="1:29" ht="26" x14ac:dyDescent="0.3">
      <c r="A284" s="1"/>
      <c r="B284" t="s">
        <v>0</v>
      </c>
      <c r="C284" s="30" t="s">
        <v>2</v>
      </c>
      <c r="D284" s="28" t="s">
        <v>3</v>
      </c>
      <c r="E284" s="30" t="s">
        <v>4</v>
      </c>
      <c r="F284" s="28" t="s">
        <v>5</v>
      </c>
      <c r="G284" s="30" t="s">
        <v>6</v>
      </c>
      <c r="H284" s="28" t="s">
        <v>7</v>
      </c>
      <c r="I284" s="30" t="s">
        <v>8</v>
      </c>
      <c r="J284" s="28" t="s">
        <v>9</v>
      </c>
      <c r="K284" s="30" t="s">
        <v>10</v>
      </c>
      <c r="L284" s="28" t="s">
        <v>11</v>
      </c>
      <c r="M284" s="30" t="s">
        <v>12</v>
      </c>
      <c r="N284" s="19" t="s">
        <v>24</v>
      </c>
      <c r="Q284" s="1"/>
      <c r="R284" t="s">
        <v>0</v>
      </c>
      <c r="S284" s="30" t="s">
        <v>2</v>
      </c>
      <c r="T284" s="28" t="s">
        <v>3</v>
      </c>
      <c r="U284" s="30" t="s">
        <v>4</v>
      </c>
      <c r="V284" s="28" t="s">
        <v>5</v>
      </c>
      <c r="W284" s="30" t="s">
        <v>6</v>
      </c>
      <c r="X284" s="28" t="s">
        <v>7</v>
      </c>
      <c r="Y284" s="30" t="s">
        <v>8</v>
      </c>
      <c r="Z284" s="28" t="s">
        <v>9</v>
      </c>
      <c r="AA284" s="30" t="s">
        <v>10</v>
      </c>
      <c r="AB284" s="28" t="s">
        <v>11</v>
      </c>
      <c r="AC284" s="30" t="s">
        <v>12</v>
      </c>
    </row>
    <row r="285" spans="1:29" x14ac:dyDescent="0.2">
      <c r="A285" t="s">
        <v>1</v>
      </c>
      <c r="B285" s="2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1"/>
      <c r="Q285" t="s">
        <v>1</v>
      </c>
      <c r="R285" s="2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</row>
    <row r="286" spans="1:29" x14ac:dyDescent="0.2">
      <c r="A286" s="31" t="s">
        <v>13</v>
      </c>
      <c r="B286" s="32"/>
      <c r="C286" s="5">
        <v>5</v>
      </c>
      <c r="D286" s="3">
        <v>7</v>
      </c>
      <c r="E286" s="5">
        <v>8</v>
      </c>
      <c r="F286" s="3">
        <v>6</v>
      </c>
      <c r="G286" s="5">
        <v>6</v>
      </c>
      <c r="H286" s="3">
        <v>9</v>
      </c>
      <c r="I286" s="5">
        <v>6</v>
      </c>
      <c r="J286" s="3">
        <v>7</v>
      </c>
      <c r="K286" s="5">
        <v>8</v>
      </c>
      <c r="L286" s="3">
        <v>6</v>
      </c>
      <c r="M286" s="5">
        <v>4</v>
      </c>
      <c r="N286" s="5">
        <f>SUM(C286:M286)/107</f>
        <v>0.67289719626168221</v>
      </c>
      <c r="Q286" s="31" t="s">
        <v>13</v>
      </c>
      <c r="R286" s="32"/>
      <c r="S286" s="5">
        <f>C286/10</f>
        <v>0.5</v>
      </c>
      <c r="T286" s="5">
        <f t="shared" ref="T286:T296" si="332">D286/10</f>
        <v>0.7</v>
      </c>
      <c r="U286" s="5">
        <f t="shared" ref="U286:U296" si="333">E286/10</f>
        <v>0.8</v>
      </c>
      <c r="V286" s="5">
        <f t="shared" ref="V286:V296" si="334">F286/10</f>
        <v>0.6</v>
      </c>
      <c r="W286" s="5">
        <f t="shared" ref="W286:W296" si="335">G286/10</f>
        <v>0.6</v>
      </c>
      <c r="X286" s="5">
        <f t="shared" ref="X286:X296" si="336">H286/10</f>
        <v>0.9</v>
      </c>
      <c r="Y286" s="5">
        <f t="shared" ref="Y286:Y296" si="337">I286/10</f>
        <v>0.6</v>
      </c>
      <c r="Z286" s="5">
        <f t="shared" ref="Z286:Z296" si="338">J286/10</f>
        <v>0.7</v>
      </c>
      <c r="AA286" s="5">
        <f t="shared" ref="AA286:AA296" si="339">K286/10</f>
        <v>0.8</v>
      </c>
      <c r="AB286" s="5">
        <f t="shared" ref="AB286:AB296" si="340">L286/10</f>
        <v>0.6</v>
      </c>
      <c r="AC286" s="5">
        <f>M286/7</f>
        <v>0.5714285714285714</v>
      </c>
    </row>
    <row r="287" spans="1:29" x14ac:dyDescent="0.2">
      <c r="A287" s="19" t="s">
        <v>14</v>
      </c>
      <c r="B287" s="20"/>
      <c r="C287" s="6">
        <v>5</v>
      </c>
      <c r="D287">
        <v>6</v>
      </c>
      <c r="E287" s="6">
        <v>8</v>
      </c>
      <c r="F287" s="6">
        <v>8</v>
      </c>
      <c r="G287" s="6">
        <v>7</v>
      </c>
      <c r="H287" s="6">
        <v>8</v>
      </c>
      <c r="I287" s="6">
        <v>7</v>
      </c>
      <c r="J287" s="6">
        <v>7</v>
      </c>
      <c r="K287" s="6">
        <v>8</v>
      </c>
      <c r="L287" s="6">
        <v>8</v>
      </c>
      <c r="M287" s="6">
        <v>5</v>
      </c>
      <c r="N287" s="5">
        <f t="shared" ref="N287:N296" si="341">SUM(C287:M287)/107</f>
        <v>0.71962616822429903</v>
      </c>
      <c r="Q287" s="19" t="s">
        <v>14</v>
      </c>
      <c r="R287" s="20"/>
      <c r="S287" s="5">
        <f t="shared" ref="S287:S296" si="342">C287/10</f>
        <v>0.5</v>
      </c>
      <c r="T287" s="5">
        <f t="shared" si="332"/>
        <v>0.6</v>
      </c>
      <c r="U287" s="5">
        <f t="shared" si="333"/>
        <v>0.8</v>
      </c>
      <c r="V287" s="5">
        <f t="shared" si="334"/>
        <v>0.8</v>
      </c>
      <c r="W287" s="5">
        <f t="shared" si="335"/>
        <v>0.7</v>
      </c>
      <c r="X287" s="5">
        <f t="shared" si="336"/>
        <v>0.8</v>
      </c>
      <c r="Y287" s="5">
        <f t="shared" si="337"/>
        <v>0.7</v>
      </c>
      <c r="Z287" s="5">
        <f t="shared" si="338"/>
        <v>0.7</v>
      </c>
      <c r="AA287" s="5">
        <f t="shared" si="339"/>
        <v>0.8</v>
      </c>
      <c r="AB287" s="5">
        <f t="shared" si="340"/>
        <v>0.8</v>
      </c>
      <c r="AC287" s="5">
        <f t="shared" ref="AC287:AC296" si="343">M287/7</f>
        <v>0.7142857142857143</v>
      </c>
    </row>
    <row r="288" spans="1:29" x14ac:dyDescent="0.2">
      <c r="A288" s="19" t="s">
        <v>15</v>
      </c>
      <c r="B288" s="20"/>
      <c r="C288" s="6">
        <v>3</v>
      </c>
      <c r="D288">
        <v>6</v>
      </c>
      <c r="E288" s="6">
        <v>5</v>
      </c>
      <c r="F288" s="6">
        <v>5</v>
      </c>
      <c r="G288" s="6">
        <v>5</v>
      </c>
      <c r="H288" s="6">
        <v>8</v>
      </c>
      <c r="I288" s="6">
        <v>5</v>
      </c>
      <c r="J288" s="6">
        <v>3</v>
      </c>
      <c r="K288" s="6">
        <v>6</v>
      </c>
      <c r="L288" s="6">
        <v>5</v>
      </c>
      <c r="M288" s="6">
        <v>3</v>
      </c>
      <c r="N288" s="5">
        <f t="shared" si="341"/>
        <v>0.50467289719626163</v>
      </c>
      <c r="Q288" s="19" t="s">
        <v>15</v>
      </c>
      <c r="R288" s="20"/>
      <c r="S288" s="5">
        <f t="shared" si="342"/>
        <v>0.3</v>
      </c>
      <c r="T288" s="5">
        <f t="shared" si="332"/>
        <v>0.6</v>
      </c>
      <c r="U288" s="5">
        <f t="shared" si="333"/>
        <v>0.5</v>
      </c>
      <c r="V288" s="5">
        <f t="shared" si="334"/>
        <v>0.5</v>
      </c>
      <c r="W288" s="5">
        <f t="shared" si="335"/>
        <v>0.5</v>
      </c>
      <c r="X288" s="5">
        <f t="shared" si="336"/>
        <v>0.8</v>
      </c>
      <c r="Y288" s="5">
        <f t="shared" si="337"/>
        <v>0.5</v>
      </c>
      <c r="Z288" s="5">
        <f t="shared" si="338"/>
        <v>0.3</v>
      </c>
      <c r="AA288" s="5">
        <f t="shared" si="339"/>
        <v>0.6</v>
      </c>
      <c r="AB288" s="5">
        <f t="shared" si="340"/>
        <v>0.5</v>
      </c>
      <c r="AC288" s="5">
        <f t="shared" si="343"/>
        <v>0.42857142857142855</v>
      </c>
    </row>
    <row r="289" spans="1:29" x14ac:dyDescent="0.2">
      <c r="A289" s="19" t="s">
        <v>16</v>
      </c>
      <c r="B289" s="20"/>
      <c r="C289" s="6">
        <v>3</v>
      </c>
      <c r="D289">
        <v>3</v>
      </c>
      <c r="E289" s="6">
        <v>5</v>
      </c>
      <c r="F289" s="6">
        <v>6</v>
      </c>
      <c r="G289" s="6">
        <v>4</v>
      </c>
      <c r="H289" s="6">
        <v>7</v>
      </c>
      <c r="I289" s="6">
        <v>5</v>
      </c>
      <c r="J289" s="6">
        <v>4</v>
      </c>
      <c r="K289" s="6">
        <v>5</v>
      </c>
      <c r="L289" s="6">
        <v>2</v>
      </c>
      <c r="M289" s="6">
        <v>3</v>
      </c>
      <c r="N289" s="5">
        <f t="shared" si="341"/>
        <v>0.43925233644859812</v>
      </c>
      <c r="Q289" s="19" t="s">
        <v>16</v>
      </c>
      <c r="R289" s="20"/>
      <c r="S289" s="5">
        <f t="shared" si="342"/>
        <v>0.3</v>
      </c>
      <c r="T289" s="5">
        <f t="shared" si="332"/>
        <v>0.3</v>
      </c>
      <c r="U289" s="5">
        <f t="shared" si="333"/>
        <v>0.5</v>
      </c>
      <c r="V289" s="5">
        <f t="shared" si="334"/>
        <v>0.6</v>
      </c>
      <c r="W289" s="5">
        <f t="shared" si="335"/>
        <v>0.4</v>
      </c>
      <c r="X289" s="5">
        <f t="shared" si="336"/>
        <v>0.7</v>
      </c>
      <c r="Y289" s="5">
        <f t="shared" si="337"/>
        <v>0.5</v>
      </c>
      <c r="Z289" s="5">
        <f t="shared" si="338"/>
        <v>0.4</v>
      </c>
      <c r="AA289" s="5">
        <f t="shared" si="339"/>
        <v>0.5</v>
      </c>
      <c r="AB289" s="5">
        <f t="shared" si="340"/>
        <v>0.2</v>
      </c>
      <c r="AC289" s="5">
        <f t="shared" si="343"/>
        <v>0.42857142857142855</v>
      </c>
    </row>
    <row r="290" spans="1:29" x14ac:dyDescent="0.2">
      <c r="A290" s="19" t="s">
        <v>17</v>
      </c>
      <c r="B290" s="20"/>
      <c r="C290" s="6">
        <v>5</v>
      </c>
      <c r="D290">
        <v>4</v>
      </c>
      <c r="E290" s="6">
        <v>7</v>
      </c>
      <c r="F290" s="6">
        <v>3</v>
      </c>
      <c r="G290" s="6">
        <v>5</v>
      </c>
      <c r="H290" s="6">
        <v>8</v>
      </c>
      <c r="I290" s="6">
        <v>5</v>
      </c>
      <c r="J290" s="6">
        <v>5</v>
      </c>
      <c r="K290" s="6">
        <v>7</v>
      </c>
      <c r="L290" s="6">
        <v>4</v>
      </c>
      <c r="M290" s="6">
        <v>2</v>
      </c>
      <c r="N290" s="5">
        <f t="shared" si="341"/>
        <v>0.51401869158878499</v>
      </c>
      <c r="Q290" s="19" t="s">
        <v>17</v>
      </c>
      <c r="R290" s="20"/>
      <c r="S290" s="5">
        <f t="shared" si="342"/>
        <v>0.5</v>
      </c>
      <c r="T290" s="5">
        <f t="shared" si="332"/>
        <v>0.4</v>
      </c>
      <c r="U290" s="5">
        <f t="shared" si="333"/>
        <v>0.7</v>
      </c>
      <c r="V290" s="5">
        <f t="shared" si="334"/>
        <v>0.3</v>
      </c>
      <c r="W290" s="5">
        <f t="shared" si="335"/>
        <v>0.5</v>
      </c>
      <c r="X290" s="5">
        <f t="shared" si="336"/>
        <v>0.8</v>
      </c>
      <c r="Y290" s="5">
        <f t="shared" si="337"/>
        <v>0.5</v>
      </c>
      <c r="Z290" s="5">
        <f t="shared" si="338"/>
        <v>0.5</v>
      </c>
      <c r="AA290" s="5">
        <f t="shared" si="339"/>
        <v>0.7</v>
      </c>
      <c r="AB290" s="5">
        <f t="shared" si="340"/>
        <v>0.4</v>
      </c>
      <c r="AC290" s="5">
        <f t="shared" si="343"/>
        <v>0.2857142857142857</v>
      </c>
    </row>
    <row r="291" spans="1:29" x14ac:dyDescent="0.2">
      <c r="A291" s="19" t="s">
        <v>18</v>
      </c>
      <c r="B291" s="20"/>
      <c r="C291" s="6">
        <v>3</v>
      </c>
      <c r="D291">
        <v>5</v>
      </c>
      <c r="E291" s="6">
        <v>5</v>
      </c>
      <c r="F291" s="6">
        <v>5</v>
      </c>
      <c r="G291" s="6">
        <v>4</v>
      </c>
      <c r="H291" s="6">
        <v>6</v>
      </c>
      <c r="I291" s="6">
        <v>5</v>
      </c>
      <c r="J291" s="6">
        <v>4</v>
      </c>
      <c r="K291" s="6">
        <v>6</v>
      </c>
      <c r="L291" s="6">
        <v>3</v>
      </c>
      <c r="M291" s="6">
        <v>3</v>
      </c>
      <c r="N291" s="5">
        <f t="shared" si="341"/>
        <v>0.45794392523364486</v>
      </c>
      <c r="Q291" s="19" t="s">
        <v>18</v>
      </c>
      <c r="R291" s="20"/>
      <c r="S291" s="5">
        <f t="shared" si="342"/>
        <v>0.3</v>
      </c>
      <c r="T291" s="5">
        <f t="shared" si="332"/>
        <v>0.5</v>
      </c>
      <c r="U291" s="5">
        <f t="shared" si="333"/>
        <v>0.5</v>
      </c>
      <c r="V291" s="5">
        <f t="shared" si="334"/>
        <v>0.5</v>
      </c>
      <c r="W291" s="5">
        <f t="shared" si="335"/>
        <v>0.4</v>
      </c>
      <c r="X291" s="5">
        <f t="shared" si="336"/>
        <v>0.6</v>
      </c>
      <c r="Y291" s="5">
        <f t="shared" si="337"/>
        <v>0.5</v>
      </c>
      <c r="Z291" s="5">
        <f t="shared" si="338"/>
        <v>0.4</v>
      </c>
      <c r="AA291" s="5">
        <f t="shared" si="339"/>
        <v>0.6</v>
      </c>
      <c r="AB291" s="5">
        <f t="shared" si="340"/>
        <v>0.3</v>
      </c>
      <c r="AC291" s="5">
        <f t="shared" si="343"/>
        <v>0.42857142857142855</v>
      </c>
    </row>
    <row r="292" spans="1:29" x14ac:dyDescent="0.2">
      <c r="A292" s="19" t="s">
        <v>19</v>
      </c>
      <c r="B292" s="20"/>
      <c r="C292" s="6">
        <v>6</v>
      </c>
      <c r="D292">
        <v>8</v>
      </c>
      <c r="E292" s="6">
        <v>8</v>
      </c>
      <c r="F292" s="6">
        <v>7</v>
      </c>
      <c r="G292" s="6">
        <v>8</v>
      </c>
      <c r="H292" s="6">
        <v>9</v>
      </c>
      <c r="I292" s="6">
        <v>8</v>
      </c>
      <c r="J292" s="6">
        <v>6</v>
      </c>
      <c r="K292" s="6">
        <v>6</v>
      </c>
      <c r="L292" s="6">
        <v>5</v>
      </c>
      <c r="M292" s="6">
        <v>5</v>
      </c>
      <c r="N292" s="5">
        <f t="shared" si="341"/>
        <v>0.71028037383177567</v>
      </c>
      <c r="Q292" s="19" t="s">
        <v>19</v>
      </c>
      <c r="R292" s="20"/>
      <c r="S292" s="5">
        <f t="shared" si="342"/>
        <v>0.6</v>
      </c>
      <c r="T292" s="5">
        <f t="shared" si="332"/>
        <v>0.8</v>
      </c>
      <c r="U292" s="5">
        <f t="shared" si="333"/>
        <v>0.8</v>
      </c>
      <c r="V292" s="5">
        <f t="shared" si="334"/>
        <v>0.7</v>
      </c>
      <c r="W292" s="5">
        <f t="shared" si="335"/>
        <v>0.8</v>
      </c>
      <c r="X292" s="5">
        <f t="shared" si="336"/>
        <v>0.9</v>
      </c>
      <c r="Y292" s="5">
        <f t="shared" si="337"/>
        <v>0.8</v>
      </c>
      <c r="Z292" s="5">
        <f t="shared" si="338"/>
        <v>0.6</v>
      </c>
      <c r="AA292" s="5">
        <f t="shared" si="339"/>
        <v>0.6</v>
      </c>
      <c r="AB292" s="5">
        <f t="shared" si="340"/>
        <v>0.5</v>
      </c>
      <c r="AC292" s="5">
        <f t="shared" si="343"/>
        <v>0.7142857142857143</v>
      </c>
    </row>
    <row r="293" spans="1:29" x14ac:dyDescent="0.2">
      <c r="A293" s="19" t="s">
        <v>20</v>
      </c>
      <c r="B293" s="20"/>
      <c r="C293" s="6">
        <v>4</v>
      </c>
      <c r="D293">
        <v>6</v>
      </c>
      <c r="E293" s="6">
        <v>6</v>
      </c>
      <c r="F293" s="6">
        <v>4</v>
      </c>
      <c r="G293" s="6">
        <v>6</v>
      </c>
      <c r="H293" s="6">
        <v>7</v>
      </c>
      <c r="I293" s="6">
        <v>6</v>
      </c>
      <c r="J293" s="6">
        <v>5</v>
      </c>
      <c r="K293" s="6">
        <v>6</v>
      </c>
      <c r="L293" s="6">
        <v>2</v>
      </c>
      <c r="M293" s="6">
        <v>1</v>
      </c>
      <c r="N293" s="5">
        <f t="shared" si="341"/>
        <v>0.49532710280373832</v>
      </c>
      <c r="Q293" s="19" t="s">
        <v>20</v>
      </c>
      <c r="R293" s="20"/>
      <c r="S293" s="5">
        <f t="shared" si="342"/>
        <v>0.4</v>
      </c>
      <c r="T293" s="5">
        <f t="shared" si="332"/>
        <v>0.6</v>
      </c>
      <c r="U293" s="5">
        <f t="shared" si="333"/>
        <v>0.6</v>
      </c>
      <c r="V293" s="5">
        <f t="shared" si="334"/>
        <v>0.4</v>
      </c>
      <c r="W293" s="5">
        <f t="shared" si="335"/>
        <v>0.6</v>
      </c>
      <c r="X293" s="5">
        <f t="shared" si="336"/>
        <v>0.7</v>
      </c>
      <c r="Y293" s="5">
        <f t="shared" si="337"/>
        <v>0.6</v>
      </c>
      <c r="Z293" s="5">
        <f t="shared" si="338"/>
        <v>0.5</v>
      </c>
      <c r="AA293" s="5">
        <f t="shared" si="339"/>
        <v>0.6</v>
      </c>
      <c r="AB293" s="5">
        <f t="shared" si="340"/>
        <v>0.2</v>
      </c>
      <c r="AC293" s="5">
        <f t="shared" si="343"/>
        <v>0.14285714285714285</v>
      </c>
    </row>
    <row r="294" spans="1:29" x14ac:dyDescent="0.2">
      <c r="A294" s="19" t="s">
        <v>21</v>
      </c>
      <c r="B294" s="20"/>
      <c r="C294" s="6">
        <v>3</v>
      </c>
      <c r="D294">
        <v>6</v>
      </c>
      <c r="E294" s="6">
        <v>8</v>
      </c>
      <c r="F294" s="6">
        <v>6</v>
      </c>
      <c r="G294" s="6">
        <v>5</v>
      </c>
      <c r="H294" s="6">
        <v>8</v>
      </c>
      <c r="I294" s="6">
        <v>7</v>
      </c>
      <c r="J294" s="6">
        <v>5</v>
      </c>
      <c r="K294" s="6">
        <v>7</v>
      </c>
      <c r="L294" s="6">
        <v>4</v>
      </c>
      <c r="M294" s="6">
        <v>3</v>
      </c>
      <c r="N294" s="5">
        <f t="shared" si="341"/>
        <v>0.57943925233644855</v>
      </c>
      <c r="Q294" s="19" t="s">
        <v>21</v>
      </c>
      <c r="R294" s="20"/>
      <c r="S294" s="5">
        <f t="shared" si="342"/>
        <v>0.3</v>
      </c>
      <c r="T294" s="5">
        <f t="shared" si="332"/>
        <v>0.6</v>
      </c>
      <c r="U294" s="5">
        <f t="shared" si="333"/>
        <v>0.8</v>
      </c>
      <c r="V294" s="5">
        <f t="shared" si="334"/>
        <v>0.6</v>
      </c>
      <c r="W294" s="5">
        <f t="shared" si="335"/>
        <v>0.5</v>
      </c>
      <c r="X294" s="5">
        <f t="shared" si="336"/>
        <v>0.8</v>
      </c>
      <c r="Y294" s="5">
        <f t="shared" si="337"/>
        <v>0.7</v>
      </c>
      <c r="Z294" s="5">
        <f t="shared" si="338"/>
        <v>0.5</v>
      </c>
      <c r="AA294" s="5">
        <f t="shared" si="339"/>
        <v>0.7</v>
      </c>
      <c r="AB294" s="5">
        <f t="shared" si="340"/>
        <v>0.4</v>
      </c>
      <c r="AC294" s="5">
        <f t="shared" si="343"/>
        <v>0.42857142857142855</v>
      </c>
    </row>
    <row r="295" spans="1:29" x14ac:dyDescent="0.2">
      <c r="A295" s="19" t="s">
        <v>22</v>
      </c>
      <c r="B295" s="20"/>
      <c r="C295" s="6">
        <v>4</v>
      </c>
      <c r="D295">
        <v>9</v>
      </c>
      <c r="E295" s="6">
        <v>7</v>
      </c>
      <c r="F295" s="6">
        <v>5</v>
      </c>
      <c r="G295" s="6">
        <v>6</v>
      </c>
      <c r="H295" s="6">
        <v>7</v>
      </c>
      <c r="I295" s="6">
        <v>5</v>
      </c>
      <c r="J295" s="6">
        <v>4</v>
      </c>
      <c r="K295" s="6">
        <v>5</v>
      </c>
      <c r="L295" s="6">
        <v>5</v>
      </c>
      <c r="M295" s="6">
        <v>2</v>
      </c>
      <c r="N295" s="5">
        <f t="shared" si="341"/>
        <v>0.55140186915887845</v>
      </c>
      <c r="Q295" s="19" t="s">
        <v>22</v>
      </c>
      <c r="R295" s="20"/>
      <c r="S295" s="5">
        <f t="shared" si="342"/>
        <v>0.4</v>
      </c>
      <c r="T295" s="5">
        <f t="shared" si="332"/>
        <v>0.9</v>
      </c>
      <c r="U295" s="5">
        <f t="shared" si="333"/>
        <v>0.7</v>
      </c>
      <c r="V295" s="5">
        <f t="shared" si="334"/>
        <v>0.5</v>
      </c>
      <c r="W295" s="5">
        <f t="shared" si="335"/>
        <v>0.6</v>
      </c>
      <c r="X295" s="5">
        <f t="shared" si="336"/>
        <v>0.7</v>
      </c>
      <c r="Y295" s="5">
        <f t="shared" si="337"/>
        <v>0.5</v>
      </c>
      <c r="Z295" s="5">
        <f t="shared" si="338"/>
        <v>0.4</v>
      </c>
      <c r="AA295" s="5">
        <f t="shared" si="339"/>
        <v>0.5</v>
      </c>
      <c r="AB295" s="5">
        <f t="shared" si="340"/>
        <v>0.5</v>
      </c>
      <c r="AC295" s="5">
        <f t="shared" si="343"/>
        <v>0.2857142857142857</v>
      </c>
    </row>
    <row r="296" spans="1:29" x14ac:dyDescent="0.2">
      <c r="A296" s="19" t="s">
        <v>23</v>
      </c>
      <c r="B296" s="20"/>
      <c r="C296" s="6">
        <v>4</v>
      </c>
      <c r="D296">
        <v>7</v>
      </c>
      <c r="E296" s="6">
        <v>5</v>
      </c>
      <c r="F296" s="6">
        <v>4</v>
      </c>
      <c r="G296" s="6">
        <v>4</v>
      </c>
      <c r="H296" s="6">
        <v>7</v>
      </c>
      <c r="I296" s="6">
        <v>5</v>
      </c>
      <c r="J296" s="6">
        <v>5</v>
      </c>
      <c r="K296" s="6">
        <v>5</v>
      </c>
      <c r="L296" s="6">
        <v>3</v>
      </c>
      <c r="M296" s="6">
        <v>3</v>
      </c>
      <c r="N296" s="5">
        <f t="shared" si="341"/>
        <v>0.48598130841121495</v>
      </c>
      <c r="Q296" s="19" t="s">
        <v>23</v>
      </c>
      <c r="R296" s="20"/>
      <c r="S296" s="5">
        <f t="shared" si="342"/>
        <v>0.4</v>
      </c>
      <c r="T296" s="5">
        <f t="shared" si="332"/>
        <v>0.7</v>
      </c>
      <c r="U296" s="5">
        <f t="shared" si="333"/>
        <v>0.5</v>
      </c>
      <c r="V296" s="5">
        <f t="shared" si="334"/>
        <v>0.4</v>
      </c>
      <c r="W296" s="5">
        <f t="shared" si="335"/>
        <v>0.4</v>
      </c>
      <c r="X296" s="5">
        <f t="shared" si="336"/>
        <v>0.7</v>
      </c>
      <c r="Y296" s="5">
        <f t="shared" si="337"/>
        <v>0.5</v>
      </c>
      <c r="Z296" s="5">
        <f t="shared" si="338"/>
        <v>0.5</v>
      </c>
      <c r="AA296" s="5">
        <f t="shared" si="339"/>
        <v>0.5</v>
      </c>
      <c r="AB296" s="5">
        <f t="shared" si="340"/>
        <v>0.3</v>
      </c>
      <c r="AC296" s="8">
        <f t="shared" si="343"/>
        <v>0.42857142857142855</v>
      </c>
    </row>
    <row r="297" spans="1:29" x14ac:dyDescent="0.2">
      <c r="A297" s="21">
        <v>2</v>
      </c>
      <c r="B297" s="22"/>
      <c r="C297" s="7">
        <v>2</v>
      </c>
      <c r="D297" s="4">
        <v>3</v>
      </c>
      <c r="E297" s="7">
        <v>5</v>
      </c>
      <c r="F297" s="4">
        <v>3</v>
      </c>
      <c r="G297" s="7">
        <v>3</v>
      </c>
      <c r="H297" s="4">
        <v>6</v>
      </c>
      <c r="I297" s="7">
        <v>3</v>
      </c>
      <c r="J297" s="4">
        <v>2</v>
      </c>
      <c r="K297" s="7">
        <v>5</v>
      </c>
      <c r="L297" s="4">
        <v>3</v>
      </c>
      <c r="M297" s="7">
        <v>2</v>
      </c>
      <c r="N297" s="5">
        <f>SUM(C297:M297)/63</f>
        <v>0.58730158730158732</v>
      </c>
      <c r="Q297" s="23">
        <v>2</v>
      </c>
      <c r="R297" s="24"/>
      <c r="S297" s="8">
        <f>C297/6</f>
        <v>0.33333333333333331</v>
      </c>
      <c r="T297" s="8">
        <f t="shared" ref="T297" si="344">D297/6</f>
        <v>0.5</v>
      </c>
      <c r="U297" s="8">
        <f t="shared" ref="U297" si="345">E297/6</f>
        <v>0.83333333333333337</v>
      </c>
      <c r="V297" s="8">
        <f t="shared" ref="V297" si="346">F297/6</f>
        <v>0.5</v>
      </c>
      <c r="W297" s="8">
        <f t="shared" ref="W297" si="347">G297/6</f>
        <v>0.5</v>
      </c>
      <c r="X297" s="8">
        <f t="shared" ref="X297" si="348">H297/6</f>
        <v>1</v>
      </c>
      <c r="Y297" s="8">
        <f t="shared" ref="Y297" si="349">I297/6</f>
        <v>0.5</v>
      </c>
      <c r="Z297" s="8">
        <f t="shared" ref="Z297" si="350">J297/6</f>
        <v>0.33333333333333331</v>
      </c>
      <c r="AA297" s="8">
        <f t="shared" ref="AA297" si="351">K297/6</f>
        <v>0.83333333333333337</v>
      </c>
      <c r="AB297" s="8">
        <f t="shared" ref="AB297" si="352">L297/6</f>
        <v>0.5</v>
      </c>
      <c r="AC297" s="8">
        <f>M297/3</f>
        <v>0.66666666666666663</v>
      </c>
    </row>
    <row r="298" spans="1:29" x14ac:dyDescent="0.2">
      <c r="A298" s="25" t="s">
        <v>24</v>
      </c>
      <c r="B298" s="25"/>
      <c r="C298" s="8">
        <f>SUM(C286:C297)/116</f>
        <v>0.40517241379310343</v>
      </c>
      <c r="D298" s="8">
        <f t="shared" ref="D298:L298" si="353">SUM(D286:D297)/116</f>
        <v>0.60344827586206895</v>
      </c>
      <c r="E298" s="8">
        <f t="shared" si="353"/>
        <v>0.66379310344827591</v>
      </c>
      <c r="F298" s="8">
        <f t="shared" si="353"/>
        <v>0.53448275862068961</v>
      </c>
      <c r="G298" s="8">
        <f t="shared" si="353"/>
        <v>0.5431034482758621</v>
      </c>
      <c r="H298" s="8">
        <f t="shared" si="353"/>
        <v>0.77586206896551724</v>
      </c>
      <c r="I298" s="8">
        <f t="shared" si="353"/>
        <v>0.57758620689655171</v>
      </c>
      <c r="J298" s="8">
        <f t="shared" si="353"/>
        <v>0.49137931034482757</v>
      </c>
      <c r="K298" s="8">
        <f t="shared" si="353"/>
        <v>0.63793103448275867</v>
      </c>
      <c r="L298" s="8">
        <f t="shared" si="353"/>
        <v>0.43103448275862066</v>
      </c>
      <c r="M298" s="8">
        <f>SUM(M286:M297)/80</f>
        <v>0.45</v>
      </c>
      <c r="N298">
        <f>SUM(C286:M297)/1240</f>
        <v>0.55887096774193545</v>
      </c>
      <c r="Q298" s="26"/>
      <c r="R298" s="26"/>
    </row>
    <row r="299" spans="1:29" x14ac:dyDescent="0.2">
      <c r="A299" s="9"/>
      <c r="B299" s="9"/>
      <c r="M299" t="s">
        <v>29</v>
      </c>
      <c r="N299">
        <f>SUM(C286:M297)</f>
        <v>693</v>
      </c>
      <c r="Q299" s="9"/>
      <c r="R299" s="9"/>
    </row>
    <row r="300" spans="1:29" x14ac:dyDescent="0.2">
      <c r="A300" s="9"/>
      <c r="B300" s="9"/>
      <c r="M300" t="s">
        <v>30</v>
      </c>
      <c r="N300">
        <f>SUM(-N299, 1240)</f>
        <v>547</v>
      </c>
      <c r="Q300" s="9"/>
      <c r="R300" s="9"/>
    </row>
    <row r="301" spans="1:29" ht="29" x14ac:dyDescent="0.35">
      <c r="A301" s="33" t="s">
        <v>25</v>
      </c>
      <c r="B301" s="33"/>
      <c r="C301" s="33"/>
      <c r="Q301" s="33" t="s">
        <v>25</v>
      </c>
      <c r="R301" s="33"/>
      <c r="S301" s="33"/>
    </row>
    <row r="302" spans="1:29" ht="26" x14ac:dyDescent="0.3">
      <c r="A302" s="1"/>
      <c r="B302" t="s">
        <v>0</v>
      </c>
      <c r="C302" s="30" t="s">
        <v>2</v>
      </c>
      <c r="D302" s="28" t="s">
        <v>3</v>
      </c>
      <c r="E302" s="30" t="s">
        <v>4</v>
      </c>
      <c r="F302" s="28" t="s">
        <v>5</v>
      </c>
      <c r="G302" s="30" t="s">
        <v>6</v>
      </c>
      <c r="H302" s="28" t="s">
        <v>7</v>
      </c>
      <c r="I302" s="30" t="s">
        <v>8</v>
      </c>
      <c r="J302" s="28" t="s">
        <v>9</v>
      </c>
      <c r="K302" s="30" t="s">
        <v>10</v>
      </c>
      <c r="L302" s="28" t="s">
        <v>11</v>
      </c>
      <c r="M302" s="30" t="s">
        <v>12</v>
      </c>
      <c r="N302" s="19" t="s">
        <v>24</v>
      </c>
      <c r="Q302" s="1"/>
      <c r="R302" t="s">
        <v>0</v>
      </c>
      <c r="S302" s="30" t="s">
        <v>2</v>
      </c>
      <c r="T302" s="28" t="s">
        <v>3</v>
      </c>
      <c r="U302" s="30" t="s">
        <v>4</v>
      </c>
      <c r="V302" s="28" t="s">
        <v>5</v>
      </c>
      <c r="W302" s="30" t="s">
        <v>6</v>
      </c>
      <c r="X302" s="28" t="s">
        <v>7</v>
      </c>
      <c r="Y302" s="30" t="s">
        <v>8</v>
      </c>
      <c r="Z302" s="28" t="s">
        <v>9</v>
      </c>
      <c r="AA302" s="30" t="s">
        <v>10</v>
      </c>
      <c r="AB302" s="28" t="s">
        <v>11</v>
      </c>
      <c r="AC302" s="30" t="s">
        <v>12</v>
      </c>
    </row>
    <row r="303" spans="1:29" x14ac:dyDescent="0.2">
      <c r="A303" t="s">
        <v>1</v>
      </c>
      <c r="B303" s="2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1"/>
      <c r="Q303" t="s">
        <v>1</v>
      </c>
      <c r="R303" s="2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</row>
    <row r="304" spans="1:29" x14ac:dyDescent="0.2">
      <c r="A304" s="31" t="s">
        <v>13</v>
      </c>
      <c r="B304" s="32"/>
      <c r="C304" s="5">
        <v>5</v>
      </c>
      <c r="D304" s="3">
        <v>7</v>
      </c>
      <c r="E304" s="5">
        <v>8</v>
      </c>
      <c r="F304" s="3">
        <v>6</v>
      </c>
      <c r="G304" s="5">
        <v>6</v>
      </c>
      <c r="H304" s="3">
        <v>9</v>
      </c>
      <c r="I304" s="5">
        <v>6</v>
      </c>
      <c r="J304" s="3">
        <v>7</v>
      </c>
      <c r="K304" s="5">
        <v>8</v>
      </c>
      <c r="L304" s="3">
        <v>5</v>
      </c>
      <c r="M304" s="5">
        <v>4</v>
      </c>
      <c r="N304" s="5">
        <f>SUM(C304:M304)/107</f>
        <v>0.66355140186915884</v>
      </c>
      <c r="Q304" s="31" t="s">
        <v>13</v>
      </c>
      <c r="R304" s="32"/>
      <c r="S304" s="5">
        <f>C304/10</f>
        <v>0.5</v>
      </c>
      <c r="T304" s="5">
        <f t="shared" ref="T304:T314" si="354">D304/10</f>
        <v>0.7</v>
      </c>
      <c r="U304" s="5">
        <f t="shared" ref="U304:U314" si="355">E304/10</f>
        <v>0.8</v>
      </c>
      <c r="V304" s="5">
        <f t="shared" ref="V304:V314" si="356">F304/10</f>
        <v>0.6</v>
      </c>
      <c r="W304" s="5">
        <f t="shared" ref="W304:W314" si="357">G304/10</f>
        <v>0.6</v>
      </c>
      <c r="X304" s="5">
        <f t="shared" ref="X304:X314" si="358">H304/10</f>
        <v>0.9</v>
      </c>
      <c r="Y304" s="5">
        <f t="shared" ref="Y304:Y314" si="359">I304/10</f>
        <v>0.6</v>
      </c>
      <c r="Z304" s="5">
        <f t="shared" ref="Z304:Z314" si="360">J304/10</f>
        <v>0.7</v>
      </c>
      <c r="AA304" s="5">
        <f t="shared" ref="AA304:AA314" si="361">K304/10</f>
        <v>0.8</v>
      </c>
      <c r="AB304" s="5">
        <f t="shared" ref="AB304:AB314" si="362">L304/10</f>
        <v>0.5</v>
      </c>
      <c r="AC304" s="5">
        <f>M304/7</f>
        <v>0.5714285714285714</v>
      </c>
    </row>
    <row r="305" spans="1:29" x14ac:dyDescent="0.2">
      <c r="A305" s="19" t="s">
        <v>14</v>
      </c>
      <c r="B305" s="20"/>
      <c r="C305" s="6">
        <v>5</v>
      </c>
      <c r="D305">
        <v>6</v>
      </c>
      <c r="E305" s="6">
        <v>8</v>
      </c>
      <c r="F305" s="6">
        <v>8</v>
      </c>
      <c r="G305" s="6">
        <v>7</v>
      </c>
      <c r="H305" s="6">
        <v>9</v>
      </c>
      <c r="I305" s="6">
        <v>7</v>
      </c>
      <c r="J305" s="6">
        <v>7</v>
      </c>
      <c r="K305" s="6">
        <v>8</v>
      </c>
      <c r="L305" s="6">
        <v>8</v>
      </c>
      <c r="M305" s="6">
        <v>5</v>
      </c>
      <c r="N305" s="5">
        <f t="shared" ref="N305:N314" si="363">SUM(C305:M305)/107</f>
        <v>0.7289719626168224</v>
      </c>
      <c r="Q305" s="19" t="s">
        <v>14</v>
      </c>
      <c r="R305" s="20"/>
      <c r="S305" s="5">
        <f t="shared" ref="S305:S314" si="364">C305/10</f>
        <v>0.5</v>
      </c>
      <c r="T305" s="5">
        <f t="shared" si="354"/>
        <v>0.6</v>
      </c>
      <c r="U305" s="5">
        <f t="shared" si="355"/>
        <v>0.8</v>
      </c>
      <c r="V305" s="5">
        <f t="shared" si="356"/>
        <v>0.8</v>
      </c>
      <c r="W305" s="5">
        <f t="shared" si="357"/>
        <v>0.7</v>
      </c>
      <c r="X305" s="5">
        <f t="shared" si="358"/>
        <v>0.9</v>
      </c>
      <c r="Y305" s="5">
        <f t="shared" si="359"/>
        <v>0.7</v>
      </c>
      <c r="Z305" s="5">
        <f t="shared" si="360"/>
        <v>0.7</v>
      </c>
      <c r="AA305" s="5">
        <f t="shared" si="361"/>
        <v>0.8</v>
      </c>
      <c r="AB305" s="5">
        <f t="shared" si="362"/>
        <v>0.8</v>
      </c>
      <c r="AC305" s="5">
        <f t="shared" ref="AC305:AC314" si="365">M305/7</f>
        <v>0.7142857142857143</v>
      </c>
    </row>
    <row r="306" spans="1:29" x14ac:dyDescent="0.2">
      <c r="A306" s="19" t="s">
        <v>15</v>
      </c>
      <c r="B306" s="20"/>
      <c r="C306" s="6">
        <v>3</v>
      </c>
      <c r="D306">
        <v>6</v>
      </c>
      <c r="E306" s="6">
        <v>5</v>
      </c>
      <c r="F306" s="6">
        <v>5</v>
      </c>
      <c r="G306" s="6">
        <v>5</v>
      </c>
      <c r="H306" s="6">
        <v>8</v>
      </c>
      <c r="I306" s="6">
        <v>5</v>
      </c>
      <c r="J306" s="6">
        <v>3</v>
      </c>
      <c r="K306" s="6">
        <v>6</v>
      </c>
      <c r="L306" s="6">
        <v>5</v>
      </c>
      <c r="M306" s="6">
        <v>3</v>
      </c>
      <c r="N306" s="5">
        <f t="shared" si="363"/>
        <v>0.50467289719626163</v>
      </c>
      <c r="Q306" s="19" t="s">
        <v>15</v>
      </c>
      <c r="R306" s="20"/>
      <c r="S306" s="5">
        <f t="shared" si="364"/>
        <v>0.3</v>
      </c>
      <c r="T306" s="5">
        <f t="shared" si="354"/>
        <v>0.6</v>
      </c>
      <c r="U306" s="5">
        <f t="shared" si="355"/>
        <v>0.5</v>
      </c>
      <c r="V306" s="5">
        <f t="shared" si="356"/>
        <v>0.5</v>
      </c>
      <c r="W306" s="5">
        <f t="shared" si="357"/>
        <v>0.5</v>
      </c>
      <c r="X306" s="5">
        <f t="shared" si="358"/>
        <v>0.8</v>
      </c>
      <c r="Y306" s="5">
        <f t="shared" si="359"/>
        <v>0.5</v>
      </c>
      <c r="Z306" s="5">
        <f t="shared" si="360"/>
        <v>0.3</v>
      </c>
      <c r="AA306" s="5">
        <f t="shared" si="361"/>
        <v>0.6</v>
      </c>
      <c r="AB306" s="5">
        <f t="shared" si="362"/>
        <v>0.5</v>
      </c>
      <c r="AC306" s="5">
        <f t="shared" si="365"/>
        <v>0.42857142857142855</v>
      </c>
    </row>
    <row r="307" spans="1:29" x14ac:dyDescent="0.2">
      <c r="A307" s="19" t="s">
        <v>16</v>
      </c>
      <c r="B307" s="20"/>
      <c r="C307" s="6">
        <v>3</v>
      </c>
      <c r="D307">
        <v>3</v>
      </c>
      <c r="E307" s="6">
        <v>5</v>
      </c>
      <c r="F307" s="6">
        <v>6</v>
      </c>
      <c r="G307" s="6">
        <v>4</v>
      </c>
      <c r="H307" s="6">
        <v>7</v>
      </c>
      <c r="I307" s="6">
        <v>5</v>
      </c>
      <c r="J307" s="6">
        <v>3</v>
      </c>
      <c r="K307" s="6">
        <v>5</v>
      </c>
      <c r="L307" s="6">
        <v>2</v>
      </c>
      <c r="M307" s="6">
        <v>3</v>
      </c>
      <c r="N307" s="5">
        <f t="shared" si="363"/>
        <v>0.42990654205607476</v>
      </c>
      <c r="Q307" s="19" t="s">
        <v>16</v>
      </c>
      <c r="R307" s="20"/>
      <c r="S307" s="5">
        <f t="shared" si="364"/>
        <v>0.3</v>
      </c>
      <c r="T307" s="5">
        <f t="shared" si="354"/>
        <v>0.3</v>
      </c>
      <c r="U307" s="5">
        <f t="shared" si="355"/>
        <v>0.5</v>
      </c>
      <c r="V307" s="5">
        <f t="shared" si="356"/>
        <v>0.6</v>
      </c>
      <c r="W307" s="5">
        <f t="shared" si="357"/>
        <v>0.4</v>
      </c>
      <c r="X307" s="5">
        <f t="shared" si="358"/>
        <v>0.7</v>
      </c>
      <c r="Y307" s="5">
        <f t="shared" si="359"/>
        <v>0.5</v>
      </c>
      <c r="Z307" s="5">
        <f t="shared" si="360"/>
        <v>0.3</v>
      </c>
      <c r="AA307" s="5">
        <f t="shared" si="361"/>
        <v>0.5</v>
      </c>
      <c r="AB307" s="5">
        <f t="shared" si="362"/>
        <v>0.2</v>
      </c>
      <c r="AC307" s="5">
        <f t="shared" si="365"/>
        <v>0.42857142857142855</v>
      </c>
    </row>
    <row r="308" spans="1:29" x14ac:dyDescent="0.2">
      <c r="A308" s="19" t="s">
        <v>17</v>
      </c>
      <c r="B308" s="20"/>
      <c r="C308" s="6">
        <v>5</v>
      </c>
      <c r="D308">
        <v>4</v>
      </c>
      <c r="E308" s="6">
        <v>7</v>
      </c>
      <c r="F308" s="6">
        <v>3</v>
      </c>
      <c r="G308" s="6">
        <v>5</v>
      </c>
      <c r="H308" s="6">
        <v>8</v>
      </c>
      <c r="I308" s="6">
        <v>6</v>
      </c>
      <c r="J308" s="6">
        <v>7</v>
      </c>
      <c r="K308" s="6">
        <v>7</v>
      </c>
      <c r="L308" s="6">
        <v>4</v>
      </c>
      <c r="M308" s="6">
        <v>2</v>
      </c>
      <c r="N308" s="5">
        <f t="shared" si="363"/>
        <v>0.54205607476635509</v>
      </c>
      <c r="Q308" s="19" t="s">
        <v>17</v>
      </c>
      <c r="R308" s="20"/>
      <c r="S308" s="5">
        <f t="shared" si="364"/>
        <v>0.5</v>
      </c>
      <c r="T308" s="5">
        <f t="shared" si="354"/>
        <v>0.4</v>
      </c>
      <c r="U308" s="5">
        <f t="shared" si="355"/>
        <v>0.7</v>
      </c>
      <c r="V308" s="5">
        <f t="shared" si="356"/>
        <v>0.3</v>
      </c>
      <c r="W308" s="5">
        <f t="shared" si="357"/>
        <v>0.5</v>
      </c>
      <c r="X308" s="5">
        <f t="shared" si="358"/>
        <v>0.8</v>
      </c>
      <c r="Y308" s="5">
        <f t="shared" si="359"/>
        <v>0.6</v>
      </c>
      <c r="Z308" s="5">
        <f t="shared" si="360"/>
        <v>0.7</v>
      </c>
      <c r="AA308" s="5">
        <f t="shared" si="361"/>
        <v>0.7</v>
      </c>
      <c r="AB308" s="5">
        <f t="shared" si="362"/>
        <v>0.4</v>
      </c>
      <c r="AC308" s="5">
        <f t="shared" si="365"/>
        <v>0.2857142857142857</v>
      </c>
    </row>
    <row r="309" spans="1:29" x14ac:dyDescent="0.2">
      <c r="A309" s="19" t="s">
        <v>18</v>
      </c>
      <c r="B309" s="20"/>
      <c r="C309" s="6">
        <v>2</v>
      </c>
      <c r="D309">
        <v>4</v>
      </c>
      <c r="E309" s="6">
        <v>5</v>
      </c>
      <c r="F309" s="6">
        <v>5</v>
      </c>
      <c r="G309" s="6">
        <v>4</v>
      </c>
      <c r="H309" s="6">
        <v>6</v>
      </c>
      <c r="I309" s="6">
        <v>5</v>
      </c>
      <c r="J309" s="6">
        <v>4</v>
      </c>
      <c r="K309" s="6">
        <v>6</v>
      </c>
      <c r="L309" s="6">
        <v>3</v>
      </c>
      <c r="M309" s="6">
        <v>3</v>
      </c>
      <c r="N309" s="5">
        <f t="shared" si="363"/>
        <v>0.43925233644859812</v>
      </c>
      <c r="Q309" s="19" t="s">
        <v>18</v>
      </c>
      <c r="R309" s="20"/>
      <c r="S309" s="5">
        <f t="shared" si="364"/>
        <v>0.2</v>
      </c>
      <c r="T309" s="5">
        <f t="shared" si="354"/>
        <v>0.4</v>
      </c>
      <c r="U309" s="5">
        <f t="shared" si="355"/>
        <v>0.5</v>
      </c>
      <c r="V309" s="5">
        <f t="shared" si="356"/>
        <v>0.5</v>
      </c>
      <c r="W309" s="5">
        <f t="shared" si="357"/>
        <v>0.4</v>
      </c>
      <c r="X309" s="5">
        <f t="shared" si="358"/>
        <v>0.6</v>
      </c>
      <c r="Y309" s="5">
        <f t="shared" si="359"/>
        <v>0.5</v>
      </c>
      <c r="Z309" s="5">
        <f t="shared" si="360"/>
        <v>0.4</v>
      </c>
      <c r="AA309" s="5">
        <f t="shared" si="361"/>
        <v>0.6</v>
      </c>
      <c r="AB309" s="5">
        <f t="shared" si="362"/>
        <v>0.3</v>
      </c>
      <c r="AC309" s="5">
        <f t="shared" si="365"/>
        <v>0.42857142857142855</v>
      </c>
    </row>
    <row r="310" spans="1:29" x14ac:dyDescent="0.2">
      <c r="A310" s="19" t="s">
        <v>19</v>
      </c>
      <c r="B310" s="20"/>
      <c r="C310" s="6">
        <v>6</v>
      </c>
      <c r="D310">
        <v>8</v>
      </c>
      <c r="E310" s="6">
        <v>8</v>
      </c>
      <c r="F310" s="6">
        <v>7</v>
      </c>
      <c r="G310" s="6">
        <v>7</v>
      </c>
      <c r="H310" s="6">
        <v>9</v>
      </c>
      <c r="I310" s="6">
        <v>8</v>
      </c>
      <c r="J310" s="6">
        <v>6</v>
      </c>
      <c r="K310" s="6">
        <v>6</v>
      </c>
      <c r="L310" s="6">
        <v>5</v>
      </c>
      <c r="M310" s="6">
        <v>5</v>
      </c>
      <c r="N310" s="5">
        <f t="shared" si="363"/>
        <v>0.7009345794392523</v>
      </c>
      <c r="Q310" s="19" t="s">
        <v>19</v>
      </c>
      <c r="R310" s="20"/>
      <c r="S310" s="5">
        <f t="shared" si="364"/>
        <v>0.6</v>
      </c>
      <c r="T310" s="5">
        <f t="shared" si="354"/>
        <v>0.8</v>
      </c>
      <c r="U310" s="5">
        <f t="shared" si="355"/>
        <v>0.8</v>
      </c>
      <c r="V310" s="5">
        <f t="shared" si="356"/>
        <v>0.7</v>
      </c>
      <c r="W310" s="5">
        <f t="shared" si="357"/>
        <v>0.7</v>
      </c>
      <c r="X310" s="5">
        <f t="shared" si="358"/>
        <v>0.9</v>
      </c>
      <c r="Y310" s="5">
        <f t="shared" si="359"/>
        <v>0.8</v>
      </c>
      <c r="Z310" s="5">
        <f t="shared" si="360"/>
        <v>0.6</v>
      </c>
      <c r="AA310" s="5">
        <f t="shared" si="361"/>
        <v>0.6</v>
      </c>
      <c r="AB310" s="5">
        <f t="shared" si="362"/>
        <v>0.5</v>
      </c>
      <c r="AC310" s="5">
        <f t="shared" si="365"/>
        <v>0.7142857142857143</v>
      </c>
    </row>
    <row r="311" spans="1:29" x14ac:dyDescent="0.2">
      <c r="A311" s="19" t="s">
        <v>20</v>
      </c>
      <c r="B311" s="20"/>
      <c r="C311" s="6">
        <v>4</v>
      </c>
      <c r="D311">
        <v>6</v>
      </c>
      <c r="E311" s="6">
        <v>6</v>
      </c>
      <c r="F311" s="6">
        <v>4</v>
      </c>
      <c r="G311" s="6">
        <v>6</v>
      </c>
      <c r="H311" s="6">
        <v>8</v>
      </c>
      <c r="I311" s="6">
        <v>6</v>
      </c>
      <c r="J311" s="6">
        <v>5</v>
      </c>
      <c r="K311" s="6">
        <v>6</v>
      </c>
      <c r="L311" s="6">
        <v>3</v>
      </c>
      <c r="M311" s="6">
        <v>2</v>
      </c>
      <c r="N311" s="5">
        <f t="shared" si="363"/>
        <v>0.52336448598130836</v>
      </c>
      <c r="Q311" s="19" t="s">
        <v>20</v>
      </c>
      <c r="R311" s="20"/>
      <c r="S311" s="5">
        <f t="shared" si="364"/>
        <v>0.4</v>
      </c>
      <c r="T311" s="5">
        <f t="shared" si="354"/>
        <v>0.6</v>
      </c>
      <c r="U311" s="5">
        <f t="shared" si="355"/>
        <v>0.6</v>
      </c>
      <c r="V311" s="5">
        <f t="shared" si="356"/>
        <v>0.4</v>
      </c>
      <c r="W311" s="5">
        <f t="shared" si="357"/>
        <v>0.6</v>
      </c>
      <c r="X311" s="5">
        <f t="shared" si="358"/>
        <v>0.8</v>
      </c>
      <c r="Y311" s="5">
        <f t="shared" si="359"/>
        <v>0.6</v>
      </c>
      <c r="Z311" s="5">
        <f t="shared" si="360"/>
        <v>0.5</v>
      </c>
      <c r="AA311" s="5">
        <f t="shared" si="361"/>
        <v>0.6</v>
      </c>
      <c r="AB311" s="5">
        <f t="shared" si="362"/>
        <v>0.3</v>
      </c>
      <c r="AC311" s="5">
        <f t="shared" si="365"/>
        <v>0.2857142857142857</v>
      </c>
    </row>
    <row r="312" spans="1:29" x14ac:dyDescent="0.2">
      <c r="A312" s="19" t="s">
        <v>21</v>
      </c>
      <c r="B312" s="20"/>
      <c r="C312" s="6">
        <v>4</v>
      </c>
      <c r="D312">
        <v>5</v>
      </c>
      <c r="E312" s="6">
        <v>8</v>
      </c>
      <c r="F312" s="6">
        <v>6</v>
      </c>
      <c r="G312" s="6">
        <v>5</v>
      </c>
      <c r="H312" s="6">
        <v>8</v>
      </c>
      <c r="I312" s="6">
        <v>7</v>
      </c>
      <c r="J312" s="6">
        <v>5</v>
      </c>
      <c r="K312" s="6">
        <v>7</v>
      </c>
      <c r="L312" s="6">
        <v>5</v>
      </c>
      <c r="M312" s="6">
        <v>3</v>
      </c>
      <c r="N312" s="5">
        <f t="shared" si="363"/>
        <v>0.58878504672897192</v>
      </c>
      <c r="Q312" s="19" t="s">
        <v>21</v>
      </c>
      <c r="R312" s="20"/>
      <c r="S312" s="5">
        <f t="shared" si="364"/>
        <v>0.4</v>
      </c>
      <c r="T312" s="5">
        <f t="shared" si="354"/>
        <v>0.5</v>
      </c>
      <c r="U312" s="5">
        <f t="shared" si="355"/>
        <v>0.8</v>
      </c>
      <c r="V312" s="5">
        <f t="shared" si="356"/>
        <v>0.6</v>
      </c>
      <c r="W312" s="5">
        <f t="shared" si="357"/>
        <v>0.5</v>
      </c>
      <c r="X312" s="5">
        <f t="shared" si="358"/>
        <v>0.8</v>
      </c>
      <c r="Y312" s="5">
        <f t="shared" si="359"/>
        <v>0.7</v>
      </c>
      <c r="Z312" s="5">
        <f t="shared" si="360"/>
        <v>0.5</v>
      </c>
      <c r="AA312" s="5">
        <f t="shared" si="361"/>
        <v>0.7</v>
      </c>
      <c r="AB312" s="5">
        <f t="shared" si="362"/>
        <v>0.5</v>
      </c>
      <c r="AC312" s="5">
        <f t="shared" si="365"/>
        <v>0.42857142857142855</v>
      </c>
    </row>
    <row r="313" spans="1:29" x14ac:dyDescent="0.2">
      <c r="A313" s="19" t="s">
        <v>22</v>
      </c>
      <c r="B313" s="20"/>
      <c r="C313" s="6">
        <v>4</v>
      </c>
      <c r="D313">
        <v>8</v>
      </c>
      <c r="E313" s="6">
        <v>7</v>
      </c>
      <c r="F313" s="6">
        <v>5</v>
      </c>
      <c r="G313" s="6">
        <v>6</v>
      </c>
      <c r="H313" s="6">
        <v>7</v>
      </c>
      <c r="I313" s="6">
        <v>5</v>
      </c>
      <c r="J313" s="6">
        <v>4</v>
      </c>
      <c r="K313" s="6">
        <v>5</v>
      </c>
      <c r="L313" s="6">
        <v>5</v>
      </c>
      <c r="M313" s="6">
        <v>2</v>
      </c>
      <c r="N313" s="5">
        <f t="shared" si="363"/>
        <v>0.54205607476635509</v>
      </c>
      <c r="Q313" s="19" t="s">
        <v>22</v>
      </c>
      <c r="R313" s="20"/>
      <c r="S313" s="5">
        <f t="shared" si="364"/>
        <v>0.4</v>
      </c>
      <c r="T313" s="5">
        <f t="shared" si="354"/>
        <v>0.8</v>
      </c>
      <c r="U313" s="5">
        <f t="shared" si="355"/>
        <v>0.7</v>
      </c>
      <c r="V313" s="5">
        <f t="shared" si="356"/>
        <v>0.5</v>
      </c>
      <c r="W313" s="5">
        <f t="shared" si="357"/>
        <v>0.6</v>
      </c>
      <c r="X313" s="5">
        <f t="shared" si="358"/>
        <v>0.7</v>
      </c>
      <c r="Y313" s="5">
        <f t="shared" si="359"/>
        <v>0.5</v>
      </c>
      <c r="Z313" s="5">
        <f t="shared" si="360"/>
        <v>0.4</v>
      </c>
      <c r="AA313" s="5">
        <f t="shared" si="361"/>
        <v>0.5</v>
      </c>
      <c r="AB313" s="5">
        <f t="shared" si="362"/>
        <v>0.5</v>
      </c>
      <c r="AC313" s="5">
        <f t="shared" si="365"/>
        <v>0.2857142857142857</v>
      </c>
    </row>
    <row r="314" spans="1:29" x14ac:dyDescent="0.2">
      <c r="A314" s="19" t="s">
        <v>23</v>
      </c>
      <c r="B314" s="20"/>
      <c r="C314" s="6">
        <v>4</v>
      </c>
      <c r="D314">
        <v>7</v>
      </c>
      <c r="E314" s="6">
        <v>5</v>
      </c>
      <c r="F314" s="6">
        <v>4</v>
      </c>
      <c r="G314" s="6">
        <v>4</v>
      </c>
      <c r="H314" s="6">
        <v>7</v>
      </c>
      <c r="I314" s="6">
        <v>5</v>
      </c>
      <c r="J314" s="6">
        <v>5</v>
      </c>
      <c r="K314" s="6">
        <v>5</v>
      </c>
      <c r="L314" s="6">
        <v>3</v>
      </c>
      <c r="M314" s="6">
        <v>3</v>
      </c>
      <c r="N314" s="5">
        <f t="shared" si="363"/>
        <v>0.48598130841121495</v>
      </c>
      <c r="Q314" s="19" t="s">
        <v>23</v>
      </c>
      <c r="R314" s="20"/>
      <c r="S314" s="5">
        <f t="shared" si="364"/>
        <v>0.4</v>
      </c>
      <c r="T314" s="5">
        <f t="shared" si="354"/>
        <v>0.7</v>
      </c>
      <c r="U314" s="5">
        <f t="shared" si="355"/>
        <v>0.5</v>
      </c>
      <c r="V314" s="5">
        <f t="shared" si="356"/>
        <v>0.4</v>
      </c>
      <c r="W314" s="5">
        <f t="shared" si="357"/>
        <v>0.4</v>
      </c>
      <c r="X314" s="5">
        <f t="shared" si="358"/>
        <v>0.7</v>
      </c>
      <c r="Y314" s="5">
        <f t="shared" si="359"/>
        <v>0.5</v>
      </c>
      <c r="Z314" s="5">
        <f t="shared" si="360"/>
        <v>0.5</v>
      </c>
      <c r="AA314" s="5">
        <f t="shared" si="361"/>
        <v>0.5</v>
      </c>
      <c r="AB314" s="5">
        <f t="shared" si="362"/>
        <v>0.3</v>
      </c>
      <c r="AC314" s="8">
        <f t="shared" si="365"/>
        <v>0.42857142857142855</v>
      </c>
    </row>
    <row r="315" spans="1:29" x14ac:dyDescent="0.2">
      <c r="A315" s="21">
        <v>2</v>
      </c>
      <c r="B315" s="22"/>
      <c r="C315" s="7">
        <v>2</v>
      </c>
      <c r="D315" s="4">
        <v>3</v>
      </c>
      <c r="E315" s="7">
        <v>5</v>
      </c>
      <c r="F315" s="4">
        <v>3</v>
      </c>
      <c r="G315" s="7">
        <v>3</v>
      </c>
      <c r="H315" s="4">
        <v>6</v>
      </c>
      <c r="I315" s="7">
        <v>3</v>
      </c>
      <c r="J315" s="4">
        <v>2</v>
      </c>
      <c r="K315" s="7">
        <v>5</v>
      </c>
      <c r="L315" s="4">
        <v>3</v>
      </c>
      <c r="M315" s="7">
        <v>2</v>
      </c>
      <c r="N315" s="5">
        <f>SUM(C315:M315)/63</f>
        <v>0.58730158730158732</v>
      </c>
      <c r="Q315" s="23">
        <v>2</v>
      </c>
      <c r="R315" s="24"/>
      <c r="S315" s="8">
        <f>C315/6</f>
        <v>0.33333333333333331</v>
      </c>
      <c r="T315" s="8">
        <f t="shared" ref="T315" si="366">D315/6</f>
        <v>0.5</v>
      </c>
      <c r="U315" s="8">
        <f t="shared" ref="U315" si="367">E315/6</f>
        <v>0.83333333333333337</v>
      </c>
      <c r="V315" s="8">
        <f t="shared" ref="V315" si="368">F315/6</f>
        <v>0.5</v>
      </c>
      <c r="W315" s="8">
        <f t="shared" ref="W315" si="369">G315/6</f>
        <v>0.5</v>
      </c>
      <c r="X315" s="8">
        <f t="shared" ref="X315" si="370">H315/6</f>
        <v>1</v>
      </c>
      <c r="Y315" s="8">
        <f t="shared" ref="Y315" si="371">I315/6</f>
        <v>0.5</v>
      </c>
      <c r="Z315" s="8">
        <f t="shared" ref="Z315" si="372">J315/6</f>
        <v>0.33333333333333331</v>
      </c>
      <c r="AA315" s="8">
        <f t="shared" ref="AA315" si="373">K315/6</f>
        <v>0.83333333333333337</v>
      </c>
      <c r="AB315" s="8">
        <f t="shared" ref="AB315" si="374">L315/6</f>
        <v>0.5</v>
      </c>
      <c r="AC315" s="8">
        <f>M315/3</f>
        <v>0.66666666666666663</v>
      </c>
    </row>
    <row r="316" spans="1:29" x14ac:dyDescent="0.2">
      <c r="A316" s="25" t="s">
        <v>24</v>
      </c>
      <c r="B316" s="25"/>
      <c r="C316" s="8">
        <f>SUM(C304:C315)/116</f>
        <v>0.40517241379310343</v>
      </c>
      <c r="D316" s="8">
        <f t="shared" ref="D316:L316" si="375">SUM(D304:D315)/116</f>
        <v>0.57758620689655171</v>
      </c>
      <c r="E316" s="8">
        <f t="shared" si="375"/>
        <v>0.66379310344827591</v>
      </c>
      <c r="F316" s="8">
        <f t="shared" si="375"/>
        <v>0.53448275862068961</v>
      </c>
      <c r="G316" s="8">
        <f t="shared" si="375"/>
        <v>0.53448275862068961</v>
      </c>
      <c r="H316" s="8">
        <f t="shared" si="375"/>
        <v>0.7931034482758621</v>
      </c>
      <c r="I316" s="8">
        <f t="shared" si="375"/>
        <v>0.58620689655172409</v>
      </c>
      <c r="J316" s="8">
        <f t="shared" si="375"/>
        <v>0.5</v>
      </c>
      <c r="K316" s="8">
        <f t="shared" si="375"/>
        <v>0.63793103448275867</v>
      </c>
      <c r="L316" s="8">
        <f t="shared" si="375"/>
        <v>0.43965517241379309</v>
      </c>
      <c r="M316" s="8">
        <f>SUM(M304:M315)/80</f>
        <v>0.46250000000000002</v>
      </c>
      <c r="N316" s="8">
        <f>SUM(C304:M315)/1240</f>
        <v>0.56048387096774188</v>
      </c>
      <c r="Q316" s="26"/>
      <c r="R316" s="26"/>
    </row>
    <row r="317" spans="1:29" x14ac:dyDescent="0.2">
      <c r="M317" t="s">
        <v>29</v>
      </c>
      <c r="N317">
        <f>SUM(C304:M315)</f>
        <v>695</v>
      </c>
    </row>
    <row r="318" spans="1:29" x14ac:dyDescent="0.2">
      <c r="M318" t="s">
        <v>30</v>
      </c>
      <c r="N318">
        <f>SUM(-N317, 1240)</f>
        <v>545</v>
      </c>
    </row>
    <row r="319" spans="1:29" ht="31" x14ac:dyDescent="0.35">
      <c r="A319" s="35" t="s">
        <v>42</v>
      </c>
      <c r="B319" s="35"/>
      <c r="C319" s="35"/>
    </row>
    <row r="320" spans="1:29" ht="29" x14ac:dyDescent="0.35">
      <c r="A320" s="33" t="s">
        <v>27</v>
      </c>
      <c r="B320" s="33"/>
      <c r="C320" s="33"/>
      <c r="Q320" s="33" t="s">
        <v>27</v>
      </c>
      <c r="R320" s="33"/>
      <c r="S320" s="33"/>
    </row>
    <row r="321" spans="1:29" ht="29" x14ac:dyDescent="0.35">
      <c r="A321" s="33" t="s">
        <v>26</v>
      </c>
      <c r="B321" s="33"/>
      <c r="C321" s="33"/>
      <c r="Q321" s="33" t="s">
        <v>26</v>
      </c>
      <c r="R321" s="33"/>
      <c r="S321" s="33"/>
    </row>
    <row r="322" spans="1:29" ht="26" x14ac:dyDescent="0.3">
      <c r="A322" s="1"/>
      <c r="B322" t="s">
        <v>0</v>
      </c>
      <c r="C322" s="30" t="s">
        <v>2</v>
      </c>
      <c r="D322" s="28" t="s">
        <v>3</v>
      </c>
      <c r="E322" s="30" t="s">
        <v>4</v>
      </c>
      <c r="F322" s="28" t="s">
        <v>5</v>
      </c>
      <c r="G322" s="30" t="s">
        <v>6</v>
      </c>
      <c r="H322" s="28" t="s">
        <v>7</v>
      </c>
      <c r="I322" s="30" t="s">
        <v>8</v>
      </c>
      <c r="J322" s="28" t="s">
        <v>9</v>
      </c>
      <c r="K322" s="30" t="s">
        <v>10</v>
      </c>
      <c r="L322" s="28" t="s">
        <v>11</v>
      </c>
      <c r="M322" s="30" t="s">
        <v>12</v>
      </c>
      <c r="N322" s="19" t="s">
        <v>24</v>
      </c>
      <c r="O322" s="30" t="s">
        <v>32</v>
      </c>
      <c r="Q322" s="1"/>
      <c r="R322" t="s">
        <v>0</v>
      </c>
      <c r="S322" s="30" t="s">
        <v>2</v>
      </c>
      <c r="T322" s="28" t="s">
        <v>3</v>
      </c>
      <c r="U322" s="30" t="s">
        <v>4</v>
      </c>
      <c r="V322" s="28" t="s">
        <v>5</v>
      </c>
      <c r="W322" s="30" t="s">
        <v>6</v>
      </c>
      <c r="X322" s="28" t="s">
        <v>7</v>
      </c>
      <c r="Y322" s="30" t="s">
        <v>8</v>
      </c>
      <c r="Z322" s="28" t="s">
        <v>9</v>
      </c>
      <c r="AA322" s="30" t="s">
        <v>10</v>
      </c>
      <c r="AB322" s="28" t="s">
        <v>11</v>
      </c>
      <c r="AC322" s="30" t="s">
        <v>12</v>
      </c>
    </row>
    <row r="323" spans="1:29" x14ac:dyDescent="0.2">
      <c r="A323" t="s">
        <v>1</v>
      </c>
      <c r="B323" s="2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1"/>
      <c r="O323" s="29"/>
      <c r="Q323" t="s">
        <v>1</v>
      </c>
      <c r="R323" s="2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</row>
    <row r="324" spans="1:29" x14ac:dyDescent="0.2">
      <c r="A324" s="31" t="s">
        <v>13</v>
      </c>
      <c r="B324" s="32"/>
      <c r="C324" s="5"/>
      <c r="D324" s="3"/>
      <c r="E324" s="5"/>
      <c r="F324" s="3"/>
      <c r="G324" s="5"/>
      <c r="H324" s="3"/>
      <c r="I324" s="5"/>
      <c r="J324" s="3"/>
      <c r="K324" s="5"/>
      <c r="L324" s="3"/>
      <c r="M324" s="5"/>
      <c r="N324" s="11">
        <f>SUM(C324:M324)/107</f>
        <v>0</v>
      </c>
      <c r="O324" s="5">
        <v>1</v>
      </c>
      <c r="Q324" s="31" t="s">
        <v>13</v>
      </c>
      <c r="R324" s="32"/>
      <c r="S324" s="5">
        <f>C324/10</f>
        <v>0</v>
      </c>
      <c r="T324" s="5">
        <f t="shared" ref="T324:T334" si="376">D324/10</f>
        <v>0</v>
      </c>
      <c r="U324" s="5">
        <f t="shared" ref="U324:U334" si="377">E324/10</f>
        <v>0</v>
      </c>
      <c r="V324" s="5">
        <f t="shared" ref="V324:V334" si="378">F324/10</f>
        <v>0</v>
      </c>
      <c r="W324" s="5">
        <f t="shared" ref="W324:W334" si="379">G324/10</f>
        <v>0</v>
      </c>
      <c r="X324" s="5">
        <f t="shared" ref="X324:X334" si="380">H324/10</f>
        <v>0</v>
      </c>
      <c r="Y324" s="5">
        <f t="shared" ref="Y324:Y334" si="381">I324/10</f>
        <v>0</v>
      </c>
      <c r="Z324" s="5">
        <f t="shared" ref="Z324:Z334" si="382">J324/10</f>
        <v>0</v>
      </c>
      <c r="AA324" s="5">
        <f t="shared" ref="AA324:AA334" si="383">K324/10</f>
        <v>0</v>
      </c>
      <c r="AB324" s="5">
        <f t="shared" ref="AB324:AB334" si="384">L324/10</f>
        <v>0</v>
      </c>
      <c r="AC324" s="5">
        <f>M324/7</f>
        <v>0</v>
      </c>
    </row>
    <row r="325" spans="1:29" x14ac:dyDescent="0.2">
      <c r="A325" s="19" t="s">
        <v>14</v>
      </c>
      <c r="B325" s="20"/>
      <c r="C325" s="6"/>
      <c r="E325" s="6"/>
      <c r="F325" s="6"/>
      <c r="G325" s="6"/>
      <c r="H325" s="6"/>
      <c r="I325" s="6"/>
      <c r="J325" s="6"/>
      <c r="K325" s="6"/>
      <c r="L325" s="6"/>
      <c r="M325" s="6"/>
      <c r="N325" s="11">
        <f t="shared" ref="N325:N334" si="385">SUM(C325:M325)/107</f>
        <v>0</v>
      </c>
      <c r="O325" s="6">
        <v>2</v>
      </c>
      <c r="Q325" s="19" t="s">
        <v>14</v>
      </c>
      <c r="R325" s="20"/>
      <c r="S325" s="5">
        <f t="shared" ref="S325:S334" si="386">C325/10</f>
        <v>0</v>
      </c>
      <c r="T325" s="5">
        <f t="shared" si="376"/>
        <v>0</v>
      </c>
      <c r="U325" s="5">
        <f t="shared" si="377"/>
        <v>0</v>
      </c>
      <c r="V325" s="5">
        <f t="shared" si="378"/>
        <v>0</v>
      </c>
      <c r="W325" s="5">
        <f t="shared" si="379"/>
        <v>0</v>
      </c>
      <c r="X325" s="5">
        <f t="shared" si="380"/>
        <v>0</v>
      </c>
      <c r="Y325" s="5">
        <f t="shared" si="381"/>
        <v>0</v>
      </c>
      <c r="Z325" s="5">
        <f t="shared" si="382"/>
        <v>0</v>
      </c>
      <c r="AA325" s="5">
        <f t="shared" si="383"/>
        <v>0</v>
      </c>
      <c r="AB325" s="5">
        <f t="shared" si="384"/>
        <v>0</v>
      </c>
      <c r="AC325" s="5">
        <f t="shared" ref="AC325:AC334" si="387">M325/7</f>
        <v>0</v>
      </c>
    </row>
    <row r="326" spans="1:29" x14ac:dyDescent="0.2">
      <c r="A326" s="19" t="s">
        <v>15</v>
      </c>
      <c r="B326" s="20"/>
      <c r="C326" s="6"/>
      <c r="E326" s="6"/>
      <c r="F326" s="6"/>
      <c r="G326" s="6"/>
      <c r="H326" s="6"/>
      <c r="I326" s="6"/>
      <c r="J326" s="6"/>
      <c r="K326" s="6"/>
      <c r="L326" s="6"/>
      <c r="M326" s="6"/>
      <c r="N326" s="11">
        <f t="shared" si="385"/>
        <v>0</v>
      </c>
      <c r="O326" s="6">
        <v>3</v>
      </c>
      <c r="Q326" s="19" t="s">
        <v>15</v>
      </c>
      <c r="R326" s="20"/>
      <c r="S326" s="5">
        <f t="shared" si="386"/>
        <v>0</v>
      </c>
      <c r="T326" s="5">
        <f t="shared" si="376"/>
        <v>0</v>
      </c>
      <c r="U326" s="5">
        <f t="shared" si="377"/>
        <v>0</v>
      </c>
      <c r="V326" s="5">
        <f t="shared" si="378"/>
        <v>0</v>
      </c>
      <c r="W326" s="5">
        <f t="shared" si="379"/>
        <v>0</v>
      </c>
      <c r="X326" s="5">
        <f t="shared" si="380"/>
        <v>0</v>
      </c>
      <c r="Y326" s="5">
        <f t="shared" si="381"/>
        <v>0</v>
      </c>
      <c r="Z326" s="5">
        <f t="shared" si="382"/>
        <v>0</v>
      </c>
      <c r="AA326" s="5">
        <f t="shared" si="383"/>
        <v>0</v>
      </c>
      <c r="AB326" s="5">
        <f t="shared" si="384"/>
        <v>0</v>
      </c>
      <c r="AC326" s="5">
        <f t="shared" si="387"/>
        <v>0</v>
      </c>
    </row>
    <row r="327" spans="1:29" x14ac:dyDescent="0.2">
      <c r="A327" s="19" t="s">
        <v>16</v>
      </c>
      <c r="B327" s="20"/>
      <c r="C327" s="6"/>
      <c r="E327" s="6"/>
      <c r="F327" s="6"/>
      <c r="G327" s="6"/>
      <c r="H327" s="6"/>
      <c r="I327" s="6"/>
      <c r="J327" s="6"/>
      <c r="K327" s="6"/>
      <c r="L327" s="6"/>
      <c r="M327" s="6"/>
      <c r="N327" s="11">
        <f t="shared" si="385"/>
        <v>0</v>
      </c>
      <c r="O327" s="6">
        <v>4</v>
      </c>
      <c r="Q327" s="19" t="s">
        <v>16</v>
      </c>
      <c r="R327" s="20"/>
      <c r="S327" s="5">
        <f t="shared" si="386"/>
        <v>0</v>
      </c>
      <c r="T327" s="5">
        <f t="shared" si="376"/>
        <v>0</v>
      </c>
      <c r="U327" s="5">
        <f t="shared" si="377"/>
        <v>0</v>
      </c>
      <c r="V327" s="5">
        <f t="shared" si="378"/>
        <v>0</v>
      </c>
      <c r="W327" s="5">
        <f t="shared" si="379"/>
        <v>0</v>
      </c>
      <c r="X327" s="5">
        <f t="shared" si="380"/>
        <v>0</v>
      </c>
      <c r="Y327" s="5">
        <f t="shared" si="381"/>
        <v>0</v>
      </c>
      <c r="Z327" s="5">
        <f t="shared" si="382"/>
        <v>0</v>
      </c>
      <c r="AA327" s="5">
        <f t="shared" si="383"/>
        <v>0</v>
      </c>
      <c r="AB327" s="5">
        <f t="shared" si="384"/>
        <v>0</v>
      </c>
      <c r="AC327" s="5">
        <f t="shared" si="387"/>
        <v>0</v>
      </c>
    </row>
    <row r="328" spans="1:29" x14ac:dyDescent="0.2">
      <c r="A328" s="19" t="s">
        <v>17</v>
      </c>
      <c r="B328" s="20"/>
      <c r="C328" s="6"/>
      <c r="E328" s="6"/>
      <c r="F328" s="6"/>
      <c r="G328" s="6"/>
      <c r="H328" s="6"/>
      <c r="I328" s="6"/>
      <c r="J328" s="6"/>
      <c r="K328" s="6"/>
      <c r="L328" s="6"/>
      <c r="M328" s="6"/>
      <c r="N328" s="11">
        <f t="shared" si="385"/>
        <v>0</v>
      </c>
      <c r="O328" s="6">
        <v>5</v>
      </c>
      <c r="Q328" s="19" t="s">
        <v>17</v>
      </c>
      <c r="R328" s="20"/>
      <c r="S328" s="5">
        <f t="shared" si="386"/>
        <v>0</v>
      </c>
      <c r="T328" s="5">
        <f t="shared" si="376"/>
        <v>0</v>
      </c>
      <c r="U328" s="5">
        <f t="shared" si="377"/>
        <v>0</v>
      </c>
      <c r="V328" s="5">
        <f t="shared" si="378"/>
        <v>0</v>
      </c>
      <c r="W328" s="5">
        <f t="shared" si="379"/>
        <v>0</v>
      </c>
      <c r="X328" s="5">
        <f t="shared" si="380"/>
        <v>0</v>
      </c>
      <c r="Y328" s="5">
        <f t="shared" si="381"/>
        <v>0</v>
      </c>
      <c r="Z328" s="5">
        <f t="shared" si="382"/>
        <v>0</v>
      </c>
      <c r="AA328" s="5">
        <f t="shared" si="383"/>
        <v>0</v>
      </c>
      <c r="AB328" s="5">
        <f t="shared" si="384"/>
        <v>0</v>
      </c>
      <c r="AC328" s="5">
        <f t="shared" si="387"/>
        <v>0</v>
      </c>
    </row>
    <row r="329" spans="1:29" x14ac:dyDescent="0.2">
      <c r="A329" s="19" t="s">
        <v>18</v>
      </c>
      <c r="B329" s="20"/>
      <c r="C329" s="6"/>
      <c r="E329" s="6"/>
      <c r="F329" s="6"/>
      <c r="G329" s="6"/>
      <c r="H329" s="6"/>
      <c r="I329" s="6"/>
      <c r="J329" s="6"/>
      <c r="K329" s="6"/>
      <c r="L329" s="6"/>
      <c r="M329" s="6"/>
      <c r="N329" s="11">
        <f t="shared" si="385"/>
        <v>0</v>
      </c>
      <c r="O329" s="6">
        <v>6</v>
      </c>
      <c r="Q329" s="19" t="s">
        <v>18</v>
      </c>
      <c r="R329" s="20"/>
      <c r="S329" s="5">
        <f t="shared" si="386"/>
        <v>0</v>
      </c>
      <c r="T329" s="5">
        <f t="shared" si="376"/>
        <v>0</v>
      </c>
      <c r="U329" s="5">
        <f t="shared" si="377"/>
        <v>0</v>
      </c>
      <c r="V329" s="5">
        <f t="shared" si="378"/>
        <v>0</v>
      </c>
      <c r="W329" s="5">
        <f t="shared" si="379"/>
        <v>0</v>
      </c>
      <c r="X329" s="5">
        <f t="shared" si="380"/>
        <v>0</v>
      </c>
      <c r="Y329" s="5">
        <f t="shared" si="381"/>
        <v>0</v>
      </c>
      <c r="Z329" s="5">
        <f t="shared" si="382"/>
        <v>0</v>
      </c>
      <c r="AA329" s="5">
        <f t="shared" si="383"/>
        <v>0</v>
      </c>
      <c r="AB329" s="5">
        <f t="shared" si="384"/>
        <v>0</v>
      </c>
      <c r="AC329" s="5">
        <f t="shared" si="387"/>
        <v>0</v>
      </c>
    </row>
    <row r="330" spans="1:29" x14ac:dyDescent="0.2">
      <c r="A330" s="19" t="s">
        <v>19</v>
      </c>
      <c r="B330" s="20"/>
      <c r="C330" s="6"/>
      <c r="E330" s="6"/>
      <c r="F330" s="6"/>
      <c r="G330" s="6"/>
      <c r="H330" s="6"/>
      <c r="I330" s="6"/>
      <c r="J330" s="6"/>
      <c r="K330" s="6"/>
      <c r="L330" s="6"/>
      <c r="M330" s="6"/>
      <c r="N330" s="11">
        <f t="shared" si="385"/>
        <v>0</v>
      </c>
      <c r="O330" s="6">
        <v>7</v>
      </c>
      <c r="Q330" s="19" t="s">
        <v>19</v>
      </c>
      <c r="R330" s="20"/>
      <c r="S330" s="5">
        <f t="shared" si="386"/>
        <v>0</v>
      </c>
      <c r="T330" s="5">
        <f t="shared" si="376"/>
        <v>0</v>
      </c>
      <c r="U330" s="5">
        <f t="shared" si="377"/>
        <v>0</v>
      </c>
      <c r="V330" s="5">
        <f t="shared" si="378"/>
        <v>0</v>
      </c>
      <c r="W330" s="5">
        <f t="shared" si="379"/>
        <v>0</v>
      </c>
      <c r="X330" s="5">
        <f t="shared" si="380"/>
        <v>0</v>
      </c>
      <c r="Y330" s="5">
        <f t="shared" si="381"/>
        <v>0</v>
      </c>
      <c r="Z330" s="5">
        <f t="shared" si="382"/>
        <v>0</v>
      </c>
      <c r="AA330" s="5">
        <f t="shared" si="383"/>
        <v>0</v>
      </c>
      <c r="AB330" s="5">
        <f t="shared" si="384"/>
        <v>0</v>
      </c>
      <c r="AC330" s="5">
        <f t="shared" si="387"/>
        <v>0</v>
      </c>
    </row>
    <row r="331" spans="1:29" x14ac:dyDescent="0.2">
      <c r="A331" s="19" t="s">
        <v>20</v>
      </c>
      <c r="B331" s="20"/>
      <c r="C331" s="6"/>
      <c r="E331" s="6"/>
      <c r="F331" s="6"/>
      <c r="G331" s="6"/>
      <c r="H331" s="6"/>
      <c r="I331" s="6"/>
      <c r="J331" s="6"/>
      <c r="K331" s="6"/>
      <c r="L331" s="6"/>
      <c r="M331" s="6"/>
      <c r="N331" s="5">
        <f t="shared" si="385"/>
        <v>0</v>
      </c>
      <c r="O331" s="6">
        <v>8</v>
      </c>
      <c r="Q331" s="19" t="s">
        <v>20</v>
      </c>
      <c r="R331" s="20"/>
      <c r="S331" s="5">
        <f t="shared" si="386"/>
        <v>0</v>
      </c>
      <c r="T331" s="5">
        <f t="shared" si="376"/>
        <v>0</v>
      </c>
      <c r="U331" s="5">
        <f t="shared" si="377"/>
        <v>0</v>
      </c>
      <c r="V331" s="5">
        <f t="shared" si="378"/>
        <v>0</v>
      </c>
      <c r="W331" s="5">
        <f t="shared" si="379"/>
        <v>0</v>
      </c>
      <c r="X331" s="5">
        <f t="shared" si="380"/>
        <v>0</v>
      </c>
      <c r="Y331" s="5">
        <f t="shared" si="381"/>
        <v>0</v>
      </c>
      <c r="Z331" s="5">
        <f t="shared" si="382"/>
        <v>0</v>
      </c>
      <c r="AA331" s="5">
        <f t="shared" si="383"/>
        <v>0</v>
      </c>
      <c r="AB331" s="5">
        <f t="shared" si="384"/>
        <v>0</v>
      </c>
      <c r="AC331" s="5">
        <f t="shared" si="387"/>
        <v>0</v>
      </c>
    </row>
    <row r="332" spans="1:29" x14ac:dyDescent="0.2">
      <c r="A332" s="19" t="s">
        <v>21</v>
      </c>
      <c r="B332" s="20"/>
      <c r="C332" s="6"/>
      <c r="E332" s="6"/>
      <c r="F332" s="6"/>
      <c r="G332" s="6"/>
      <c r="H332" s="6"/>
      <c r="I332" s="6"/>
      <c r="J332" s="6"/>
      <c r="K332" s="6"/>
      <c r="L332" s="6"/>
      <c r="M332" s="6"/>
      <c r="N332" s="5">
        <f t="shared" si="385"/>
        <v>0</v>
      </c>
      <c r="O332" s="6">
        <v>9</v>
      </c>
      <c r="Q332" s="19" t="s">
        <v>21</v>
      </c>
      <c r="R332" s="20"/>
      <c r="S332" s="5">
        <f t="shared" si="386"/>
        <v>0</v>
      </c>
      <c r="T332" s="5">
        <f t="shared" si="376"/>
        <v>0</v>
      </c>
      <c r="U332" s="5">
        <f t="shared" si="377"/>
        <v>0</v>
      </c>
      <c r="V332" s="5">
        <f t="shared" si="378"/>
        <v>0</v>
      </c>
      <c r="W332" s="5">
        <f t="shared" si="379"/>
        <v>0</v>
      </c>
      <c r="X332" s="5">
        <f t="shared" si="380"/>
        <v>0</v>
      </c>
      <c r="Y332" s="5">
        <f t="shared" si="381"/>
        <v>0</v>
      </c>
      <c r="Z332" s="5">
        <f t="shared" si="382"/>
        <v>0</v>
      </c>
      <c r="AA332" s="5">
        <f t="shared" si="383"/>
        <v>0</v>
      </c>
      <c r="AB332" s="5">
        <f t="shared" si="384"/>
        <v>0</v>
      </c>
      <c r="AC332" s="5">
        <f t="shared" si="387"/>
        <v>0</v>
      </c>
    </row>
    <row r="333" spans="1:29" x14ac:dyDescent="0.2">
      <c r="A333" s="19" t="s">
        <v>22</v>
      </c>
      <c r="B333" s="20"/>
      <c r="C333" s="6"/>
      <c r="E333" s="6"/>
      <c r="F333" s="6"/>
      <c r="G333" s="6"/>
      <c r="H333" s="6"/>
      <c r="I333" s="6"/>
      <c r="J333" s="6"/>
      <c r="K333" s="6"/>
      <c r="L333" s="6"/>
      <c r="M333" s="6"/>
      <c r="N333" s="5">
        <f t="shared" si="385"/>
        <v>0</v>
      </c>
      <c r="O333" s="7">
        <v>10</v>
      </c>
      <c r="Q333" s="19" t="s">
        <v>22</v>
      </c>
      <c r="R333" s="20"/>
      <c r="S333" s="5">
        <f t="shared" si="386"/>
        <v>0</v>
      </c>
      <c r="T333" s="5">
        <f t="shared" si="376"/>
        <v>0</v>
      </c>
      <c r="U333" s="5">
        <f t="shared" si="377"/>
        <v>0</v>
      </c>
      <c r="V333" s="5">
        <f t="shared" si="378"/>
        <v>0</v>
      </c>
      <c r="W333" s="5">
        <f t="shared" si="379"/>
        <v>0</v>
      </c>
      <c r="X333" s="5">
        <f t="shared" si="380"/>
        <v>0</v>
      </c>
      <c r="Y333" s="5">
        <f t="shared" si="381"/>
        <v>0</v>
      </c>
      <c r="Z333" s="5">
        <f t="shared" si="382"/>
        <v>0</v>
      </c>
      <c r="AA333" s="5">
        <f t="shared" si="383"/>
        <v>0</v>
      </c>
      <c r="AB333" s="5">
        <f t="shared" si="384"/>
        <v>0</v>
      </c>
      <c r="AC333" s="5">
        <f t="shared" si="387"/>
        <v>0</v>
      </c>
    </row>
    <row r="334" spans="1:29" x14ac:dyDescent="0.2">
      <c r="A334" s="19" t="s">
        <v>23</v>
      </c>
      <c r="B334" s="20"/>
      <c r="C334" s="6"/>
      <c r="E334" s="6"/>
      <c r="F334" s="6"/>
      <c r="G334" s="6"/>
      <c r="H334" s="6"/>
      <c r="I334" s="6"/>
      <c r="J334" s="6"/>
      <c r="K334" s="6"/>
      <c r="L334" s="6"/>
      <c r="M334" s="6"/>
      <c r="N334" s="5">
        <f t="shared" si="385"/>
        <v>0</v>
      </c>
      <c r="Q334" s="19" t="s">
        <v>23</v>
      </c>
      <c r="R334" s="20"/>
      <c r="S334" s="5">
        <f t="shared" si="386"/>
        <v>0</v>
      </c>
      <c r="T334" s="5">
        <f t="shared" si="376"/>
        <v>0</v>
      </c>
      <c r="U334" s="5">
        <f t="shared" si="377"/>
        <v>0</v>
      </c>
      <c r="V334" s="5">
        <f t="shared" si="378"/>
        <v>0</v>
      </c>
      <c r="W334" s="5">
        <f t="shared" si="379"/>
        <v>0</v>
      </c>
      <c r="X334" s="5">
        <f t="shared" si="380"/>
        <v>0</v>
      </c>
      <c r="Y334" s="5">
        <f t="shared" si="381"/>
        <v>0</v>
      </c>
      <c r="Z334" s="5">
        <f t="shared" si="382"/>
        <v>0</v>
      </c>
      <c r="AA334" s="5">
        <f t="shared" si="383"/>
        <v>0</v>
      </c>
      <c r="AB334" s="5">
        <f t="shared" si="384"/>
        <v>0</v>
      </c>
      <c r="AC334" s="8">
        <f t="shared" si="387"/>
        <v>0</v>
      </c>
    </row>
    <row r="335" spans="1:29" x14ac:dyDescent="0.2">
      <c r="A335" s="21">
        <v>2</v>
      </c>
      <c r="B335" s="22"/>
      <c r="C335" s="7"/>
      <c r="D335" s="4"/>
      <c r="E335" s="7"/>
      <c r="F335" s="4"/>
      <c r="G335" s="7"/>
      <c r="H335" s="4"/>
      <c r="I335" s="7"/>
      <c r="J335" s="4"/>
      <c r="K335" s="7"/>
      <c r="L335" s="4"/>
      <c r="M335" s="7"/>
      <c r="N335" s="5">
        <f>SUM(C335:M335)/63</f>
        <v>0</v>
      </c>
      <c r="Q335" s="23">
        <v>2</v>
      </c>
      <c r="R335" s="24"/>
      <c r="S335" s="8">
        <f>C335/6</f>
        <v>0</v>
      </c>
      <c r="T335" s="8">
        <f t="shared" ref="T335" si="388">D335/6</f>
        <v>0</v>
      </c>
      <c r="U335" s="8">
        <f t="shared" ref="U335" si="389">E335/6</f>
        <v>0</v>
      </c>
      <c r="V335" s="8">
        <f t="shared" ref="V335" si="390">F335/6</f>
        <v>0</v>
      </c>
      <c r="W335" s="8">
        <f t="shared" ref="W335" si="391">G335/6</f>
        <v>0</v>
      </c>
      <c r="X335" s="8">
        <f t="shared" ref="X335" si="392">H335/6</f>
        <v>0</v>
      </c>
      <c r="Y335" s="8">
        <f t="shared" ref="Y335" si="393">I335/6</f>
        <v>0</v>
      </c>
      <c r="Z335" s="8">
        <f t="shared" ref="Z335" si="394">J335/6</f>
        <v>0</v>
      </c>
      <c r="AA335" s="8">
        <f t="shared" ref="AA335" si="395">K335/6</f>
        <v>0</v>
      </c>
      <c r="AB335" s="8">
        <f t="shared" ref="AB335" si="396">L335/6</f>
        <v>0</v>
      </c>
      <c r="AC335" s="8">
        <f>M335/3</f>
        <v>0</v>
      </c>
    </row>
    <row r="336" spans="1:29" x14ac:dyDescent="0.2">
      <c r="A336" s="25" t="s">
        <v>24</v>
      </c>
      <c r="B336" s="25"/>
      <c r="C336" s="8">
        <f>SUM(C324:C335)/116</f>
        <v>0</v>
      </c>
      <c r="D336" s="8">
        <f t="shared" ref="D336:L336" si="397">SUM(D324:D335)/116</f>
        <v>0</v>
      </c>
      <c r="E336" s="8">
        <f t="shared" si="397"/>
        <v>0</v>
      </c>
      <c r="F336" s="8">
        <f t="shared" si="397"/>
        <v>0</v>
      </c>
      <c r="G336" s="8">
        <f t="shared" si="397"/>
        <v>0</v>
      </c>
      <c r="H336" s="8">
        <f t="shared" si="397"/>
        <v>0</v>
      </c>
      <c r="I336" s="8">
        <f t="shared" si="397"/>
        <v>0</v>
      </c>
      <c r="J336" s="8">
        <f t="shared" si="397"/>
        <v>0</v>
      </c>
      <c r="K336" s="8">
        <f t="shared" si="397"/>
        <v>0</v>
      </c>
      <c r="L336" s="8">
        <f t="shared" si="397"/>
        <v>0</v>
      </c>
      <c r="M336" s="8">
        <f>SUM(M324:M335)/80</f>
        <v>0</v>
      </c>
      <c r="N336">
        <f>SUM(C324:M335)/1240</f>
        <v>0</v>
      </c>
      <c r="Q336" s="26"/>
      <c r="R336" s="26"/>
    </row>
    <row r="337" spans="1:29" x14ac:dyDescent="0.2">
      <c r="A337" s="9"/>
      <c r="B337" s="9"/>
      <c r="M337" t="s">
        <v>29</v>
      </c>
      <c r="N337">
        <f>SUM(C324:M335)</f>
        <v>0</v>
      </c>
      <c r="Q337" s="9"/>
      <c r="R337" s="9"/>
    </row>
    <row r="338" spans="1:29" x14ac:dyDescent="0.2">
      <c r="A338" s="9"/>
      <c r="B338" s="9"/>
      <c r="M338" t="s">
        <v>30</v>
      </c>
      <c r="N338">
        <f>SUM(-N337, 1240)</f>
        <v>1240</v>
      </c>
      <c r="Q338" s="9"/>
      <c r="R338" s="9"/>
    </row>
    <row r="339" spans="1:29" ht="29" x14ac:dyDescent="0.35">
      <c r="A339" s="33" t="s">
        <v>25</v>
      </c>
      <c r="B339" s="33"/>
      <c r="C339" s="33"/>
      <c r="Q339" s="33" t="s">
        <v>25</v>
      </c>
      <c r="R339" s="33"/>
      <c r="S339" s="33"/>
    </row>
    <row r="340" spans="1:29" ht="26" x14ac:dyDescent="0.3">
      <c r="A340" s="1"/>
      <c r="B340" t="s">
        <v>0</v>
      </c>
      <c r="C340" s="30" t="s">
        <v>2</v>
      </c>
      <c r="D340" s="28" t="s">
        <v>3</v>
      </c>
      <c r="E340" s="30" t="s">
        <v>4</v>
      </c>
      <c r="F340" s="28" t="s">
        <v>5</v>
      </c>
      <c r="G340" s="30" t="s">
        <v>6</v>
      </c>
      <c r="H340" s="28" t="s">
        <v>7</v>
      </c>
      <c r="I340" s="30" t="s">
        <v>8</v>
      </c>
      <c r="J340" s="28" t="s">
        <v>9</v>
      </c>
      <c r="K340" s="30" t="s">
        <v>10</v>
      </c>
      <c r="L340" s="28" t="s">
        <v>11</v>
      </c>
      <c r="M340" s="30" t="s">
        <v>12</v>
      </c>
      <c r="N340" s="19" t="s">
        <v>24</v>
      </c>
      <c r="Q340" s="1"/>
      <c r="R340" t="s">
        <v>0</v>
      </c>
      <c r="S340" s="30" t="s">
        <v>2</v>
      </c>
      <c r="T340" s="28" t="s">
        <v>3</v>
      </c>
      <c r="U340" s="30" t="s">
        <v>4</v>
      </c>
      <c r="V340" s="28" t="s">
        <v>5</v>
      </c>
      <c r="W340" s="30" t="s">
        <v>6</v>
      </c>
      <c r="X340" s="28" t="s">
        <v>7</v>
      </c>
      <c r="Y340" s="30" t="s">
        <v>8</v>
      </c>
      <c r="Z340" s="28" t="s">
        <v>9</v>
      </c>
      <c r="AA340" s="30" t="s">
        <v>10</v>
      </c>
      <c r="AB340" s="28" t="s">
        <v>11</v>
      </c>
      <c r="AC340" s="30" t="s">
        <v>12</v>
      </c>
    </row>
    <row r="341" spans="1:29" x14ac:dyDescent="0.2">
      <c r="A341" t="s">
        <v>1</v>
      </c>
      <c r="B341" s="2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1"/>
      <c r="Q341" t="s">
        <v>1</v>
      </c>
      <c r="R341" s="2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</row>
    <row r="342" spans="1:29" x14ac:dyDescent="0.2">
      <c r="A342" s="31" t="s">
        <v>13</v>
      </c>
      <c r="B342" s="32"/>
      <c r="C342" s="5"/>
      <c r="D342" s="3"/>
      <c r="E342" s="5"/>
      <c r="F342" s="3"/>
      <c r="G342" s="5"/>
      <c r="H342" s="3"/>
      <c r="I342" s="5"/>
      <c r="J342" s="3"/>
      <c r="K342" s="5"/>
      <c r="L342" s="3"/>
      <c r="M342" s="5"/>
      <c r="N342" s="5">
        <f>SUM(C342:M342)/107</f>
        <v>0</v>
      </c>
      <c r="Q342" s="31" t="s">
        <v>13</v>
      </c>
      <c r="R342" s="32"/>
      <c r="S342" s="5">
        <f>C342/10</f>
        <v>0</v>
      </c>
      <c r="T342" s="5">
        <f t="shared" ref="T342:T352" si="398">D342/10</f>
        <v>0</v>
      </c>
      <c r="U342" s="5">
        <f t="shared" ref="U342:U352" si="399">E342/10</f>
        <v>0</v>
      </c>
      <c r="V342" s="5">
        <f t="shared" ref="V342:V352" si="400">F342/10</f>
        <v>0</v>
      </c>
      <c r="W342" s="5">
        <f t="shared" ref="W342:W352" si="401">G342/10</f>
        <v>0</v>
      </c>
      <c r="X342" s="5">
        <f t="shared" ref="X342:X352" si="402">H342/10</f>
        <v>0</v>
      </c>
      <c r="Y342" s="5">
        <f t="shared" ref="Y342:Y352" si="403">I342/10</f>
        <v>0</v>
      </c>
      <c r="Z342" s="5">
        <f t="shared" ref="Z342:Z352" si="404">J342/10</f>
        <v>0</v>
      </c>
      <c r="AA342" s="5">
        <f t="shared" ref="AA342:AA352" si="405">K342/10</f>
        <v>0</v>
      </c>
      <c r="AB342" s="5">
        <f t="shared" ref="AB342:AB343" si="406">L342/10</f>
        <v>0</v>
      </c>
      <c r="AC342" s="5">
        <f>M342/7</f>
        <v>0</v>
      </c>
    </row>
    <row r="343" spans="1:29" x14ac:dyDescent="0.2">
      <c r="A343" s="19" t="s">
        <v>14</v>
      </c>
      <c r="B343" s="20"/>
      <c r="C343" s="6"/>
      <c r="E343" s="6"/>
      <c r="F343" s="6"/>
      <c r="G343" s="6"/>
      <c r="H343" s="6"/>
      <c r="I343" s="6"/>
      <c r="J343" s="6"/>
      <c r="K343" s="6"/>
      <c r="L343" s="6"/>
      <c r="M343" s="6"/>
      <c r="N343" s="5">
        <f t="shared" ref="N343:N352" si="407">SUM(C343:M343)/107</f>
        <v>0</v>
      </c>
      <c r="Q343" s="19" t="s">
        <v>14</v>
      </c>
      <c r="R343" s="20"/>
      <c r="S343" s="5">
        <f t="shared" ref="S343:S352" si="408">C343/10</f>
        <v>0</v>
      </c>
      <c r="T343" s="5">
        <f t="shared" si="398"/>
        <v>0</v>
      </c>
      <c r="U343" s="5">
        <f t="shared" si="399"/>
        <v>0</v>
      </c>
      <c r="V343" s="5">
        <f t="shared" si="400"/>
        <v>0</v>
      </c>
      <c r="W343" s="5">
        <f t="shared" si="401"/>
        <v>0</v>
      </c>
      <c r="X343" s="5">
        <f t="shared" si="402"/>
        <v>0</v>
      </c>
      <c r="Y343" s="5">
        <f t="shared" si="403"/>
        <v>0</v>
      </c>
      <c r="Z343" s="5">
        <f t="shared" si="404"/>
        <v>0</v>
      </c>
      <c r="AA343" s="5">
        <f t="shared" si="405"/>
        <v>0</v>
      </c>
      <c r="AB343" s="5">
        <f t="shared" si="406"/>
        <v>0</v>
      </c>
      <c r="AC343" s="5">
        <f t="shared" ref="AC343:AC352" si="409">M343/7</f>
        <v>0</v>
      </c>
    </row>
    <row r="344" spans="1:29" x14ac:dyDescent="0.2">
      <c r="A344" s="19" t="s">
        <v>15</v>
      </c>
      <c r="B344" s="20"/>
      <c r="C344" s="6"/>
      <c r="E344" s="6"/>
      <c r="F344" s="6"/>
      <c r="G344" s="6"/>
      <c r="H344" s="6"/>
      <c r="I344" s="6"/>
      <c r="J344" s="6"/>
      <c r="K344" s="6"/>
      <c r="L344" s="6"/>
      <c r="M344" s="6"/>
      <c r="N344" s="5">
        <f t="shared" si="407"/>
        <v>0</v>
      </c>
      <c r="Q344" s="19" t="s">
        <v>15</v>
      </c>
      <c r="R344" s="20"/>
      <c r="S344" s="5">
        <f t="shared" si="408"/>
        <v>0</v>
      </c>
      <c r="T344" s="5">
        <f t="shared" si="398"/>
        <v>0</v>
      </c>
      <c r="U344" s="5">
        <f t="shared" si="399"/>
        <v>0</v>
      </c>
      <c r="V344" s="5">
        <f t="shared" si="400"/>
        <v>0</v>
      </c>
      <c r="W344" s="5">
        <f t="shared" si="401"/>
        <v>0</v>
      </c>
      <c r="X344" s="5">
        <f t="shared" si="402"/>
        <v>0</v>
      </c>
      <c r="Y344" s="5">
        <f t="shared" si="403"/>
        <v>0</v>
      </c>
      <c r="Z344" s="5">
        <f t="shared" si="404"/>
        <v>0</v>
      </c>
      <c r="AA344" s="5">
        <f t="shared" si="405"/>
        <v>0</v>
      </c>
      <c r="AB344" s="5">
        <f t="shared" ref="AB344:AB350" si="410">L345/10</f>
        <v>0</v>
      </c>
      <c r="AC344" s="5">
        <f t="shared" si="409"/>
        <v>0</v>
      </c>
    </row>
    <row r="345" spans="1:29" x14ac:dyDescent="0.2">
      <c r="A345" s="19" t="s">
        <v>16</v>
      </c>
      <c r="B345" s="20"/>
      <c r="C345" s="6"/>
      <c r="E345" s="6"/>
      <c r="F345" s="6"/>
      <c r="G345" s="6"/>
      <c r="H345" s="6"/>
      <c r="I345" s="6"/>
      <c r="J345" s="6"/>
      <c r="K345" s="6"/>
      <c r="L345" s="6"/>
      <c r="M345" s="6"/>
      <c r="N345" s="5">
        <f t="shared" si="407"/>
        <v>0</v>
      </c>
      <c r="Q345" s="19" t="s">
        <v>16</v>
      </c>
      <c r="R345" s="20"/>
      <c r="S345" s="5">
        <f t="shared" si="408"/>
        <v>0</v>
      </c>
      <c r="T345" s="5">
        <f t="shared" si="398"/>
        <v>0</v>
      </c>
      <c r="U345" s="5">
        <f t="shared" si="399"/>
        <v>0</v>
      </c>
      <c r="V345" s="5">
        <f t="shared" si="400"/>
        <v>0</v>
      </c>
      <c r="W345" s="5">
        <f t="shared" si="401"/>
        <v>0</v>
      </c>
      <c r="X345" s="5">
        <f t="shared" si="402"/>
        <v>0</v>
      </c>
      <c r="Y345" s="5">
        <f t="shared" si="403"/>
        <v>0</v>
      </c>
      <c r="Z345" s="5">
        <f t="shared" si="404"/>
        <v>0</v>
      </c>
      <c r="AA345" s="5">
        <f t="shared" si="405"/>
        <v>0</v>
      </c>
      <c r="AB345" s="5">
        <f t="shared" si="410"/>
        <v>0</v>
      </c>
      <c r="AC345" s="5">
        <f t="shared" si="409"/>
        <v>0</v>
      </c>
    </row>
    <row r="346" spans="1:29" x14ac:dyDescent="0.2">
      <c r="A346" s="19" t="s">
        <v>17</v>
      </c>
      <c r="B346" s="20"/>
      <c r="C346" s="6"/>
      <c r="E346" s="6"/>
      <c r="F346" s="6"/>
      <c r="G346" s="6"/>
      <c r="H346" s="6"/>
      <c r="I346" s="6"/>
      <c r="J346" s="6"/>
      <c r="K346" s="6"/>
      <c r="L346" s="6"/>
      <c r="M346" s="6"/>
      <c r="N346" s="5">
        <f t="shared" si="407"/>
        <v>0</v>
      </c>
      <c r="Q346" s="19" t="s">
        <v>17</v>
      </c>
      <c r="R346" s="20"/>
      <c r="S346" s="5">
        <f t="shared" si="408"/>
        <v>0</v>
      </c>
      <c r="T346" s="5">
        <f t="shared" si="398"/>
        <v>0</v>
      </c>
      <c r="U346" s="5">
        <f t="shared" si="399"/>
        <v>0</v>
      </c>
      <c r="V346" s="5">
        <f t="shared" si="400"/>
        <v>0</v>
      </c>
      <c r="W346" s="5">
        <f t="shared" si="401"/>
        <v>0</v>
      </c>
      <c r="X346" s="5">
        <f t="shared" si="402"/>
        <v>0</v>
      </c>
      <c r="Y346" s="5">
        <f t="shared" si="403"/>
        <v>0</v>
      </c>
      <c r="Z346" s="5">
        <f t="shared" si="404"/>
        <v>0</v>
      </c>
      <c r="AA346" s="5">
        <f t="shared" si="405"/>
        <v>0</v>
      </c>
      <c r="AB346" s="5">
        <f t="shared" si="410"/>
        <v>0</v>
      </c>
      <c r="AC346" s="5">
        <f t="shared" si="409"/>
        <v>0</v>
      </c>
    </row>
    <row r="347" spans="1:29" x14ac:dyDescent="0.2">
      <c r="A347" s="19" t="s">
        <v>18</v>
      </c>
      <c r="B347" s="20"/>
      <c r="C347" s="6"/>
      <c r="E347" s="6"/>
      <c r="F347" s="6"/>
      <c r="G347" s="6"/>
      <c r="H347" s="6"/>
      <c r="I347" s="6"/>
      <c r="J347" s="6"/>
      <c r="K347" s="6"/>
      <c r="L347" s="6"/>
      <c r="M347" s="6"/>
      <c r="N347" s="5">
        <f t="shared" si="407"/>
        <v>0</v>
      </c>
      <c r="Q347" s="19" t="s">
        <v>18</v>
      </c>
      <c r="R347" s="20"/>
      <c r="S347" s="5">
        <f t="shared" si="408"/>
        <v>0</v>
      </c>
      <c r="T347" s="5">
        <f t="shared" si="398"/>
        <v>0</v>
      </c>
      <c r="U347" s="5">
        <f t="shared" si="399"/>
        <v>0</v>
      </c>
      <c r="V347" s="5">
        <f t="shared" si="400"/>
        <v>0</v>
      </c>
      <c r="W347" s="5">
        <f t="shared" si="401"/>
        <v>0</v>
      </c>
      <c r="X347" s="5">
        <f t="shared" si="402"/>
        <v>0</v>
      </c>
      <c r="Y347" s="5">
        <f t="shared" si="403"/>
        <v>0</v>
      </c>
      <c r="Z347" s="5">
        <f t="shared" si="404"/>
        <v>0</v>
      </c>
      <c r="AA347" s="5">
        <f t="shared" si="405"/>
        <v>0</v>
      </c>
      <c r="AB347" s="5">
        <f t="shared" si="410"/>
        <v>0</v>
      </c>
      <c r="AC347" s="5">
        <f t="shared" si="409"/>
        <v>0</v>
      </c>
    </row>
    <row r="348" spans="1:29" x14ac:dyDescent="0.2">
      <c r="A348" s="19" t="s">
        <v>19</v>
      </c>
      <c r="B348" s="20"/>
      <c r="C348" s="6"/>
      <c r="E348" s="6"/>
      <c r="F348" s="6"/>
      <c r="G348" s="6"/>
      <c r="H348" s="6"/>
      <c r="I348" s="6"/>
      <c r="J348" s="6"/>
      <c r="K348" s="6"/>
      <c r="L348" s="6"/>
      <c r="M348" s="6"/>
      <c r="N348" s="5">
        <f t="shared" si="407"/>
        <v>0</v>
      </c>
      <c r="Q348" s="19" t="s">
        <v>19</v>
      </c>
      <c r="R348" s="20"/>
      <c r="S348" s="5">
        <f t="shared" si="408"/>
        <v>0</v>
      </c>
      <c r="T348" s="5">
        <f t="shared" si="398"/>
        <v>0</v>
      </c>
      <c r="U348" s="5">
        <f t="shared" si="399"/>
        <v>0</v>
      </c>
      <c r="V348" s="5">
        <f t="shared" si="400"/>
        <v>0</v>
      </c>
      <c r="W348" s="5">
        <f t="shared" si="401"/>
        <v>0</v>
      </c>
      <c r="X348" s="5">
        <f t="shared" si="402"/>
        <v>0</v>
      </c>
      <c r="Y348" s="5">
        <f t="shared" si="403"/>
        <v>0</v>
      </c>
      <c r="Z348" s="5">
        <f t="shared" si="404"/>
        <v>0</v>
      </c>
      <c r="AA348" s="5">
        <f t="shared" si="405"/>
        <v>0</v>
      </c>
      <c r="AB348" s="5">
        <f t="shared" si="410"/>
        <v>0</v>
      </c>
      <c r="AC348" s="5">
        <f t="shared" si="409"/>
        <v>0</v>
      </c>
    </row>
    <row r="349" spans="1:29" x14ac:dyDescent="0.2">
      <c r="A349" s="19" t="s">
        <v>20</v>
      </c>
      <c r="B349" s="20"/>
      <c r="C349" s="6"/>
      <c r="E349" s="6"/>
      <c r="F349" s="6"/>
      <c r="G349" s="6"/>
      <c r="H349" s="6"/>
      <c r="I349" s="6"/>
      <c r="J349" s="6"/>
      <c r="K349" s="6"/>
      <c r="L349" s="6"/>
      <c r="M349" s="6"/>
      <c r="N349" s="5">
        <f t="shared" si="407"/>
        <v>0</v>
      </c>
      <c r="Q349" s="19" t="s">
        <v>20</v>
      </c>
      <c r="R349" s="20"/>
      <c r="S349" s="5">
        <f t="shared" si="408"/>
        <v>0</v>
      </c>
      <c r="T349" s="5">
        <f t="shared" si="398"/>
        <v>0</v>
      </c>
      <c r="U349" s="5">
        <f t="shared" si="399"/>
        <v>0</v>
      </c>
      <c r="V349" s="5">
        <f t="shared" si="400"/>
        <v>0</v>
      </c>
      <c r="W349" s="5">
        <f t="shared" si="401"/>
        <v>0</v>
      </c>
      <c r="X349" s="5">
        <f t="shared" si="402"/>
        <v>0</v>
      </c>
      <c r="Y349" s="5">
        <f t="shared" si="403"/>
        <v>0</v>
      </c>
      <c r="Z349" s="5">
        <f t="shared" si="404"/>
        <v>0</v>
      </c>
      <c r="AA349" s="5">
        <f t="shared" si="405"/>
        <v>0</v>
      </c>
      <c r="AB349" s="5">
        <f t="shared" si="410"/>
        <v>0</v>
      </c>
      <c r="AC349" s="5">
        <f t="shared" si="409"/>
        <v>0</v>
      </c>
    </row>
    <row r="350" spans="1:29" x14ac:dyDescent="0.2">
      <c r="A350" s="19" t="s">
        <v>21</v>
      </c>
      <c r="B350" s="20"/>
      <c r="C350" s="6"/>
      <c r="E350" s="6"/>
      <c r="F350" s="6"/>
      <c r="G350" s="6"/>
      <c r="H350" s="6"/>
      <c r="I350" s="6"/>
      <c r="J350" s="6"/>
      <c r="K350" s="6"/>
      <c r="L350" s="6"/>
      <c r="M350" s="6"/>
      <c r="N350" s="5">
        <f t="shared" si="407"/>
        <v>0</v>
      </c>
      <c r="Q350" s="19" t="s">
        <v>21</v>
      </c>
      <c r="R350" s="20"/>
      <c r="S350" s="5">
        <f t="shared" si="408"/>
        <v>0</v>
      </c>
      <c r="T350" s="5">
        <f t="shared" si="398"/>
        <v>0</v>
      </c>
      <c r="U350" s="5">
        <f t="shared" si="399"/>
        <v>0</v>
      </c>
      <c r="V350" s="5">
        <f t="shared" si="400"/>
        <v>0</v>
      </c>
      <c r="W350" s="5">
        <f t="shared" si="401"/>
        <v>0</v>
      </c>
      <c r="X350" s="5">
        <f t="shared" si="402"/>
        <v>0</v>
      </c>
      <c r="Y350" s="5">
        <f t="shared" si="403"/>
        <v>0</v>
      </c>
      <c r="Z350" s="5">
        <f t="shared" si="404"/>
        <v>0</v>
      </c>
      <c r="AA350" s="5">
        <f t="shared" si="405"/>
        <v>0</v>
      </c>
      <c r="AB350" s="5">
        <f t="shared" si="410"/>
        <v>0</v>
      </c>
      <c r="AC350" s="5">
        <f t="shared" si="409"/>
        <v>0</v>
      </c>
    </row>
    <row r="351" spans="1:29" x14ac:dyDescent="0.2">
      <c r="A351" s="19" t="s">
        <v>22</v>
      </c>
      <c r="B351" s="20"/>
      <c r="C351" s="6"/>
      <c r="E351" s="6"/>
      <c r="F351" s="6"/>
      <c r="G351" s="6"/>
      <c r="H351" s="6"/>
      <c r="I351" s="6"/>
      <c r="J351" s="6"/>
      <c r="K351" s="6"/>
      <c r="L351" s="6"/>
      <c r="M351" s="6"/>
      <c r="N351" s="5">
        <f t="shared" si="407"/>
        <v>0</v>
      </c>
      <c r="Q351" s="19" t="s">
        <v>22</v>
      </c>
      <c r="R351" s="20"/>
      <c r="S351" s="5">
        <f t="shared" si="408"/>
        <v>0</v>
      </c>
      <c r="T351" s="5">
        <f t="shared" si="398"/>
        <v>0</v>
      </c>
      <c r="U351" s="5">
        <f t="shared" si="399"/>
        <v>0</v>
      </c>
      <c r="V351" s="5">
        <f t="shared" si="400"/>
        <v>0</v>
      </c>
      <c r="W351" s="5">
        <f t="shared" si="401"/>
        <v>0</v>
      </c>
      <c r="X351" s="5">
        <f t="shared" si="402"/>
        <v>0</v>
      </c>
      <c r="Y351" s="5">
        <f t="shared" si="403"/>
        <v>0</v>
      </c>
      <c r="Z351" s="5">
        <f t="shared" si="404"/>
        <v>0</v>
      </c>
      <c r="AA351" s="5">
        <f t="shared" si="405"/>
        <v>0</v>
      </c>
      <c r="AB351" s="5">
        <f>L351/10</f>
        <v>0</v>
      </c>
      <c r="AC351" s="5">
        <f t="shared" si="409"/>
        <v>0</v>
      </c>
    </row>
    <row r="352" spans="1:29" x14ac:dyDescent="0.2">
      <c r="A352" s="19" t="s">
        <v>23</v>
      </c>
      <c r="B352" s="20"/>
      <c r="C352" s="6"/>
      <c r="E352" s="6"/>
      <c r="F352" s="6"/>
      <c r="G352" s="6"/>
      <c r="H352" s="17"/>
      <c r="I352" s="6"/>
      <c r="J352" s="6"/>
      <c r="K352" s="6"/>
      <c r="L352" s="6"/>
      <c r="M352" s="6"/>
      <c r="N352" s="5">
        <f t="shared" si="407"/>
        <v>0</v>
      </c>
      <c r="Q352" s="19" t="s">
        <v>23</v>
      </c>
      <c r="R352" s="20"/>
      <c r="S352" s="5">
        <f t="shared" si="408"/>
        <v>0</v>
      </c>
      <c r="T352" s="5">
        <f t="shared" si="398"/>
        <v>0</v>
      </c>
      <c r="U352" s="5">
        <f t="shared" si="399"/>
        <v>0</v>
      </c>
      <c r="V352" s="5">
        <f t="shared" si="400"/>
        <v>0</v>
      </c>
      <c r="W352" s="5">
        <f t="shared" si="401"/>
        <v>0</v>
      </c>
      <c r="X352" s="5">
        <f t="shared" si="402"/>
        <v>0</v>
      </c>
      <c r="Y352" s="5">
        <f t="shared" si="403"/>
        <v>0</v>
      </c>
      <c r="Z352" s="5">
        <f t="shared" si="404"/>
        <v>0</v>
      </c>
      <c r="AA352" s="5">
        <f t="shared" si="405"/>
        <v>0</v>
      </c>
      <c r="AB352" s="5">
        <f>L352/10</f>
        <v>0</v>
      </c>
      <c r="AC352" s="8">
        <f t="shared" si="409"/>
        <v>0</v>
      </c>
    </row>
    <row r="353" spans="1:29" x14ac:dyDescent="0.2">
      <c r="A353" s="21">
        <v>2</v>
      </c>
      <c r="B353" s="22"/>
      <c r="C353" s="7"/>
      <c r="D353" s="4"/>
      <c r="E353" s="7"/>
      <c r="F353" s="4"/>
      <c r="G353" s="7"/>
      <c r="H353" s="4"/>
      <c r="I353" s="7"/>
      <c r="J353" s="4"/>
      <c r="K353" s="7"/>
      <c r="L353" s="4"/>
      <c r="M353" s="7"/>
      <c r="N353" s="5">
        <f>SUM(C353:M353)/63</f>
        <v>0</v>
      </c>
      <c r="Q353" s="23">
        <v>2</v>
      </c>
      <c r="R353" s="24"/>
      <c r="S353" s="8">
        <f>C353/6</f>
        <v>0</v>
      </c>
      <c r="T353" s="8">
        <f t="shared" ref="T353" si="411">D353/6</f>
        <v>0</v>
      </c>
      <c r="U353" s="8">
        <f t="shared" ref="U353" si="412">E353/6</f>
        <v>0</v>
      </c>
      <c r="V353" s="8">
        <f t="shared" ref="V353" si="413">F353/6</f>
        <v>0</v>
      </c>
      <c r="W353" s="8">
        <f t="shared" ref="W353" si="414">G353/6</f>
        <v>0</v>
      </c>
      <c r="X353" s="8">
        <f t="shared" ref="X353" si="415">H353/6</f>
        <v>0</v>
      </c>
      <c r="Y353" s="8">
        <f t="shared" ref="Y353" si="416">I353/6</f>
        <v>0</v>
      </c>
      <c r="Z353" s="8">
        <f t="shared" ref="Z353" si="417">J353/6</f>
        <v>0</v>
      </c>
      <c r="AA353" s="8">
        <f t="shared" ref="AA353" si="418">K353/6</f>
        <v>0</v>
      </c>
      <c r="AB353" s="8">
        <f>L353/6</f>
        <v>0</v>
      </c>
      <c r="AC353" s="8">
        <f>M353/3</f>
        <v>0</v>
      </c>
    </row>
    <row r="354" spans="1:29" x14ac:dyDescent="0.2">
      <c r="A354" s="25" t="s">
        <v>24</v>
      </c>
      <c r="B354" s="25"/>
      <c r="C354" s="8">
        <f>SUM(C342:C353)/116</f>
        <v>0</v>
      </c>
      <c r="D354" s="8">
        <f t="shared" ref="D354:K354" si="419">SUM(D342:D353)/116</f>
        <v>0</v>
      </c>
      <c r="E354" s="8">
        <f t="shared" si="419"/>
        <v>0</v>
      </c>
      <c r="F354" s="8">
        <f t="shared" si="419"/>
        <v>0</v>
      </c>
      <c r="G354" s="8">
        <f t="shared" si="419"/>
        <v>0</v>
      </c>
      <c r="H354" s="8">
        <f t="shared" si="419"/>
        <v>0</v>
      </c>
      <c r="I354" s="8">
        <f t="shared" si="419"/>
        <v>0</v>
      </c>
      <c r="J354" s="8">
        <f t="shared" si="419"/>
        <v>0</v>
      </c>
      <c r="K354" s="8">
        <f t="shared" si="419"/>
        <v>0</v>
      </c>
      <c r="L354" s="8">
        <f>SUM(L342:L353)/116</f>
        <v>0</v>
      </c>
      <c r="M354" s="8">
        <f>SUM(M342:M353)/80</f>
        <v>0</v>
      </c>
      <c r="N354" s="8">
        <f>SUM(C342:M353)/1240</f>
        <v>0</v>
      </c>
      <c r="Q354" s="26"/>
      <c r="R354" s="26"/>
    </row>
    <row r="355" spans="1:29" x14ac:dyDescent="0.2">
      <c r="M355" t="s">
        <v>29</v>
      </c>
      <c r="N355">
        <f>SUM(C324:M335)</f>
        <v>0</v>
      </c>
    </row>
    <row r="356" spans="1:29" x14ac:dyDescent="0.2">
      <c r="M356" t="s">
        <v>30</v>
      </c>
      <c r="N356">
        <f>SUM(-N355, 1240)</f>
        <v>1240</v>
      </c>
    </row>
    <row r="357" spans="1:29" ht="29" x14ac:dyDescent="0.35">
      <c r="A357" s="33" t="s">
        <v>28</v>
      </c>
      <c r="B357" s="33"/>
      <c r="C357" s="33"/>
      <c r="Q357" s="33" t="s">
        <v>28</v>
      </c>
      <c r="R357" s="33"/>
      <c r="S357" s="33"/>
    </row>
    <row r="358" spans="1:29" ht="29" x14ac:dyDescent="0.35">
      <c r="A358" s="33" t="s">
        <v>26</v>
      </c>
      <c r="B358" s="33"/>
      <c r="C358" s="33"/>
      <c r="Q358" s="33" t="s">
        <v>26</v>
      </c>
      <c r="R358" s="33"/>
      <c r="S358" s="33"/>
    </row>
    <row r="359" spans="1:29" ht="26" x14ac:dyDescent="0.3">
      <c r="A359" s="1"/>
      <c r="B359" t="s">
        <v>0</v>
      </c>
      <c r="C359" s="30" t="s">
        <v>2</v>
      </c>
      <c r="D359" s="28" t="s">
        <v>3</v>
      </c>
      <c r="E359" s="30" t="s">
        <v>4</v>
      </c>
      <c r="F359" s="28" t="s">
        <v>5</v>
      </c>
      <c r="G359" s="30" t="s">
        <v>6</v>
      </c>
      <c r="H359" s="28" t="s">
        <v>7</v>
      </c>
      <c r="I359" s="30" t="s">
        <v>8</v>
      </c>
      <c r="J359" s="28" t="s">
        <v>9</v>
      </c>
      <c r="K359" s="30" t="s">
        <v>10</v>
      </c>
      <c r="L359" s="28" t="s">
        <v>11</v>
      </c>
      <c r="M359" s="30" t="s">
        <v>12</v>
      </c>
      <c r="N359" s="19" t="s">
        <v>24</v>
      </c>
      <c r="Q359" s="1"/>
      <c r="R359" t="s">
        <v>0</v>
      </c>
      <c r="S359" s="30" t="s">
        <v>2</v>
      </c>
      <c r="T359" s="28" t="s">
        <v>3</v>
      </c>
      <c r="U359" s="30" t="s">
        <v>4</v>
      </c>
      <c r="V359" s="28" t="s">
        <v>5</v>
      </c>
      <c r="W359" s="30" t="s">
        <v>6</v>
      </c>
      <c r="X359" s="28" t="s">
        <v>7</v>
      </c>
      <c r="Y359" s="30" t="s">
        <v>8</v>
      </c>
      <c r="Z359" s="28" t="s">
        <v>9</v>
      </c>
      <c r="AA359" s="30" t="s">
        <v>10</v>
      </c>
      <c r="AB359" s="28" t="s">
        <v>11</v>
      </c>
      <c r="AC359" s="30" t="s">
        <v>12</v>
      </c>
    </row>
    <row r="360" spans="1:29" x14ac:dyDescent="0.2">
      <c r="A360" t="s">
        <v>1</v>
      </c>
      <c r="B360" s="2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1"/>
      <c r="Q360" t="s">
        <v>1</v>
      </c>
      <c r="R360" s="2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</row>
    <row r="361" spans="1:29" x14ac:dyDescent="0.2">
      <c r="A361" s="31" t="s">
        <v>13</v>
      </c>
      <c r="B361" s="32"/>
      <c r="C361" s="5">
        <v>5</v>
      </c>
      <c r="D361" s="3">
        <v>5</v>
      </c>
      <c r="E361" s="5">
        <v>8</v>
      </c>
      <c r="F361" s="3">
        <v>6</v>
      </c>
      <c r="G361" s="5">
        <v>7</v>
      </c>
      <c r="H361" s="3">
        <v>8</v>
      </c>
      <c r="I361" s="5">
        <v>6</v>
      </c>
      <c r="J361" s="3">
        <v>4</v>
      </c>
      <c r="K361" s="5">
        <v>7</v>
      </c>
      <c r="L361" s="3">
        <v>5</v>
      </c>
      <c r="M361" s="5">
        <v>5</v>
      </c>
      <c r="N361" s="5">
        <f>SUM(C361:M361)/107</f>
        <v>0.61682242990654201</v>
      </c>
      <c r="Q361" s="31" t="s">
        <v>13</v>
      </c>
      <c r="R361" s="32"/>
      <c r="S361" s="5">
        <f>C361/10</f>
        <v>0.5</v>
      </c>
      <c r="T361" s="5">
        <f t="shared" ref="T361:T371" si="420">D361/10</f>
        <v>0.5</v>
      </c>
      <c r="U361" s="5">
        <f t="shared" ref="U361:U371" si="421">E361/10</f>
        <v>0.8</v>
      </c>
      <c r="V361" s="5">
        <f t="shared" ref="V361:V371" si="422">F361/10</f>
        <v>0.6</v>
      </c>
      <c r="W361" s="5">
        <f t="shared" ref="W361:W371" si="423">G361/10</f>
        <v>0.7</v>
      </c>
      <c r="X361" s="5">
        <f t="shared" ref="X361:X371" si="424">H361/10</f>
        <v>0.8</v>
      </c>
      <c r="Y361" s="5">
        <f t="shared" ref="Y361:Y371" si="425">I361/10</f>
        <v>0.6</v>
      </c>
      <c r="Z361" s="5">
        <f t="shared" ref="Z361:Z371" si="426">J361/10</f>
        <v>0.4</v>
      </c>
      <c r="AA361" s="5">
        <f t="shared" ref="AA361:AA371" si="427">K361/10</f>
        <v>0.7</v>
      </c>
      <c r="AB361" s="5">
        <f t="shared" ref="AB361:AB371" si="428">L361/10</f>
        <v>0.5</v>
      </c>
      <c r="AC361" s="5">
        <f>M361/7</f>
        <v>0.7142857142857143</v>
      </c>
    </row>
    <row r="362" spans="1:29" x14ac:dyDescent="0.2">
      <c r="A362" s="19" t="s">
        <v>14</v>
      </c>
      <c r="B362" s="20"/>
      <c r="C362" s="6">
        <v>5</v>
      </c>
      <c r="D362">
        <v>6</v>
      </c>
      <c r="E362" s="6">
        <v>8</v>
      </c>
      <c r="F362" s="6">
        <v>8</v>
      </c>
      <c r="G362" s="6">
        <v>8</v>
      </c>
      <c r="H362" s="6">
        <v>7</v>
      </c>
      <c r="I362" s="6">
        <v>7</v>
      </c>
      <c r="J362" s="6">
        <v>6</v>
      </c>
      <c r="K362" s="6">
        <v>9</v>
      </c>
      <c r="L362" s="6">
        <v>4</v>
      </c>
      <c r="M362" s="6">
        <v>5</v>
      </c>
      <c r="N362" s="5">
        <f t="shared" ref="N362:N371" si="429">SUM(C362:M362)/107</f>
        <v>0.68224299065420557</v>
      </c>
      <c r="Q362" s="19" t="s">
        <v>14</v>
      </c>
      <c r="R362" s="20"/>
      <c r="S362" s="5">
        <f t="shared" ref="S362:S371" si="430">C362/10</f>
        <v>0.5</v>
      </c>
      <c r="T362" s="5">
        <f t="shared" si="420"/>
        <v>0.6</v>
      </c>
      <c r="U362" s="5">
        <f t="shared" si="421"/>
        <v>0.8</v>
      </c>
      <c r="V362" s="5">
        <f t="shared" si="422"/>
        <v>0.8</v>
      </c>
      <c r="W362" s="5">
        <f t="shared" si="423"/>
        <v>0.8</v>
      </c>
      <c r="X362" s="5">
        <f t="shared" si="424"/>
        <v>0.7</v>
      </c>
      <c r="Y362" s="5">
        <f t="shared" si="425"/>
        <v>0.7</v>
      </c>
      <c r="Z362" s="5">
        <f t="shared" si="426"/>
        <v>0.6</v>
      </c>
      <c r="AA362" s="5">
        <f t="shared" si="427"/>
        <v>0.9</v>
      </c>
      <c r="AB362" s="5">
        <f t="shared" si="428"/>
        <v>0.4</v>
      </c>
      <c r="AC362" s="5">
        <f t="shared" ref="AC362:AC371" si="431">M362/7</f>
        <v>0.7142857142857143</v>
      </c>
    </row>
    <row r="363" spans="1:29" x14ac:dyDescent="0.2">
      <c r="A363" s="19" t="s">
        <v>15</v>
      </c>
      <c r="B363" s="20"/>
      <c r="C363" s="6">
        <v>4</v>
      </c>
      <c r="D363">
        <v>3</v>
      </c>
      <c r="E363" s="6">
        <v>5</v>
      </c>
      <c r="F363" s="6">
        <v>5</v>
      </c>
      <c r="G363" s="6">
        <v>5</v>
      </c>
      <c r="H363" s="6">
        <v>7</v>
      </c>
      <c r="I363" s="6">
        <v>6</v>
      </c>
      <c r="J363" s="6">
        <v>4</v>
      </c>
      <c r="K363" s="6">
        <v>7</v>
      </c>
      <c r="L363" s="6">
        <v>5</v>
      </c>
      <c r="M363" s="6">
        <v>5</v>
      </c>
      <c r="N363" s="5">
        <f t="shared" si="429"/>
        <v>0.52336448598130836</v>
      </c>
      <c r="Q363" s="19" t="s">
        <v>15</v>
      </c>
      <c r="R363" s="20"/>
      <c r="S363" s="5">
        <f t="shared" si="430"/>
        <v>0.4</v>
      </c>
      <c r="T363" s="5">
        <f t="shared" si="420"/>
        <v>0.3</v>
      </c>
      <c r="U363" s="5">
        <f t="shared" si="421"/>
        <v>0.5</v>
      </c>
      <c r="V363" s="5">
        <f t="shared" si="422"/>
        <v>0.5</v>
      </c>
      <c r="W363" s="5">
        <f t="shared" si="423"/>
        <v>0.5</v>
      </c>
      <c r="X363" s="5">
        <f t="shared" si="424"/>
        <v>0.7</v>
      </c>
      <c r="Y363" s="5">
        <f t="shared" si="425"/>
        <v>0.6</v>
      </c>
      <c r="Z363" s="5">
        <f t="shared" si="426"/>
        <v>0.4</v>
      </c>
      <c r="AA363" s="5">
        <f t="shared" si="427"/>
        <v>0.7</v>
      </c>
      <c r="AB363" s="5">
        <f t="shared" si="428"/>
        <v>0.5</v>
      </c>
      <c r="AC363" s="5">
        <f t="shared" si="431"/>
        <v>0.7142857142857143</v>
      </c>
    </row>
    <row r="364" spans="1:29" x14ac:dyDescent="0.2">
      <c r="A364" s="19" t="s">
        <v>16</v>
      </c>
      <c r="B364" s="20"/>
      <c r="C364" s="6">
        <v>3</v>
      </c>
      <c r="D364">
        <v>4</v>
      </c>
      <c r="E364" s="6">
        <v>6</v>
      </c>
      <c r="F364" s="6">
        <v>5</v>
      </c>
      <c r="G364" s="6">
        <v>7</v>
      </c>
      <c r="H364" s="6">
        <v>7</v>
      </c>
      <c r="I364" s="6">
        <v>6</v>
      </c>
      <c r="J364" s="6">
        <v>2</v>
      </c>
      <c r="K364" s="6">
        <v>5</v>
      </c>
      <c r="L364" s="6">
        <v>1</v>
      </c>
      <c r="M364" s="6">
        <v>3</v>
      </c>
      <c r="N364" s="5">
        <f t="shared" si="429"/>
        <v>0.45794392523364486</v>
      </c>
      <c r="Q364" s="19" t="s">
        <v>16</v>
      </c>
      <c r="R364" s="20"/>
      <c r="S364" s="5">
        <f t="shared" si="430"/>
        <v>0.3</v>
      </c>
      <c r="T364" s="5">
        <f t="shared" si="420"/>
        <v>0.4</v>
      </c>
      <c r="U364" s="5">
        <f t="shared" si="421"/>
        <v>0.6</v>
      </c>
      <c r="V364" s="5">
        <f t="shared" si="422"/>
        <v>0.5</v>
      </c>
      <c r="W364" s="5">
        <f t="shared" si="423"/>
        <v>0.7</v>
      </c>
      <c r="X364" s="5">
        <f t="shared" si="424"/>
        <v>0.7</v>
      </c>
      <c r="Y364" s="5">
        <f t="shared" si="425"/>
        <v>0.6</v>
      </c>
      <c r="Z364" s="5">
        <f t="shared" si="426"/>
        <v>0.2</v>
      </c>
      <c r="AA364" s="5">
        <f t="shared" si="427"/>
        <v>0.5</v>
      </c>
      <c r="AB364" s="5">
        <f t="shared" si="428"/>
        <v>0.1</v>
      </c>
      <c r="AC364" s="5">
        <f t="shared" si="431"/>
        <v>0.42857142857142855</v>
      </c>
    </row>
    <row r="365" spans="1:29" x14ac:dyDescent="0.2">
      <c r="A365" s="19" t="s">
        <v>17</v>
      </c>
      <c r="B365" s="20"/>
      <c r="C365" s="6">
        <v>6</v>
      </c>
      <c r="D365">
        <v>6</v>
      </c>
      <c r="E365" s="6">
        <v>7</v>
      </c>
      <c r="F365" s="6">
        <v>2</v>
      </c>
      <c r="G365" s="6">
        <v>6</v>
      </c>
      <c r="H365" s="6">
        <v>7</v>
      </c>
      <c r="I365" s="6">
        <v>6</v>
      </c>
      <c r="J365" s="6">
        <v>6</v>
      </c>
      <c r="K365" s="6">
        <v>6</v>
      </c>
      <c r="L365" s="6">
        <v>2</v>
      </c>
      <c r="M365" s="6">
        <v>2</v>
      </c>
      <c r="N365" s="5">
        <f t="shared" si="429"/>
        <v>0.52336448598130836</v>
      </c>
      <c r="Q365" s="19" t="s">
        <v>17</v>
      </c>
      <c r="R365" s="20"/>
      <c r="S365" s="5">
        <f t="shared" si="430"/>
        <v>0.6</v>
      </c>
      <c r="T365" s="5">
        <f t="shared" si="420"/>
        <v>0.6</v>
      </c>
      <c r="U365" s="5">
        <f t="shared" si="421"/>
        <v>0.7</v>
      </c>
      <c r="V365" s="5">
        <f t="shared" si="422"/>
        <v>0.2</v>
      </c>
      <c r="W365" s="5">
        <f t="shared" si="423"/>
        <v>0.6</v>
      </c>
      <c r="X365" s="5">
        <f t="shared" si="424"/>
        <v>0.7</v>
      </c>
      <c r="Y365" s="5">
        <f t="shared" si="425"/>
        <v>0.6</v>
      </c>
      <c r="Z365" s="5">
        <f t="shared" si="426"/>
        <v>0.6</v>
      </c>
      <c r="AA365" s="5">
        <f t="shared" si="427"/>
        <v>0.6</v>
      </c>
      <c r="AB365" s="5">
        <f t="shared" si="428"/>
        <v>0.2</v>
      </c>
      <c r="AC365" s="5">
        <f t="shared" si="431"/>
        <v>0.2857142857142857</v>
      </c>
    </row>
    <row r="366" spans="1:29" x14ac:dyDescent="0.2">
      <c r="A366" s="19" t="s">
        <v>18</v>
      </c>
      <c r="B366" s="20"/>
      <c r="C366" s="6">
        <v>5</v>
      </c>
      <c r="D366">
        <v>5</v>
      </c>
      <c r="E366" s="6">
        <v>8</v>
      </c>
      <c r="F366" s="6">
        <v>7</v>
      </c>
      <c r="G366" s="6">
        <v>6</v>
      </c>
      <c r="H366" s="6">
        <v>6</v>
      </c>
      <c r="I366" s="6">
        <v>6</v>
      </c>
      <c r="J366" s="6">
        <v>5</v>
      </c>
      <c r="K366" s="6">
        <v>8</v>
      </c>
      <c r="L366" s="6">
        <v>3</v>
      </c>
      <c r="M366" s="6">
        <v>4</v>
      </c>
      <c r="N366" s="5">
        <f t="shared" si="429"/>
        <v>0.58878504672897192</v>
      </c>
      <c r="Q366" s="19" t="s">
        <v>18</v>
      </c>
      <c r="R366" s="20"/>
      <c r="S366" s="5">
        <f t="shared" si="430"/>
        <v>0.5</v>
      </c>
      <c r="T366" s="5">
        <f t="shared" si="420"/>
        <v>0.5</v>
      </c>
      <c r="U366" s="5">
        <f t="shared" si="421"/>
        <v>0.8</v>
      </c>
      <c r="V366" s="5">
        <f t="shared" si="422"/>
        <v>0.7</v>
      </c>
      <c r="W366" s="5">
        <f t="shared" si="423"/>
        <v>0.6</v>
      </c>
      <c r="X366" s="5">
        <f t="shared" si="424"/>
        <v>0.6</v>
      </c>
      <c r="Y366" s="5">
        <f t="shared" si="425"/>
        <v>0.6</v>
      </c>
      <c r="Z366" s="5">
        <f t="shared" si="426"/>
        <v>0.5</v>
      </c>
      <c r="AA366" s="5">
        <f t="shared" si="427"/>
        <v>0.8</v>
      </c>
      <c r="AB366" s="5">
        <f t="shared" si="428"/>
        <v>0.3</v>
      </c>
      <c r="AC366" s="5">
        <f t="shared" si="431"/>
        <v>0.5714285714285714</v>
      </c>
    </row>
    <row r="367" spans="1:29" x14ac:dyDescent="0.2">
      <c r="A367" s="19" t="s">
        <v>19</v>
      </c>
      <c r="B367" s="20"/>
      <c r="C367" s="6">
        <v>6</v>
      </c>
      <c r="D367">
        <v>8</v>
      </c>
      <c r="E367" s="6">
        <v>9</v>
      </c>
      <c r="F367" s="6">
        <v>6</v>
      </c>
      <c r="G367" s="6">
        <v>8</v>
      </c>
      <c r="H367" s="6">
        <v>8</v>
      </c>
      <c r="I367" s="6">
        <v>8</v>
      </c>
      <c r="J367" s="6">
        <v>6</v>
      </c>
      <c r="K367" s="6">
        <v>10</v>
      </c>
      <c r="L367" s="6">
        <v>5</v>
      </c>
      <c r="M367" s="6">
        <v>5</v>
      </c>
      <c r="N367" s="5">
        <f t="shared" si="429"/>
        <v>0.73831775700934577</v>
      </c>
      <c r="Q367" s="19" t="s">
        <v>19</v>
      </c>
      <c r="R367" s="20"/>
      <c r="S367" s="5">
        <f t="shared" si="430"/>
        <v>0.6</v>
      </c>
      <c r="T367" s="5">
        <f t="shared" si="420"/>
        <v>0.8</v>
      </c>
      <c r="U367" s="5">
        <f t="shared" si="421"/>
        <v>0.9</v>
      </c>
      <c r="V367" s="5">
        <f t="shared" si="422"/>
        <v>0.6</v>
      </c>
      <c r="W367" s="5">
        <f t="shared" si="423"/>
        <v>0.8</v>
      </c>
      <c r="X367" s="5">
        <f t="shared" si="424"/>
        <v>0.8</v>
      </c>
      <c r="Y367" s="5">
        <f t="shared" si="425"/>
        <v>0.8</v>
      </c>
      <c r="Z367" s="5">
        <f t="shared" si="426"/>
        <v>0.6</v>
      </c>
      <c r="AA367" s="5">
        <f t="shared" si="427"/>
        <v>1</v>
      </c>
      <c r="AB367" s="5">
        <f t="shared" si="428"/>
        <v>0.5</v>
      </c>
      <c r="AC367" s="5">
        <f t="shared" si="431"/>
        <v>0.7142857142857143</v>
      </c>
    </row>
    <row r="368" spans="1:29" x14ac:dyDescent="0.2">
      <c r="A368" s="19" t="s">
        <v>20</v>
      </c>
      <c r="B368" s="20"/>
      <c r="C368" s="6">
        <v>4</v>
      </c>
      <c r="D368">
        <v>4</v>
      </c>
      <c r="E368" s="6">
        <v>7</v>
      </c>
      <c r="F368" s="6">
        <v>3</v>
      </c>
      <c r="G368" s="6">
        <v>6</v>
      </c>
      <c r="H368" s="6">
        <v>7</v>
      </c>
      <c r="I368" s="6">
        <v>5</v>
      </c>
      <c r="J368" s="6">
        <v>4</v>
      </c>
      <c r="K368" s="6">
        <v>7</v>
      </c>
      <c r="L368" s="6">
        <v>2</v>
      </c>
      <c r="M368" s="6">
        <v>4</v>
      </c>
      <c r="N368" s="5">
        <f t="shared" si="429"/>
        <v>0.49532710280373832</v>
      </c>
      <c r="Q368" s="19" t="s">
        <v>20</v>
      </c>
      <c r="R368" s="20"/>
      <c r="S368" s="5">
        <f t="shared" si="430"/>
        <v>0.4</v>
      </c>
      <c r="T368" s="5">
        <f t="shared" si="420"/>
        <v>0.4</v>
      </c>
      <c r="U368" s="5">
        <f t="shared" si="421"/>
        <v>0.7</v>
      </c>
      <c r="V368" s="5">
        <f t="shared" si="422"/>
        <v>0.3</v>
      </c>
      <c r="W368" s="5">
        <f t="shared" si="423"/>
        <v>0.6</v>
      </c>
      <c r="X368" s="5">
        <f t="shared" si="424"/>
        <v>0.7</v>
      </c>
      <c r="Y368" s="5">
        <f t="shared" si="425"/>
        <v>0.5</v>
      </c>
      <c r="Z368" s="5">
        <f t="shared" si="426"/>
        <v>0.4</v>
      </c>
      <c r="AA368" s="5">
        <f t="shared" si="427"/>
        <v>0.7</v>
      </c>
      <c r="AB368" s="5">
        <f t="shared" si="428"/>
        <v>0.2</v>
      </c>
      <c r="AC368" s="5">
        <f t="shared" si="431"/>
        <v>0.5714285714285714</v>
      </c>
    </row>
    <row r="369" spans="1:29" x14ac:dyDescent="0.2">
      <c r="A369" s="19" t="s">
        <v>21</v>
      </c>
      <c r="B369" s="20"/>
      <c r="C369" s="6">
        <v>6</v>
      </c>
      <c r="D369">
        <v>6</v>
      </c>
      <c r="E369" s="6">
        <v>7</v>
      </c>
      <c r="F369" s="6">
        <v>5</v>
      </c>
      <c r="G369" s="6">
        <v>7</v>
      </c>
      <c r="H369" s="6">
        <v>6</v>
      </c>
      <c r="I369" s="6">
        <v>7</v>
      </c>
      <c r="J369" s="6">
        <v>4</v>
      </c>
      <c r="K369" s="6">
        <v>6</v>
      </c>
      <c r="L369" s="6">
        <v>5</v>
      </c>
      <c r="M369" s="6">
        <v>3</v>
      </c>
      <c r="N369" s="5">
        <f t="shared" si="429"/>
        <v>0.57943925233644855</v>
      </c>
      <c r="Q369" s="19" t="s">
        <v>21</v>
      </c>
      <c r="R369" s="20"/>
      <c r="S369" s="5">
        <f t="shared" si="430"/>
        <v>0.6</v>
      </c>
      <c r="T369" s="5">
        <f t="shared" si="420"/>
        <v>0.6</v>
      </c>
      <c r="U369" s="5">
        <f t="shared" si="421"/>
        <v>0.7</v>
      </c>
      <c r="V369" s="5">
        <f t="shared" si="422"/>
        <v>0.5</v>
      </c>
      <c r="W369" s="5">
        <f t="shared" si="423"/>
        <v>0.7</v>
      </c>
      <c r="X369" s="5">
        <f t="shared" si="424"/>
        <v>0.6</v>
      </c>
      <c r="Y369" s="5">
        <f t="shared" si="425"/>
        <v>0.7</v>
      </c>
      <c r="Z369" s="5">
        <f t="shared" si="426"/>
        <v>0.4</v>
      </c>
      <c r="AA369" s="5">
        <f t="shared" si="427"/>
        <v>0.6</v>
      </c>
      <c r="AB369" s="5">
        <f t="shared" si="428"/>
        <v>0.5</v>
      </c>
      <c r="AC369" s="5">
        <f t="shared" si="431"/>
        <v>0.42857142857142855</v>
      </c>
    </row>
    <row r="370" spans="1:29" x14ac:dyDescent="0.2">
      <c r="A370" s="19" t="s">
        <v>22</v>
      </c>
      <c r="B370" s="20"/>
      <c r="C370" s="6">
        <v>3</v>
      </c>
      <c r="D370">
        <v>6</v>
      </c>
      <c r="E370" s="6">
        <v>7</v>
      </c>
      <c r="F370" s="6">
        <v>7</v>
      </c>
      <c r="G370" s="6">
        <v>6</v>
      </c>
      <c r="H370" s="6">
        <v>8</v>
      </c>
      <c r="I370" s="6">
        <v>7</v>
      </c>
      <c r="J370" s="6">
        <v>4</v>
      </c>
      <c r="K370" s="6">
        <v>8</v>
      </c>
      <c r="L370" s="6">
        <v>4</v>
      </c>
      <c r="M370" s="6">
        <v>4</v>
      </c>
      <c r="N370" s="5">
        <f t="shared" si="429"/>
        <v>0.59813084112149528</v>
      </c>
      <c r="Q370" s="19" t="s">
        <v>22</v>
      </c>
      <c r="R370" s="20"/>
      <c r="S370" s="5">
        <f t="shared" si="430"/>
        <v>0.3</v>
      </c>
      <c r="T370" s="5">
        <f t="shared" si="420"/>
        <v>0.6</v>
      </c>
      <c r="U370" s="5">
        <f t="shared" si="421"/>
        <v>0.7</v>
      </c>
      <c r="V370" s="5">
        <f t="shared" si="422"/>
        <v>0.7</v>
      </c>
      <c r="W370" s="5">
        <f t="shared" si="423"/>
        <v>0.6</v>
      </c>
      <c r="X370" s="5">
        <f t="shared" si="424"/>
        <v>0.8</v>
      </c>
      <c r="Y370" s="5">
        <f t="shared" si="425"/>
        <v>0.7</v>
      </c>
      <c r="Z370" s="5">
        <f t="shared" si="426"/>
        <v>0.4</v>
      </c>
      <c r="AA370" s="5">
        <f t="shared" si="427"/>
        <v>0.8</v>
      </c>
      <c r="AB370" s="5">
        <f t="shared" si="428"/>
        <v>0.4</v>
      </c>
      <c r="AC370" s="5">
        <f t="shared" si="431"/>
        <v>0.5714285714285714</v>
      </c>
    </row>
    <row r="371" spans="1:29" x14ac:dyDescent="0.2">
      <c r="A371" s="19" t="s">
        <v>23</v>
      </c>
      <c r="B371" s="20"/>
      <c r="C371" s="6">
        <v>4</v>
      </c>
      <c r="D371">
        <v>6</v>
      </c>
      <c r="E371" s="6">
        <v>6</v>
      </c>
      <c r="F371" s="6">
        <v>4</v>
      </c>
      <c r="G371" s="6">
        <v>5</v>
      </c>
      <c r="H371" s="6">
        <v>6</v>
      </c>
      <c r="I371" s="6">
        <v>6</v>
      </c>
      <c r="J371" s="6">
        <v>5</v>
      </c>
      <c r="K371" s="6">
        <v>7</v>
      </c>
      <c r="L371" s="6">
        <v>3</v>
      </c>
      <c r="M371" s="6">
        <v>3</v>
      </c>
      <c r="N371" s="5">
        <f t="shared" si="429"/>
        <v>0.51401869158878499</v>
      </c>
      <c r="Q371" s="19" t="s">
        <v>23</v>
      </c>
      <c r="R371" s="20"/>
      <c r="S371" s="5">
        <f t="shared" si="430"/>
        <v>0.4</v>
      </c>
      <c r="T371" s="5">
        <f t="shared" si="420"/>
        <v>0.6</v>
      </c>
      <c r="U371" s="5">
        <f t="shared" si="421"/>
        <v>0.6</v>
      </c>
      <c r="V371" s="5">
        <f t="shared" si="422"/>
        <v>0.4</v>
      </c>
      <c r="W371" s="5">
        <f t="shared" si="423"/>
        <v>0.5</v>
      </c>
      <c r="X371" s="5">
        <f t="shared" si="424"/>
        <v>0.6</v>
      </c>
      <c r="Y371" s="5">
        <f t="shared" si="425"/>
        <v>0.6</v>
      </c>
      <c r="Z371" s="5">
        <f t="shared" si="426"/>
        <v>0.5</v>
      </c>
      <c r="AA371" s="5">
        <f t="shared" si="427"/>
        <v>0.7</v>
      </c>
      <c r="AB371" s="5">
        <f t="shared" si="428"/>
        <v>0.3</v>
      </c>
      <c r="AC371" s="8">
        <f t="shared" si="431"/>
        <v>0.42857142857142855</v>
      </c>
    </row>
    <row r="372" spans="1:29" x14ac:dyDescent="0.2">
      <c r="A372" s="21">
        <v>2</v>
      </c>
      <c r="B372" s="22"/>
      <c r="C372" s="7">
        <v>3</v>
      </c>
      <c r="D372" s="4">
        <v>4</v>
      </c>
      <c r="E372" s="7">
        <v>6</v>
      </c>
      <c r="F372" s="4">
        <v>2</v>
      </c>
      <c r="G372" s="7">
        <v>4</v>
      </c>
      <c r="H372" s="4">
        <v>5</v>
      </c>
      <c r="I372" s="7">
        <v>4</v>
      </c>
      <c r="J372" s="4">
        <v>5</v>
      </c>
      <c r="K372" s="7">
        <v>6</v>
      </c>
      <c r="L372" s="4">
        <v>1</v>
      </c>
      <c r="M372" s="7">
        <v>3</v>
      </c>
      <c r="N372" s="5">
        <f>SUM(C372:M372)/63</f>
        <v>0.68253968253968256</v>
      </c>
      <c r="Q372" s="23">
        <v>2</v>
      </c>
      <c r="R372" s="24"/>
      <c r="S372" s="8">
        <f>C372/6</f>
        <v>0.5</v>
      </c>
      <c r="T372" s="8">
        <f t="shared" ref="T372" si="432">D372/6</f>
        <v>0.66666666666666663</v>
      </c>
      <c r="U372" s="8">
        <f t="shared" ref="U372" si="433">E372/6</f>
        <v>1</v>
      </c>
      <c r="V372" s="8">
        <f t="shared" ref="V372" si="434">F372/6</f>
        <v>0.33333333333333331</v>
      </c>
      <c r="W372" s="8">
        <f t="shared" ref="W372" si="435">G372/6</f>
        <v>0.66666666666666663</v>
      </c>
      <c r="X372" s="8">
        <f t="shared" ref="X372" si="436">H372/6</f>
        <v>0.83333333333333337</v>
      </c>
      <c r="Y372" s="8">
        <f t="shared" ref="Y372" si="437">I372/6</f>
        <v>0.66666666666666663</v>
      </c>
      <c r="Z372" s="8">
        <f t="shared" ref="Z372" si="438">J372/6</f>
        <v>0.83333333333333337</v>
      </c>
      <c r="AA372" s="8">
        <f t="shared" ref="AA372" si="439">K372/6</f>
        <v>1</v>
      </c>
      <c r="AB372" s="8">
        <f t="shared" ref="AB372" si="440">L372/6</f>
        <v>0.16666666666666666</v>
      </c>
      <c r="AC372" s="8">
        <f>M372/3</f>
        <v>1</v>
      </c>
    </row>
    <row r="373" spans="1:29" x14ac:dyDescent="0.2">
      <c r="A373" s="25" t="s">
        <v>24</v>
      </c>
      <c r="B373" s="25"/>
      <c r="C373" s="8">
        <f>SUM(C361:C372)/116</f>
        <v>0.46551724137931033</v>
      </c>
      <c r="D373" s="8">
        <f t="shared" ref="D373:L373" si="441">SUM(D361:D372)/116</f>
        <v>0.5431034482758621</v>
      </c>
      <c r="E373" s="8">
        <f t="shared" si="441"/>
        <v>0.72413793103448276</v>
      </c>
      <c r="F373" s="8">
        <f t="shared" si="441"/>
        <v>0.51724137931034486</v>
      </c>
      <c r="G373" s="8">
        <f t="shared" si="441"/>
        <v>0.64655172413793105</v>
      </c>
      <c r="H373" s="8">
        <f t="shared" si="441"/>
        <v>0.7068965517241379</v>
      </c>
      <c r="I373" s="8">
        <f t="shared" si="441"/>
        <v>0.63793103448275867</v>
      </c>
      <c r="J373" s="8">
        <f t="shared" si="441"/>
        <v>0.47413793103448276</v>
      </c>
      <c r="K373" s="8">
        <f t="shared" si="441"/>
        <v>0.74137931034482762</v>
      </c>
      <c r="L373" s="8">
        <f t="shared" si="441"/>
        <v>0.34482758620689657</v>
      </c>
      <c r="M373" s="8">
        <f>SUM(M361:M372)/80</f>
        <v>0.57499999999999996</v>
      </c>
      <c r="N373">
        <f>SUM(C361:M372)/1240</f>
        <v>0.57983870967741935</v>
      </c>
      <c r="Q373" s="26"/>
      <c r="R373" s="26"/>
    </row>
    <row r="374" spans="1:29" x14ac:dyDescent="0.2">
      <c r="A374" s="9"/>
      <c r="B374" s="9"/>
      <c r="M374" t="s">
        <v>29</v>
      </c>
      <c r="N374">
        <f>SUM(C361:M372)</f>
        <v>719</v>
      </c>
      <c r="Q374" s="9"/>
      <c r="R374" s="9"/>
    </row>
    <row r="375" spans="1:29" x14ac:dyDescent="0.2">
      <c r="A375" s="9"/>
      <c r="B375" s="9"/>
      <c r="M375" t="s">
        <v>30</v>
      </c>
      <c r="N375">
        <f>SUM(-N374, 1240)</f>
        <v>521</v>
      </c>
      <c r="Q375" s="9"/>
      <c r="R375" s="9"/>
    </row>
    <row r="376" spans="1:29" ht="29" x14ac:dyDescent="0.35">
      <c r="A376" s="33" t="s">
        <v>25</v>
      </c>
      <c r="B376" s="33"/>
      <c r="C376" s="33"/>
      <c r="Q376" s="33" t="s">
        <v>25</v>
      </c>
      <c r="R376" s="33"/>
      <c r="S376" s="33"/>
    </row>
    <row r="377" spans="1:29" ht="26" x14ac:dyDescent="0.3">
      <c r="A377" s="1"/>
      <c r="B377" t="s">
        <v>0</v>
      </c>
      <c r="C377" s="30" t="s">
        <v>2</v>
      </c>
      <c r="D377" s="28" t="s">
        <v>3</v>
      </c>
      <c r="E377" s="30" t="s">
        <v>4</v>
      </c>
      <c r="F377" s="28" t="s">
        <v>5</v>
      </c>
      <c r="G377" s="30" t="s">
        <v>6</v>
      </c>
      <c r="H377" s="28" t="s">
        <v>7</v>
      </c>
      <c r="I377" s="30" t="s">
        <v>8</v>
      </c>
      <c r="J377" s="28" t="s">
        <v>9</v>
      </c>
      <c r="K377" s="30" t="s">
        <v>10</v>
      </c>
      <c r="L377" s="28" t="s">
        <v>11</v>
      </c>
      <c r="M377" s="30" t="s">
        <v>12</v>
      </c>
      <c r="N377" s="19" t="s">
        <v>24</v>
      </c>
      <c r="Q377" s="1"/>
      <c r="R377" t="s">
        <v>0</v>
      </c>
      <c r="S377" s="30" t="s">
        <v>2</v>
      </c>
      <c r="T377" s="28" t="s">
        <v>3</v>
      </c>
      <c r="U377" s="30" t="s">
        <v>4</v>
      </c>
      <c r="V377" s="28" t="s">
        <v>5</v>
      </c>
      <c r="W377" s="30" t="s">
        <v>6</v>
      </c>
      <c r="X377" s="28" t="s">
        <v>7</v>
      </c>
      <c r="Y377" s="30" t="s">
        <v>8</v>
      </c>
      <c r="Z377" s="28" t="s">
        <v>9</v>
      </c>
      <c r="AA377" s="30" t="s">
        <v>10</v>
      </c>
      <c r="AB377" s="28" t="s">
        <v>11</v>
      </c>
      <c r="AC377" s="30" t="s">
        <v>12</v>
      </c>
    </row>
    <row r="378" spans="1:29" x14ac:dyDescent="0.2">
      <c r="A378" t="s">
        <v>1</v>
      </c>
      <c r="B378" s="2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1"/>
      <c r="Q378" t="s">
        <v>1</v>
      </c>
      <c r="R378" s="2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</row>
    <row r="379" spans="1:29" x14ac:dyDescent="0.2">
      <c r="A379" s="31" t="s">
        <v>13</v>
      </c>
      <c r="B379" s="32"/>
      <c r="C379" s="5">
        <v>5</v>
      </c>
      <c r="D379" s="3">
        <v>5</v>
      </c>
      <c r="E379" s="5">
        <v>8</v>
      </c>
      <c r="F379" s="3">
        <v>6</v>
      </c>
      <c r="G379" s="5">
        <v>7</v>
      </c>
      <c r="H379" s="3">
        <v>8</v>
      </c>
      <c r="I379" s="5">
        <v>6</v>
      </c>
      <c r="J379" s="3">
        <v>4</v>
      </c>
      <c r="K379" s="5">
        <v>7</v>
      </c>
      <c r="L379" s="3">
        <v>5</v>
      </c>
      <c r="M379" s="5">
        <v>5</v>
      </c>
      <c r="N379" s="5">
        <f>SUM(C379:M379)/107</f>
        <v>0.61682242990654201</v>
      </c>
      <c r="Q379" s="31" t="s">
        <v>13</v>
      </c>
      <c r="R379" s="32"/>
      <c r="S379" s="5">
        <f>C379/10</f>
        <v>0.5</v>
      </c>
      <c r="T379" s="5">
        <f t="shared" ref="T379:T389" si="442">D379/10</f>
        <v>0.5</v>
      </c>
      <c r="U379" s="5">
        <f t="shared" ref="U379:U389" si="443">E379/10</f>
        <v>0.8</v>
      </c>
      <c r="V379" s="5">
        <f t="shared" ref="V379:V389" si="444">F379/10</f>
        <v>0.6</v>
      </c>
      <c r="W379" s="5">
        <f t="shared" ref="W379:W389" si="445">G379/10</f>
        <v>0.7</v>
      </c>
      <c r="X379" s="5">
        <f t="shared" ref="X379:X389" si="446">H379/10</f>
        <v>0.8</v>
      </c>
      <c r="Y379" s="5">
        <f t="shared" ref="Y379:Y389" si="447">I379/10</f>
        <v>0.6</v>
      </c>
      <c r="Z379" s="5">
        <f t="shared" ref="Z379:Z389" si="448">J379/10</f>
        <v>0.4</v>
      </c>
      <c r="AA379" s="5">
        <f t="shared" ref="AA379:AA389" si="449">K379/10</f>
        <v>0.7</v>
      </c>
      <c r="AB379" s="5">
        <f t="shared" ref="AB379:AB389" si="450">L379/10</f>
        <v>0.5</v>
      </c>
      <c r="AC379" s="5">
        <f>M379/7</f>
        <v>0.7142857142857143</v>
      </c>
    </row>
    <row r="380" spans="1:29" x14ac:dyDescent="0.2">
      <c r="A380" s="19" t="s">
        <v>14</v>
      </c>
      <c r="B380" s="20"/>
      <c r="C380" s="6">
        <v>4</v>
      </c>
      <c r="D380">
        <v>6</v>
      </c>
      <c r="E380" s="6">
        <v>9</v>
      </c>
      <c r="F380" s="6">
        <v>8</v>
      </c>
      <c r="G380" s="6">
        <v>7</v>
      </c>
      <c r="H380" s="6">
        <v>8</v>
      </c>
      <c r="I380" s="6">
        <v>7</v>
      </c>
      <c r="J380" s="6">
        <v>5</v>
      </c>
      <c r="K380" s="6">
        <v>9</v>
      </c>
      <c r="L380" s="6">
        <v>4</v>
      </c>
      <c r="M380" s="6">
        <v>5</v>
      </c>
      <c r="N380" s="5">
        <f t="shared" ref="N380:N389" si="451">SUM(C380:M380)/107</f>
        <v>0.67289719626168221</v>
      </c>
      <c r="Q380" s="19" t="s">
        <v>14</v>
      </c>
      <c r="R380" s="20"/>
      <c r="S380" s="5">
        <f t="shared" ref="S380:S389" si="452">C380/10</f>
        <v>0.4</v>
      </c>
      <c r="T380" s="5">
        <f t="shared" si="442"/>
        <v>0.6</v>
      </c>
      <c r="U380" s="5">
        <f t="shared" si="443"/>
        <v>0.9</v>
      </c>
      <c r="V380" s="5">
        <f t="shared" si="444"/>
        <v>0.8</v>
      </c>
      <c r="W380" s="5">
        <f t="shared" si="445"/>
        <v>0.7</v>
      </c>
      <c r="X380" s="5">
        <f t="shared" si="446"/>
        <v>0.8</v>
      </c>
      <c r="Y380" s="5">
        <f t="shared" si="447"/>
        <v>0.7</v>
      </c>
      <c r="Z380" s="5">
        <f t="shared" si="448"/>
        <v>0.5</v>
      </c>
      <c r="AA380" s="5">
        <f t="shared" si="449"/>
        <v>0.9</v>
      </c>
      <c r="AB380" s="5">
        <f t="shared" si="450"/>
        <v>0.4</v>
      </c>
      <c r="AC380" s="5">
        <f t="shared" ref="AC380:AC389" si="453">M380/7</f>
        <v>0.7142857142857143</v>
      </c>
    </row>
    <row r="381" spans="1:29" x14ac:dyDescent="0.2">
      <c r="A381" s="19" t="s">
        <v>15</v>
      </c>
      <c r="B381" s="20"/>
      <c r="C381" s="6">
        <v>3</v>
      </c>
      <c r="D381">
        <v>5</v>
      </c>
      <c r="E381" s="6">
        <v>6</v>
      </c>
      <c r="F381" s="6">
        <v>4</v>
      </c>
      <c r="G381" s="6">
        <v>5</v>
      </c>
      <c r="H381" s="6">
        <v>6</v>
      </c>
      <c r="I381" s="6">
        <v>5</v>
      </c>
      <c r="J381" s="6">
        <v>4</v>
      </c>
      <c r="K381" s="6">
        <v>7</v>
      </c>
      <c r="L381" s="6">
        <v>5</v>
      </c>
      <c r="M381" s="6">
        <v>4</v>
      </c>
      <c r="N381" s="5">
        <f t="shared" si="451"/>
        <v>0.50467289719626163</v>
      </c>
      <c r="Q381" s="19" t="s">
        <v>15</v>
      </c>
      <c r="R381" s="20"/>
      <c r="S381" s="5">
        <f t="shared" si="452"/>
        <v>0.3</v>
      </c>
      <c r="T381" s="5">
        <f t="shared" si="442"/>
        <v>0.5</v>
      </c>
      <c r="U381" s="5">
        <f t="shared" si="443"/>
        <v>0.6</v>
      </c>
      <c r="V381" s="5">
        <f t="shared" si="444"/>
        <v>0.4</v>
      </c>
      <c r="W381" s="5">
        <f t="shared" si="445"/>
        <v>0.5</v>
      </c>
      <c r="X381" s="5">
        <f t="shared" si="446"/>
        <v>0.6</v>
      </c>
      <c r="Y381" s="5">
        <f t="shared" si="447"/>
        <v>0.5</v>
      </c>
      <c r="Z381" s="5">
        <f t="shared" si="448"/>
        <v>0.4</v>
      </c>
      <c r="AA381" s="5">
        <f t="shared" si="449"/>
        <v>0.7</v>
      </c>
      <c r="AB381" s="5">
        <f t="shared" si="450"/>
        <v>0.5</v>
      </c>
      <c r="AC381" s="5">
        <f t="shared" si="453"/>
        <v>0.5714285714285714</v>
      </c>
    </row>
    <row r="382" spans="1:29" x14ac:dyDescent="0.2">
      <c r="A382" s="19" t="s">
        <v>16</v>
      </c>
      <c r="B382" s="20"/>
      <c r="C382" s="6">
        <v>3</v>
      </c>
      <c r="D382">
        <v>4</v>
      </c>
      <c r="E382" s="6">
        <v>6</v>
      </c>
      <c r="F382" s="6">
        <v>5</v>
      </c>
      <c r="G382" s="6">
        <v>6</v>
      </c>
      <c r="H382" s="6">
        <v>7</v>
      </c>
      <c r="I382" s="6">
        <v>5</v>
      </c>
      <c r="J382" s="6">
        <v>3</v>
      </c>
      <c r="K382" s="6">
        <v>5</v>
      </c>
      <c r="L382" s="6">
        <v>1</v>
      </c>
      <c r="M382" s="6">
        <v>2</v>
      </c>
      <c r="N382" s="5">
        <f t="shared" si="451"/>
        <v>0.43925233644859812</v>
      </c>
      <c r="Q382" s="19" t="s">
        <v>16</v>
      </c>
      <c r="R382" s="20"/>
      <c r="S382" s="5">
        <f t="shared" si="452"/>
        <v>0.3</v>
      </c>
      <c r="T382" s="5">
        <f t="shared" si="442"/>
        <v>0.4</v>
      </c>
      <c r="U382" s="5">
        <f t="shared" si="443"/>
        <v>0.6</v>
      </c>
      <c r="V382" s="5">
        <f t="shared" si="444"/>
        <v>0.5</v>
      </c>
      <c r="W382" s="5">
        <f t="shared" si="445"/>
        <v>0.6</v>
      </c>
      <c r="X382" s="5">
        <f t="shared" si="446"/>
        <v>0.7</v>
      </c>
      <c r="Y382" s="5">
        <f t="shared" si="447"/>
        <v>0.5</v>
      </c>
      <c r="Z382" s="5">
        <f t="shared" si="448"/>
        <v>0.3</v>
      </c>
      <c r="AA382" s="5">
        <f t="shared" si="449"/>
        <v>0.5</v>
      </c>
      <c r="AB382" s="5">
        <f t="shared" si="450"/>
        <v>0.1</v>
      </c>
      <c r="AC382" s="5">
        <f t="shared" si="453"/>
        <v>0.2857142857142857</v>
      </c>
    </row>
    <row r="383" spans="1:29" x14ac:dyDescent="0.2">
      <c r="A383" s="19" t="s">
        <v>17</v>
      </c>
      <c r="B383" s="20"/>
      <c r="C383" s="6">
        <v>5</v>
      </c>
      <c r="D383">
        <v>6</v>
      </c>
      <c r="E383" s="6">
        <v>7</v>
      </c>
      <c r="F383" s="6">
        <v>2</v>
      </c>
      <c r="G383" s="6">
        <v>6</v>
      </c>
      <c r="H383" s="6">
        <v>6</v>
      </c>
      <c r="I383" s="6">
        <v>7</v>
      </c>
      <c r="J383" s="6">
        <v>6</v>
      </c>
      <c r="K383" s="6">
        <v>7</v>
      </c>
      <c r="L383" s="6">
        <v>2</v>
      </c>
      <c r="M383" s="6">
        <v>2</v>
      </c>
      <c r="N383" s="5">
        <f t="shared" si="451"/>
        <v>0.52336448598130836</v>
      </c>
      <c r="Q383" s="19" t="s">
        <v>17</v>
      </c>
      <c r="R383" s="20"/>
      <c r="S383" s="5">
        <f t="shared" si="452"/>
        <v>0.5</v>
      </c>
      <c r="T383" s="5">
        <f t="shared" si="442"/>
        <v>0.6</v>
      </c>
      <c r="U383" s="5">
        <f t="shared" si="443"/>
        <v>0.7</v>
      </c>
      <c r="V383" s="5">
        <f t="shared" si="444"/>
        <v>0.2</v>
      </c>
      <c r="W383" s="5">
        <f t="shared" si="445"/>
        <v>0.6</v>
      </c>
      <c r="X383" s="5">
        <f t="shared" si="446"/>
        <v>0.6</v>
      </c>
      <c r="Y383" s="5">
        <f t="shared" si="447"/>
        <v>0.7</v>
      </c>
      <c r="Z383" s="5">
        <f t="shared" si="448"/>
        <v>0.6</v>
      </c>
      <c r="AA383" s="5">
        <f t="shared" si="449"/>
        <v>0.7</v>
      </c>
      <c r="AB383" s="5">
        <f t="shared" si="450"/>
        <v>0.2</v>
      </c>
      <c r="AC383" s="5">
        <f t="shared" si="453"/>
        <v>0.2857142857142857</v>
      </c>
    </row>
    <row r="384" spans="1:29" x14ac:dyDescent="0.2">
      <c r="A384" s="19" t="s">
        <v>18</v>
      </c>
      <c r="B384" s="20"/>
      <c r="C384" s="6">
        <v>4</v>
      </c>
      <c r="D384">
        <v>4</v>
      </c>
      <c r="E384" s="6">
        <v>8</v>
      </c>
      <c r="F384" s="6">
        <v>7</v>
      </c>
      <c r="G384" s="6">
        <v>6</v>
      </c>
      <c r="H384" s="6">
        <v>6</v>
      </c>
      <c r="I384" s="6">
        <v>6</v>
      </c>
      <c r="J384" s="6">
        <v>4</v>
      </c>
      <c r="K384" s="6">
        <v>7</v>
      </c>
      <c r="L384" s="6">
        <v>3</v>
      </c>
      <c r="M384" s="6">
        <v>4</v>
      </c>
      <c r="N384" s="5">
        <f t="shared" si="451"/>
        <v>0.55140186915887845</v>
      </c>
      <c r="Q384" s="19" t="s">
        <v>18</v>
      </c>
      <c r="R384" s="20"/>
      <c r="S384" s="5">
        <f t="shared" si="452"/>
        <v>0.4</v>
      </c>
      <c r="T384" s="5">
        <f t="shared" si="442"/>
        <v>0.4</v>
      </c>
      <c r="U384" s="5">
        <f t="shared" si="443"/>
        <v>0.8</v>
      </c>
      <c r="V384" s="5">
        <f t="shared" si="444"/>
        <v>0.7</v>
      </c>
      <c r="W384" s="5">
        <f t="shared" si="445"/>
        <v>0.6</v>
      </c>
      <c r="X384" s="5">
        <f t="shared" si="446"/>
        <v>0.6</v>
      </c>
      <c r="Y384" s="5">
        <f t="shared" si="447"/>
        <v>0.6</v>
      </c>
      <c r="Z384" s="5">
        <f t="shared" si="448"/>
        <v>0.4</v>
      </c>
      <c r="AA384" s="5">
        <f t="shared" si="449"/>
        <v>0.7</v>
      </c>
      <c r="AB384" s="5">
        <f t="shared" si="450"/>
        <v>0.3</v>
      </c>
      <c r="AC384" s="5">
        <f t="shared" si="453"/>
        <v>0.5714285714285714</v>
      </c>
    </row>
    <row r="385" spans="1:29" x14ac:dyDescent="0.2">
      <c r="A385" s="19" t="s">
        <v>19</v>
      </c>
      <c r="B385" s="20"/>
      <c r="C385" s="6">
        <v>6</v>
      </c>
      <c r="D385">
        <v>8</v>
      </c>
      <c r="E385" s="6">
        <v>9</v>
      </c>
      <c r="F385" s="6">
        <v>6</v>
      </c>
      <c r="G385" s="6">
        <v>8</v>
      </c>
      <c r="H385" s="6">
        <v>8</v>
      </c>
      <c r="I385" s="6">
        <v>8</v>
      </c>
      <c r="J385" s="6">
        <v>6</v>
      </c>
      <c r="K385" s="6">
        <v>10</v>
      </c>
      <c r="L385" s="6">
        <v>5</v>
      </c>
      <c r="M385" s="6">
        <v>5</v>
      </c>
      <c r="N385" s="5">
        <f t="shared" si="451"/>
        <v>0.73831775700934577</v>
      </c>
      <c r="Q385" s="19" t="s">
        <v>19</v>
      </c>
      <c r="R385" s="20"/>
      <c r="S385" s="5">
        <f t="shared" si="452"/>
        <v>0.6</v>
      </c>
      <c r="T385" s="5">
        <f t="shared" si="442"/>
        <v>0.8</v>
      </c>
      <c r="U385" s="5">
        <f t="shared" si="443"/>
        <v>0.9</v>
      </c>
      <c r="V385" s="5">
        <f t="shared" si="444"/>
        <v>0.6</v>
      </c>
      <c r="W385" s="5">
        <f t="shared" si="445"/>
        <v>0.8</v>
      </c>
      <c r="X385" s="5">
        <f t="shared" si="446"/>
        <v>0.8</v>
      </c>
      <c r="Y385" s="5">
        <f t="shared" si="447"/>
        <v>0.8</v>
      </c>
      <c r="Z385" s="5">
        <f t="shared" si="448"/>
        <v>0.6</v>
      </c>
      <c r="AA385" s="5">
        <f t="shared" si="449"/>
        <v>1</v>
      </c>
      <c r="AB385" s="5">
        <f t="shared" si="450"/>
        <v>0.5</v>
      </c>
      <c r="AC385" s="5">
        <f t="shared" si="453"/>
        <v>0.7142857142857143</v>
      </c>
    </row>
    <row r="386" spans="1:29" x14ac:dyDescent="0.2">
      <c r="A386" s="19" t="s">
        <v>20</v>
      </c>
      <c r="B386" s="20"/>
      <c r="C386" s="6">
        <v>2</v>
      </c>
      <c r="D386">
        <v>4</v>
      </c>
      <c r="E386" s="6">
        <v>7</v>
      </c>
      <c r="F386" s="6">
        <v>3</v>
      </c>
      <c r="G386" s="6">
        <v>5</v>
      </c>
      <c r="H386" s="6">
        <v>8</v>
      </c>
      <c r="I386" s="6">
        <v>5</v>
      </c>
      <c r="J386" s="6">
        <v>4</v>
      </c>
      <c r="K386" s="6">
        <v>7</v>
      </c>
      <c r="L386" s="6">
        <v>3</v>
      </c>
      <c r="M386" s="6">
        <v>4</v>
      </c>
      <c r="N386" s="5">
        <f t="shared" si="451"/>
        <v>0.48598130841121495</v>
      </c>
      <c r="Q386" s="19" t="s">
        <v>20</v>
      </c>
      <c r="R386" s="20"/>
      <c r="S386" s="5">
        <f t="shared" si="452"/>
        <v>0.2</v>
      </c>
      <c r="T386" s="5">
        <f t="shared" si="442"/>
        <v>0.4</v>
      </c>
      <c r="U386" s="5">
        <f t="shared" si="443"/>
        <v>0.7</v>
      </c>
      <c r="V386" s="5">
        <f t="shared" si="444"/>
        <v>0.3</v>
      </c>
      <c r="W386" s="5">
        <f t="shared" si="445"/>
        <v>0.5</v>
      </c>
      <c r="X386" s="5">
        <f t="shared" si="446"/>
        <v>0.8</v>
      </c>
      <c r="Y386" s="5">
        <f t="shared" si="447"/>
        <v>0.5</v>
      </c>
      <c r="Z386" s="5">
        <f t="shared" si="448"/>
        <v>0.4</v>
      </c>
      <c r="AA386" s="5">
        <f t="shared" si="449"/>
        <v>0.7</v>
      </c>
      <c r="AB386" s="5">
        <f t="shared" si="450"/>
        <v>0.3</v>
      </c>
      <c r="AC386" s="5">
        <f t="shared" si="453"/>
        <v>0.5714285714285714</v>
      </c>
    </row>
    <row r="387" spans="1:29" x14ac:dyDescent="0.2">
      <c r="A387" s="19" t="s">
        <v>21</v>
      </c>
      <c r="B387" s="20"/>
      <c r="C387" s="6">
        <v>6</v>
      </c>
      <c r="D387">
        <v>6</v>
      </c>
      <c r="E387" s="6">
        <v>7</v>
      </c>
      <c r="F387" s="6">
        <v>6</v>
      </c>
      <c r="G387" s="6">
        <v>6</v>
      </c>
      <c r="H387" s="6">
        <v>9</v>
      </c>
      <c r="I387" s="6">
        <v>7</v>
      </c>
      <c r="J387" s="6">
        <v>4</v>
      </c>
      <c r="K387" s="6">
        <v>7</v>
      </c>
      <c r="L387" s="6">
        <v>5</v>
      </c>
      <c r="M387" s="6">
        <v>4</v>
      </c>
      <c r="N387" s="5">
        <f t="shared" si="451"/>
        <v>0.62616822429906538</v>
      </c>
      <c r="Q387" s="19" t="s">
        <v>21</v>
      </c>
      <c r="R387" s="20"/>
      <c r="S387" s="5">
        <f t="shared" si="452"/>
        <v>0.6</v>
      </c>
      <c r="T387" s="5">
        <f t="shared" si="442"/>
        <v>0.6</v>
      </c>
      <c r="U387" s="5">
        <f t="shared" si="443"/>
        <v>0.7</v>
      </c>
      <c r="V387" s="5">
        <f t="shared" si="444"/>
        <v>0.6</v>
      </c>
      <c r="W387" s="5">
        <f t="shared" si="445"/>
        <v>0.6</v>
      </c>
      <c r="X387" s="5">
        <f t="shared" si="446"/>
        <v>0.9</v>
      </c>
      <c r="Y387" s="5">
        <f t="shared" si="447"/>
        <v>0.7</v>
      </c>
      <c r="Z387" s="5">
        <f t="shared" si="448"/>
        <v>0.4</v>
      </c>
      <c r="AA387" s="5">
        <f t="shared" si="449"/>
        <v>0.7</v>
      </c>
      <c r="AB387" s="5">
        <f t="shared" si="450"/>
        <v>0.5</v>
      </c>
      <c r="AC387" s="5">
        <f t="shared" si="453"/>
        <v>0.5714285714285714</v>
      </c>
    </row>
    <row r="388" spans="1:29" x14ac:dyDescent="0.2">
      <c r="A388" s="19" t="s">
        <v>22</v>
      </c>
      <c r="B388" s="20"/>
      <c r="C388" s="6">
        <v>3</v>
      </c>
      <c r="D388">
        <v>6</v>
      </c>
      <c r="E388" s="6">
        <v>7</v>
      </c>
      <c r="F388" s="6">
        <v>7</v>
      </c>
      <c r="G388" s="6">
        <v>5</v>
      </c>
      <c r="H388" s="6">
        <v>10</v>
      </c>
      <c r="I388" s="6">
        <v>7</v>
      </c>
      <c r="J388" s="6">
        <v>5</v>
      </c>
      <c r="K388" s="6">
        <v>8</v>
      </c>
      <c r="L388" s="6">
        <v>3</v>
      </c>
      <c r="M388" s="6">
        <v>4</v>
      </c>
      <c r="N388" s="5">
        <f t="shared" si="451"/>
        <v>0.60747663551401865</v>
      </c>
      <c r="Q388" s="19" t="s">
        <v>22</v>
      </c>
      <c r="R388" s="20"/>
      <c r="S388" s="5">
        <f t="shared" si="452"/>
        <v>0.3</v>
      </c>
      <c r="T388" s="5">
        <f t="shared" si="442"/>
        <v>0.6</v>
      </c>
      <c r="U388" s="5">
        <f t="shared" si="443"/>
        <v>0.7</v>
      </c>
      <c r="V388" s="5">
        <f t="shared" si="444"/>
        <v>0.7</v>
      </c>
      <c r="W388" s="5">
        <f t="shared" si="445"/>
        <v>0.5</v>
      </c>
      <c r="X388" s="5">
        <f t="shared" si="446"/>
        <v>1</v>
      </c>
      <c r="Y388" s="5">
        <f t="shared" si="447"/>
        <v>0.7</v>
      </c>
      <c r="Z388" s="5">
        <f t="shared" si="448"/>
        <v>0.5</v>
      </c>
      <c r="AA388" s="5">
        <f t="shared" si="449"/>
        <v>0.8</v>
      </c>
      <c r="AB388" s="5">
        <f t="shared" si="450"/>
        <v>0.3</v>
      </c>
      <c r="AC388" s="5">
        <f t="shared" si="453"/>
        <v>0.5714285714285714</v>
      </c>
    </row>
    <row r="389" spans="1:29" x14ac:dyDescent="0.2">
      <c r="A389" s="19" t="s">
        <v>23</v>
      </c>
      <c r="B389" s="20"/>
      <c r="C389" s="6">
        <v>4</v>
      </c>
      <c r="D389">
        <v>6</v>
      </c>
      <c r="E389" s="6">
        <v>6</v>
      </c>
      <c r="F389" s="6">
        <v>4</v>
      </c>
      <c r="G389" s="6">
        <v>5</v>
      </c>
      <c r="H389" s="17">
        <v>6</v>
      </c>
      <c r="I389" s="6">
        <v>6</v>
      </c>
      <c r="J389" s="6">
        <v>5</v>
      </c>
      <c r="K389" s="6">
        <v>6</v>
      </c>
      <c r="L389" s="6">
        <v>3</v>
      </c>
      <c r="M389" s="6">
        <v>3</v>
      </c>
      <c r="N389" s="5">
        <f t="shared" si="451"/>
        <v>0.50467289719626163</v>
      </c>
      <c r="Q389" s="19" t="s">
        <v>23</v>
      </c>
      <c r="R389" s="20"/>
      <c r="S389" s="5">
        <f t="shared" si="452"/>
        <v>0.4</v>
      </c>
      <c r="T389" s="5">
        <f t="shared" si="442"/>
        <v>0.6</v>
      </c>
      <c r="U389" s="5">
        <f t="shared" si="443"/>
        <v>0.6</v>
      </c>
      <c r="V389" s="5">
        <f t="shared" si="444"/>
        <v>0.4</v>
      </c>
      <c r="W389" s="5">
        <f t="shared" si="445"/>
        <v>0.5</v>
      </c>
      <c r="X389" s="5">
        <f t="shared" si="446"/>
        <v>0.6</v>
      </c>
      <c r="Y389" s="5">
        <f t="shared" si="447"/>
        <v>0.6</v>
      </c>
      <c r="Z389" s="5">
        <f t="shared" si="448"/>
        <v>0.5</v>
      </c>
      <c r="AA389" s="5">
        <f t="shared" si="449"/>
        <v>0.6</v>
      </c>
      <c r="AB389" s="5">
        <f t="shared" si="450"/>
        <v>0.3</v>
      </c>
      <c r="AC389" s="8">
        <f t="shared" si="453"/>
        <v>0.42857142857142855</v>
      </c>
    </row>
    <row r="390" spans="1:29" x14ac:dyDescent="0.2">
      <c r="A390" s="21">
        <v>2</v>
      </c>
      <c r="B390" s="22"/>
      <c r="C390" s="7">
        <v>3</v>
      </c>
      <c r="D390" s="4">
        <v>3</v>
      </c>
      <c r="E390" s="7">
        <v>6</v>
      </c>
      <c r="F390" s="4">
        <v>2</v>
      </c>
      <c r="G390" s="7">
        <v>4</v>
      </c>
      <c r="H390" s="4">
        <v>5</v>
      </c>
      <c r="I390" s="7">
        <v>4</v>
      </c>
      <c r="J390" s="4">
        <v>5</v>
      </c>
      <c r="K390" s="7">
        <v>5</v>
      </c>
      <c r="L390" s="4">
        <v>1</v>
      </c>
      <c r="M390" s="7">
        <v>2</v>
      </c>
      <c r="N390" s="5">
        <f>SUM(C390:M390)/63</f>
        <v>0.63492063492063489</v>
      </c>
      <c r="Q390" s="23">
        <v>2</v>
      </c>
      <c r="R390" s="24"/>
      <c r="S390" s="8">
        <f>C390/6</f>
        <v>0.5</v>
      </c>
      <c r="T390" s="8">
        <f t="shared" ref="T390" si="454">D390/6</f>
        <v>0.5</v>
      </c>
      <c r="U390" s="8">
        <f t="shared" ref="U390" si="455">E390/6</f>
        <v>1</v>
      </c>
      <c r="V390" s="8">
        <f t="shared" ref="V390" si="456">F390/6</f>
        <v>0.33333333333333331</v>
      </c>
      <c r="W390" s="8">
        <f t="shared" ref="W390" si="457">G390/6</f>
        <v>0.66666666666666663</v>
      </c>
      <c r="X390" s="8">
        <f t="shared" ref="X390" si="458">H390/6</f>
        <v>0.83333333333333337</v>
      </c>
      <c r="Y390" s="8">
        <f t="shared" ref="Y390" si="459">I390/6</f>
        <v>0.66666666666666663</v>
      </c>
      <c r="Z390" s="8">
        <f t="shared" ref="Z390" si="460">J390/6</f>
        <v>0.83333333333333337</v>
      </c>
      <c r="AA390" s="8">
        <f t="shared" ref="AA390" si="461">K390/6</f>
        <v>0.83333333333333337</v>
      </c>
      <c r="AB390" s="8">
        <f t="shared" ref="AB390" si="462">L390/6</f>
        <v>0.16666666666666666</v>
      </c>
      <c r="AC390" s="8">
        <f>M390/3</f>
        <v>0.66666666666666663</v>
      </c>
    </row>
    <row r="391" spans="1:29" x14ac:dyDescent="0.2">
      <c r="A391" s="25" t="s">
        <v>24</v>
      </c>
      <c r="B391" s="25"/>
      <c r="C391" s="8">
        <f>SUM(C379:C390)/116</f>
        <v>0.41379310344827586</v>
      </c>
      <c r="D391" s="8">
        <f t="shared" ref="D391:L391" si="463">SUM(D379:D390)/116</f>
        <v>0.5431034482758621</v>
      </c>
      <c r="E391" s="8">
        <f t="shared" si="463"/>
        <v>0.74137931034482762</v>
      </c>
      <c r="F391" s="8">
        <f t="shared" si="463"/>
        <v>0.51724137931034486</v>
      </c>
      <c r="G391" s="8">
        <f t="shared" si="463"/>
        <v>0.60344827586206895</v>
      </c>
      <c r="H391" s="8">
        <f t="shared" si="463"/>
        <v>0.75</v>
      </c>
      <c r="I391" s="8">
        <f t="shared" si="463"/>
        <v>0.62931034482758619</v>
      </c>
      <c r="J391" s="8">
        <f t="shared" si="463"/>
        <v>0.47413793103448276</v>
      </c>
      <c r="K391" s="8">
        <f t="shared" si="463"/>
        <v>0.73275862068965514</v>
      </c>
      <c r="L391" s="8">
        <f t="shared" si="463"/>
        <v>0.34482758620689657</v>
      </c>
      <c r="M391" s="8">
        <f>SUM(M379:M390)/80</f>
        <v>0.55000000000000004</v>
      </c>
      <c r="N391" s="8">
        <f>SUM(C379:M390)/1240</f>
        <v>0.57338709677419353</v>
      </c>
      <c r="Q391" s="26"/>
      <c r="R391" s="26"/>
    </row>
    <row r="392" spans="1:29" x14ac:dyDescent="0.2">
      <c r="A392" s="9"/>
      <c r="B392" s="9"/>
      <c r="M392" t="s">
        <v>29</v>
      </c>
      <c r="N392">
        <f>SUM(C379:M390)</f>
        <v>711</v>
      </c>
    </row>
    <row r="393" spans="1:29" x14ac:dyDescent="0.2">
      <c r="A393" s="9"/>
      <c r="B393" s="9"/>
      <c r="M393" t="s">
        <v>30</v>
      </c>
      <c r="N393">
        <f>SUM(-N392, 1240)</f>
        <v>529</v>
      </c>
    </row>
    <row r="394" spans="1:29" ht="29" x14ac:dyDescent="0.35">
      <c r="A394" s="33" t="s">
        <v>31</v>
      </c>
      <c r="B394" s="33"/>
      <c r="C394" s="33"/>
      <c r="Q394" s="33" t="s">
        <v>31</v>
      </c>
      <c r="R394" s="33"/>
      <c r="S394" s="33"/>
    </row>
    <row r="395" spans="1:29" ht="29" x14ac:dyDescent="0.35">
      <c r="A395" s="33" t="s">
        <v>26</v>
      </c>
      <c r="B395" s="33"/>
      <c r="C395" s="33"/>
      <c r="Q395" s="33" t="s">
        <v>26</v>
      </c>
      <c r="R395" s="33"/>
      <c r="S395" s="33"/>
    </row>
    <row r="396" spans="1:29" ht="26" x14ac:dyDescent="0.3">
      <c r="A396" s="1"/>
      <c r="B396" t="s">
        <v>0</v>
      </c>
      <c r="C396" s="30" t="s">
        <v>2</v>
      </c>
      <c r="D396" s="28" t="s">
        <v>3</v>
      </c>
      <c r="E396" s="30" t="s">
        <v>4</v>
      </c>
      <c r="F396" s="28" t="s">
        <v>5</v>
      </c>
      <c r="G396" s="30" t="s">
        <v>6</v>
      </c>
      <c r="H396" s="28" t="s">
        <v>7</v>
      </c>
      <c r="I396" s="30" t="s">
        <v>8</v>
      </c>
      <c r="J396" s="28" t="s">
        <v>9</v>
      </c>
      <c r="K396" s="30" t="s">
        <v>10</v>
      </c>
      <c r="L396" s="28" t="s">
        <v>11</v>
      </c>
      <c r="M396" s="30" t="s">
        <v>12</v>
      </c>
      <c r="N396" s="19" t="s">
        <v>24</v>
      </c>
      <c r="Q396" s="1"/>
      <c r="R396" t="s">
        <v>0</v>
      </c>
      <c r="S396" s="30" t="s">
        <v>2</v>
      </c>
      <c r="T396" s="28" t="s">
        <v>3</v>
      </c>
      <c r="U396" s="30" t="s">
        <v>4</v>
      </c>
      <c r="V396" s="28" t="s">
        <v>5</v>
      </c>
      <c r="W396" s="30" t="s">
        <v>6</v>
      </c>
      <c r="X396" s="28" t="s">
        <v>7</v>
      </c>
      <c r="Y396" s="30" t="s">
        <v>8</v>
      </c>
      <c r="Z396" s="28" t="s">
        <v>9</v>
      </c>
      <c r="AA396" s="30" t="s">
        <v>10</v>
      </c>
      <c r="AB396" s="28" t="s">
        <v>11</v>
      </c>
      <c r="AC396" s="30" t="s">
        <v>12</v>
      </c>
    </row>
    <row r="397" spans="1:29" x14ac:dyDescent="0.2">
      <c r="A397" t="s">
        <v>1</v>
      </c>
      <c r="B397" s="2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1"/>
      <c r="Q397" t="s">
        <v>1</v>
      </c>
      <c r="R397" s="2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</row>
    <row r="398" spans="1:29" x14ac:dyDescent="0.2">
      <c r="A398" s="31" t="s">
        <v>13</v>
      </c>
      <c r="B398" s="32"/>
      <c r="C398" s="5"/>
      <c r="D398" s="3"/>
      <c r="E398" s="5"/>
      <c r="F398" s="3"/>
      <c r="G398" s="5"/>
      <c r="H398" s="3"/>
      <c r="I398" s="5"/>
      <c r="J398" s="3"/>
      <c r="K398" s="5"/>
      <c r="L398" s="3"/>
      <c r="M398" s="5"/>
      <c r="N398" s="5">
        <f>SUM(C398:M398)/107</f>
        <v>0</v>
      </c>
      <c r="Q398" s="31" t="s">
        <v>13</v>
      </c>
      <c r="R398" s="32"/>
      <c r="S398" s="5">
        <f>C398/10</f>
        <v>0</v>
      </c>
      <c r="T398" s="5">
        <f t="shared" ref="T398:T408" si="464">D398/10</f>
        <v>0</v>
      </c>
      <c r="U398" s="5">
        <f t="shared" ref="U398:U408" si="465">E398/10</f>
        <v>0</v>
      </c>
      <c r="V398" s="5">
        <f t="shared" ref="V398:V408" si="466">F398/10</f>
        <v>0</v>
      </c>
      <c r="W398" s="5">
        <f t="shared" ref="W398:W408" si="467">G398/10</f>
        <v>0</v>
      </c>
      <c r="X398" s="5">
        <f t="shared" ref="X398:X408" si="468">H398/10</f>
        <v>0</v>
      </c>
      <c r="Y398" s="5">
        <f t="shared" ref="Y398:Y408" si="469">I398/10</f>
        <v>0</v>
      </c>
      <c r="Z398" s="5">
        <f t="shared" ref="Z398:Z408" si="470">J398/10</f>
        <v>0</v>
      </c>
      <c r="AA398" s="5">
        <f t="shared" ref="AA398:AA408" si="471">K398/10</f>
        <v>0</v>
      </c>
      <c r="AB398" s="5">
        <f t="shared" ref="AB398:AB408" si="472">L398/10</f>
        <v>0</v>
      </c>
      <c r="AC398" s="5">
        <f>M398/7</f>
        <v>0</v>
      </c>
    </row>
    <row r="399" spans="1:29" x14ac:dyDescent="0.2">
      <c r="A399" s="19" t="s">
        <v>14</v>
      </c>
      <c r="B399" s="20"/>
      <c r="C399" s="6"/>
      <c r="E399" s="6"/>
      <c r="F399" s="6"/>
      <c r="G399" s="6"/>
      <c r="H399" s="6"/>
      <c r="I399" s="6"/>
      <c r="J399" s="6"/>
      <c r="K399" s="6"/>
      <c r="L399" s="6"/>
      <c r="M399" s="6"/>
      <c r="N399" s="5">
        <f t="shared" ref="N399:N408" si="473">SUM(C399:M399)/107</f>
        <v>0</v>
      </c>
      <c r="Q399" s="19" t="s">
        <v>14</v>
      </c>
      <c r="R399" s="20"/>
      <c r="S399" s="5">
        <f t="shared" ref="S399:S408" si="474">C399/10</f>
        <v>0</v>
      </c>
      <c r="T399" s="5">
        <f t="shared" si="464"/>
        <v>0</v>
      </c>
      <c r="U399" s="5">
        <f t="shared" si="465"/>
        <v>0</v>
      </c>
      <c r="V399" s="5">
        <f t="shared" si="466"/>
        <v>0</v>
      </c>
      <c r="W399" s="5">
        <f t="shared" si="467"/>
        <v>0</v>
      </c>
      <c r="X399" s="5">
        <f t="shared" si="468"/>
        <v>0</v>
      </c>
      <c r="Y399" s="5">
        <f t="shared" si="469"/>
        <v>0</v>
      </c>
      <c r="Z399" s="5">
        <f t="shared" si="470"/>
        <v>0</v>
      </c>
      <c r="AA399" s="5">
        <f t="shared" si="471"/>
        <v>0</v>
      </c>
      <c r="AB399" s="5">
        <f t="shared" si="472"/>
        <v>0</v>
      </c>
      <c r="AC399" s="5">
        <f t="shared" ref="AC399:AC408" si="475">M399/7</f>
        <v>0</v>
      </c>
    </row>
    <row r="400" spans="1:29" x14ac:dyDescent="0.2">
      <c r="A400" s="19" t="s">
        <v>15</v>
      </c>
      <c r="B400" s="20"/>
      <c r="C400" s="6"/>
      <c r="E400" s="6"/>
      <c r="F400" s="6"/>
      <c r="G400" s="6"/>
      <c r="H400" s="6"/>
      <c r="I400" s="6"/>
      <c r="J400" s="6"/>
      <c r="K400" s="6"/>
      <c r="L400" s="6"/>
      <c r="M400" s="6"/>
      <c r="N400" s="5">
        <f t="shared" si="473"/>
        <v>0</v>
      </c>
      <c r="Q400" s="19" t="s">
        <v>15</v>
      </c>
      <c r="R400" s="20"/>
      <c r="S400" s="5">
        <f t="shared" si="474"/>
        <v>0</v>
      </c>
      <c r="T400" s="5">
        <f t="shared" si="464"/>
        <v>0</v>
      </c>
      <c r="U400" s="5">
        <f t="shared" si="465"/>
        <v>0</v>
      </c>
      <c r="V400" s="5">
        <f t="shared" si="466"/>
        <v>0</v>
      </c>
      <c r="W400" s="5">
        <f t="shared" si="467"/>
        <v>0</v>
      </c>
      <c r="X400" s="5">
        <f t="shared" si="468"/>
        <v>0</v>
      </c>
      <c r="Y400" s="5">
        <f t="shared" si="469"/>
        <v>0</v>
      </c>
      <c r="Z400" s="5">
        <f t="shared" si="470"/>
        <v>0</v>
      </c>
      <c r="AA400" s="5">
        <f t="shared" si="471"/>
        <v>0</v>
      </c>
      <c r="AB400" s="5">
        <f t="shared" si="472"/>
        <v>0</v>
      </c>
      <c r="AC400" s="5">
        <f t="shared" si="475"/>
        <v>0</v>
      </c>
    </row>
    <row r="401" spans="1:29" x14ac:dyDescent="0.2">
      <c r="A401" s="19" t="s">
        <v>16</v>
      </c>
      <c r="B401" s="20"/>
      <c r="C401" s="6"/>
      <c r="E401" s="6"/>
      <c r="F401" s="6"/>
      <c r="G401" s="6"/>
      <c r="H401" s="6"/>
      <c r="I401" s="6"/>
      <c r="J401" s="6"/>
      <c r="K401" s="6"/>
      <c r="L401" s="6"/>
      <c r="M401" s="6"/>
      <c r="N401" s="5">
        <f t="shared" si="473"/>
        <v>0</v>
      </c>
      <c r="Q401" s="19" t="s">
        <v>16</v>
      </c>
      <c r="R401" s="20"/>
      <c r="S401" s="5">
        <f t="shared" si="474"/>
        <v>0</v>
      </c>
      <c r="T401" s="5">
        <f t="shared" si="464"/>
        <v>0</v>
      </c>
      <c r="U401" s="5">
        <f t="shared" si="465"/>
        <v>0</v>
      </c>
      <c r="V401" s="5">
        <f t="shared" si="466"/>
        <v>0</v>
      </c>
      <c r="W401" s="5">
        <f t="shared" si="467"/>
        <v>0</v>
      </c>
      <c r="X401" s="5">
        <f t="shared" si="468"/>
        <v>0</v>
      </c>
      <c r="Y401" s="5">
        <f t="shared" si="469"/>
        <v>0</v>
      </c>
      <c r="Z401" s="5">
        <f t="shared" si="470"/>
        <v>0</v>
      </c>
      <c r="AA401" s="5">
        <f t="shared" si="471"/>
        <v>0</v>
      </c>
      <c r="AB401" s="5">
        <f t="shared" si="472"/>
        <v>0</v>
      </c>
      <c r="AC401" s="5">
        <f t="shared" si="475"/>
        <v>0</v>
      </c>
    </row>
    <row r="402" spans="1:29" x14ac:dyDescent="0.2">
      <c r="A402" s="19" t="s">
        <v>17</v>
      </c>
      <c r="B402" s="20"/>
      <c r="C402" s="6"/>
      <c r="E402" s="6"/>
      <c r="F402" s="6"/>
      <c r="G402" s="6"/>
      <c r="H402" s="6"/>
      <c r="I402" s="6"/>
      <c r="J402" s="6"/>
      <c r="K402" s="6"/>
      <c r="L402" s="6"/>
      <c r="M402" s="6"/>
      <c r="N402" s="5">
        <f t="shared" si="473"/>
        <v>0</v>
      </c>
      <c r="Q402" s="19" t="s">
        <v>17</v>
      </c>
      <c r="R402" s="20"/>
      <c r="S402" s="5">
        <f t="shared" si="474"/>
        <v>0</v>
      </c>
      <c r="T402" s="5">
        <f t="shared" si="464"/>
        <v>0</v>
      </c>
      <c r="U402" s="5">
        <f t="shared" si="465"/>
        <v>0</v>
      </c>
      <c r="V402" s="5">
        <f t="shared" si="466"/>
        <v>0</v>
      </c>
      <c r="W402" s="5">
        <f t="shared" si="467"/>
        <v>0</v>
      </c>
      <c r="X402" s="5">
        <f t="shared" si="468"/>
        <v>0</v>
      </c>
      <c r="Y402" s="5">
        <f t="shared" si="469"/>
        <v>0</v>
      </c>
      <c r="Z402" s="5">
        <f t="shared" si="470"/>
        <v>0</v>
      </c>
      <c r="AA402" s="5">
        <f t="shared" si="471"/>
        <v>0</v>
      </c>
      <c r="AB402" s="5">
        <f t="shared" si="472"/>
        <v>0</v>
      </c>
      <c r="AC402" s="5">
        <f t="shared" si="475"/>
        <v>0</v>
      </c>
    </row>
    <row r="403" spans="1:29" x14ac:dyDescent="0.2">
      <c r="A403" s="19" t="s">
        <v>18</v>
      </c>
      <c r="B403" s="20"/>
      <c r="C403" s="6"/>
      <c r="E403" s="6"/>
      <c r="F403" s="6"/>
      <c r="G403" s="6"/>
      <c r="H403" s="6"/>
      <c r="I403" s="6"/>
      <c r="J403" s="6"/>
      <c r="K403" s="6"/>
      <c r="L403" s="6"/>
      <c r="M403" s="6"/>
      <c r="N403" s="5">
        <f t="shared" si="473"/>
        <v>0</v>
      </c>
      <c r="Q403" s="19" t="s">
        <v>18</v>
      </c>
      <c r="R403" s="20"/>
      <c r="S403" s="5">
        <f t="shared" si="474"/>
        <v>0</v>
      </c>
      <c r="T403" s="5">
        <f t="shared" si="464"/>
        <v>0</v>
      </c>
      <c r="U403" s="5">
        <f t="shared" si="465"/>
        <v>0</v>
      </c>
      <c r="V403" s="5">
        <f t="shared" si="466"/>
        <v>0</v>
      </c>
      <c r="W403" s="5">
        <f t="shared" si="467"/>
        <v>0</v>
      </c>
      <c r="X403" s="5">
        <f t="shared" si="468"/>
        <v>0</v>
      </c>
      <c r="Y403" s="5">
        <f t="shared" si="469"/>
        <v>0</v>
      </c>
      <c r="Z403" s="5">
        <f t="shared" si="470"/>
        <v>0</v>
      </c>
      <c r="AA403" s="5">
        <f t="shared" si="471"/>
        <v>0</v>
      </c>
      <c r="AB403" s="5">
        <f t="shared" si="472"/>
        <v>0</v>
      </c>
      <c r="AC403" s="5">
        <f t="shared" si="475"/>
        <v>0</v>
      </c>
    </row>
    <row r="404" spans="1:29" x14ac:dyDescent="0.2">
      <c r="A404" s="19" t="s">
        <v>19</v>
      </c>
      <c r="B404" s="20"/>
      <c r="C404" s="6"/>
      <c r="E404" s="6"/>
      <c r="F404" s="6"/>
      <c r="G404" s="6"/>
      <c r="H404" s="6"/>
      <c r="I404" s="6"/>
      <c r="J404" s="6"/>
      <c r="K404" s="6"/>
      <c r="L404" s="6"/>
      <c r="M404" s="6"/>
      <c r="N404" s="5">
        <f t="shared" si="473"/>
        <v>0</v>
      </c>
      <c r="Q404" s="19" t="s">
        <v>19</v>
      </c>
      <c r="R404" s="20"/>
      <c r="S404" s="5">
        <f t="shared" si="474"/>
        <v>0</v>
      </c>
      <c r="T404" s="5">
        <f t="shared" si="464"/>
        <v>0</v>
      </c>
      <c r="U404" s="5">
        <f t="shared" si="465"/>
        <v>0</v>
      </c>
      <c r="V404" s="5">
        <f t="shared" si="466"/>
        <v>0</v>
      </c>
      <c r="W404" s="5">
        <f t="shared" si="467"/>
        <v>0</v>
      </c>
      <c r="X404" s="5">
        <f t="shared" si="468"/>
        <v>0</v>
      </c>
      <c r="Y404" s="5">
        <f t="shared" si="469"/>
        <v>0</v>
      </c>
      <c r="Z404" s="5">
        <f t="shared" si="470"/>
        <v>0</v>
      </c>
      <c r="AA404" s="5">
        <f t="shared" si="471"/>
        <v>0</v>
      </c>
      <c r="AB404" s="5">
        <f t="shared" si="472"/>
        <v>0</v>
      </c>
      <c r="AC404" s="5">
        <f t="shared" si="475"/>
        <v>0</v>
      </c>
    </row>
    <row r="405" spans="1:29" x14ac:dyDescent="0.2">
      <c r="A405" s="19" t="s">
        <v>20</v>
      </c>
      <c r="B405" s="20"/>
      <c r="C405" s="6"/>
      <c r="E405" s="6"/>
      <c r="F405" s="6"/>
      <c r="G405" s="6"/>
      <c r="H405" s="6"/>
      <c r="I405" s="6"/>
      <c r="J405" s="6"/>
      <c r="K405" s="6"/>
      <c r="L405" s="6"/>
      <c r="M405" s="6"/>
      <c r="N405" s="5">
        <f t="shared" si="473"/>
        <v>0</v>
      </c>
      <c r="Q405" s="19" t="s">
        <v>20</v>
      </c>
      <c r="R405" s="20"/>
      <c r="S405" s="5">
        <f t="shared" si="474"/>
        <v>0</v>
      </c>
      <c r="T405" s="5">
        <f t="shared" si="464"/>
        <v>0</v>
      </c>
      <c r="U405" s="5">
        <f t="shared" si="465"/>
        <v>0</v>
      </c>
      <c r="V405" s="5">
        <f t="shared" si="466"/>
        <v>0</v>
      </c>
      <c r="W405" s="5">
        <f t="shared" si="467"/>
        <v>0</v>
      </c>
      <c r="X405" s="5">
        <f t="shared" si="468"/>
        <v>0</v>
      </c>
      <c r="Y405" s="5">
        <f t="shared" si="469"/>
        <v>0</v>
      </c>
      <c r="Z405" s="5">
        <f t="shared" si="470"/>
        <v>0</v>
      </c>
      <c r="AA405" s="5">
        <f t="shared" si="471"/>
        <v>0</v>
      </c>
      <c r="AB405" s="5">
        <f t="shared" si="472"/>
        <v>0</v>
      </c>
      <c r="AC405" s="5">
        <f t="shared" si="475"/>
        <v>0</v>
      </c>
    </row>
    <row r="406" spans="1:29" x14ac:dyDescent="0.2">
      <c r="A406" s="19" t="s">
        <v>21</v>
      </c>
      <c r="B406" s="20"/>
      <c r="C406" s="6"/>
      <c r="E406" s="6"/>
      <c r="F406" s="6"/>
      <c r="G406" s="6"/>
      <c r="H406" s="6"/>
      <c r="I406" s="6"/>
      <c r="J406" s="6"/>
      <c r="K406" s="6"/>
      <c r="L406" s="6"/>
      <c r="M406" s="6"/>
      <c r="N406" s="5">
        <f t="shared" si="473"/>
        <v>0</v>
      </c>
      <c r="Q406" s="19" t="s">
        <v>21</v>
      </c>
      <c r="R406" s="20"/>
      <c r="S406" s="5">
        <f t="shared" si="474"/>
        <v>0</v>
      </c>
      <c r="T406" s="5">
        <f t="shared" si="464"/>
        <v>0</v>
      </c>
      <c r="U406" s="5">
        <f t="shared" si="465"/>
        <v>0</v>
      </c>
      <c r="V406" s="5">
        <f t="shared" si="466"/>
        <v>0</v>
      </c>
      <c r="W406" s="5">
        <f t="shared" si="467"/>
        <v>0</v>
      </c>
      <c r="X406" s="5">
        <f t="shared" si="468"/>
        <v>0</v>
      </c>
      <c r="Y406" s="5">
        <f t="shared" si="469"/>
        <v>0</v>
      </c>
      <c r="Z406" s="5">
        <f t="shared" si="470"/>
        <v>0</v>
      </c>
      <c r="AA406" s="5">
        <f t="shared" si="471"/>
        <v>0</v>
      </c>
      <c r="AB406" s="5">
        <f t="shared" si="472"/>
        <v>0</v>
      </c>
      <c r="AC406" s="5">
        <f t="shared" si="475"/>
        <v>0</v>
      </c>
    </row>
    <row r="407" spans="1:29" x14ac:dyDescent="0.2">
      <c r="A407" s="19" t="s">
        <v>22</v>
      </c>
      <c r="B407" s="20"/>
      <c r="C407" s="6"/>
      <c r="E407" s="6"/>
      <c r="F407" s="6"/>
      <c r="G407" s="6"/>
      <c r="H407" s="6"/>
      <c r="I407" s="6"/>
      <c r="J407" s="6"/>
      <c r="K407" s="6"/>
      <c r="L407" s="6"/>
      <c r="M407" s="6"/>
      <c r="N407" s="5">
        <f t="shared" si="473"/>
        <v>0</v>
      </c>
      <c r="Q407" s="19" t="s">
        <v>22</v>
      </c>
      <c r="R407" s="20"/>
      <c r="S407" s="5">
        <f t="shared" si="474"/>
        <v>0</v>
      </c>
      <c r="T407" s="5">
        <f t="shared" si="464"/>
        <v>0</v>
      </c>
      <c r="U407" s="5">
        <f t="shared" si="465"/>
        <v>0</v>
      </c>
      <c r="V407" s="5">
        <f t="shared" si="466"/>
        <v>0</v>
      </c>
      <c r="W407" s="5">
        <f t="shared" si="467"/>
        <v>0</v>
      </c>
      <c r="X407" s="5">
        <f t="shared" si="468"/>
        <v>0</v>
      </c>
      <c r="Y407" s="5">
        <f t="shared" si="469"/>
        <v>0</v>
      </c>
      <c r="Z407" s="5">
        <f t="shared" si="470"/>
        <v>0</v>
      </c>
      <c r="AA407" s="5">
        <f t="shared" si="471"/>
        <v>0</v>
      </c>
      <c r="AB407" s="5">
        <f t="shared" si="472"/>
        <v>0</v>
      </c>
      <c r="AC407" s="5">
        <f t="shared" si="475"/>
        <v>0</v>
      </c>
    </row>
    <row r="408" spans="1:29" x14ac:dyDescent="0.2">
      <c r="A408" s="19" t="s">
        <v>23</v>
      </c>
      <c r="B408" s="20"/>
      <c r="C408" s="6"/>
      <c r="E408" s="6"/>
      <c r="F408" s="6"/>
      <c r="G408" s="6"/>
      <c r="H408" s="6"/>
      <c r="I408" s="6"/>
      <c r="J408" s="6"/>
      <c r="K408" s="6"/>
      <c r="L408" s="6"/>
      <c r="M408" s="6"/>
      <c r="N408" s="5">
        <f t="shared" si="473"/>
        <v>0</v>
      </c>
      <c r="Q408" s="19" t="s">
        <v>23</v>
      </c>
      <c r="R408" s="20"/>
      <c r="S408" s="5">
        <f t="shared" si="474"/>
        <v>0</v>
      </c>
      <c r="T408" s="5">
        <f t="shared" si="464"/>
        <v>0</v>
      </c>
      <c r="U408" s="5">
        <f t="shared" si="465"/>
        <v>0</v>
      </c>
      <c r="V408" s="5">
        <f t="shared" si="466"/>
        <v>0</v>
      </c>
      <c r="W408" s="5">
        <f t="shared" si="467"/>
        <v>0</v>
      </c>
      <c r="X408" s="5">
        <f t="shared" si="468"/>
        <v>0</v>
      </c>
      <c r="Y408" s="5">
        <f t="shared" si="469"/>
        <v>0</v>
      </c>
      <c r="Z408" s="5">
        <f t="shared" si="470"/>
        <v>0</v>
      </c>
      <c r="AA408" s="5">
        <f t="shared" si="471"/>
        <v>0</v>
      </c>
      <c r="AB408" s="5">
        <f t="shared" si="472"/>
        <v>0</v>
      </c>
      <c r="AC408" s="8">
        <f t="shared" si="475"/>
        <v>0</v>
      </c>
    </row>
    <row r="409" spans="1:29" x14ac:dyDescent="0.2">
      <c r="A409" s="21">
        <v>2</v>
      </c>
      <c r="B409" s="22"/>
      <c r="C409" s="7"/>
      <c r="D409" s="4"/>
      <c r="E409" s="7"/>
      <c r="F409" s="4"/>
      <c r="G409" s="7"/>
      <c r="H409" s="4"/>
      <c r="I409" s="7"/>
      <c r="J409" s="4"/>
      <c r="K409" s="7"/>
      <c r="L409" s="4"/>
      <c r="M409" s="7"/>
      <c r="N409" s="5">
        <f>SUM(C409:M409)/63</f>
        <v>0</v>
      </c>
      <c r="Q409" s="23">
        <v>2</v>
      </c>
      <c r="R409" s="24"/>
      <c r="S409" s="8">
        <f>C409/6</f>
        <v>0</v>
      </c>
      <c r="T409" s="8">
        <f t="shared" ref="T409" si="476">D409/6</f>
        <v>0</v>
      </c>
      <c r="U409" s="8">
        <f t="shared" ref="U409" si="477">E409/6</f>
        <v>0</v>
      </c>
      <c r="V409" s="8">
        <f t="shared" ref="V409" si="478">F409/6</f>
        <v>0</v>
      </c>
      <c r="W409" s="8">
        <f t="shared" ref="W409" si="479">G409/6</f>
        <v>0</v>
      </c>
      <c r="X409" s="8">
        <f t="shared" ref="X409" si="480">H409/6</f>
        <v>0</v>
      </c>
      <c r="Y409" s="8">
        <f t="shared" ref="Y409" si="481">I409/6</f>
        <v>0</v>
      </c>
      <c r="Z409" s="8">
        <f t="shared" ref="Z409" si="482">J409/6</f>
        <v>0</v>
      </c>
      <c r="AA409" s="8">
        <f t="shared" ref="AA409" si="483">K409/6</f>
        <v>0</v>
      </c>
      <c r="AB409" s="8">
        <f t="shared" ref="AB409" si="484">L409/6</f>
        <v>0</v>
      </c>
      <c r="AC409" s="8">
        <f>M409/3</f>
        <v>0</v>
      </c>
    </row>
    <row r="410" spans="1:29" x14ac:dyDescent="0.2">
      <c r="A410" s="25" t="s">
        <v>24</v>
      </c>
      <c r="B410" s="25"/>
      <c r="C410" s="8">
        <f>SUM(C398:C409)/116</f>
        <v>0</v>
      </c>
      <c r="D410" s="8">
        <f t="shared" ref="D410:L410" si="485">SUM(D398:D409)/116</f>
        <v>0</v>
      </c>
      <c r="E410" s="8">
        <f t="shared" si="485"/>
        <v>0</v>
      </c>
      <c r="F410" s="8">
        <f t="shared" si="485"/>
        <v>0</v>
      </c>
      <c r="G410" s="8">
        <f t="shared" si="485"/>
        <v>0</v>
      </c>
      <c r="H410" s="8">
        <f t="shared" si="485"/>
        <v>0</v>
      </c>
      <c r="I410" s="8">
        <f t="shared" si="485"/>
        <v>0</v>
      </c>
      <c r="J410" s="8">
        <f t="shared" si="485"/>
        <v>0</v>
      </c>
      <c r="K410" s="8">
        <f t="shared" si="485"/>
        <v>0</v>
      </c>
      <c r="L410" s="8">
        <f t="shared" si="485"/>
        <v>0</v>
      </c>
      <c r="M410" s="8">
        <f>SUM(M398:M409)/80</f>
        <v>0</v>
      </c>
      <c r="N410">
        <f>SUM(C398:M409)/1240</f>
        <v>0</v>
      </c>
      <c r="Q410" s="26"/>
      <c r="R410" s="26"/>
    </row>
    <row r="411" spans="1:29" x14ac:dyDescent="0.2">
      <c r="A411" s="9"/>
      <c r="B411" s="9"/>
      <c r="M411" t="s">
        <v>29</v>
      </c>
      <c r="N411">
        <f>SUM(C398:M409)</f>
        <v>0</v>
      </c>
      <c r="Q411" s="9"/>
      <c r="R411" s="9"/>
    </row>
    <row r="412" spans="1:29" x14ac:dyDescent="0.2">
      <c r="A412" s="9"/>
      <c r="B412" s="9"/>
      <c r="M412" t="s">
        <v>30</v>
      </c>
      <c r="N412">
        <f>SUM(-N411, 1240)</f>
        <v>1240</v>
      </c>
      <c r="Q412" s="9"/>
      <c r="R412" s="9"/>
    </row>
    <row r="413" spans="1:29" ht="29" x14ac:dyDescent="0.35">
      <c r="A413" s="33" t="s">
        <v>25</v>
      </c>
      <c r="B413" s="33"/>
      <c r="C413" s="33"/>
      <c r="Q413" s="33" t="s">
        <v>25</v>
      </c>
      <c r="R413" s="33"/>
      <c r="S413" s="33"/>
    </row>
    <row r="414" spans="1:29" ht="26" x14ac:dyDescent="0.3">
      <c r="A414" s="1"/>
      <c r="B414" t="s">
        <v>0</v>
      </c>
      <c r="C414" s="30" t="s">
        <v>2</v>
      </c>
      <c r="D414" s="28" t="s">
        <v>3</v>
      </c>
      <c r="E414" s="30" t="s">
        <v>4</v>
      </c>
      <c r="F414" s="28" t="s">
        <v>5</v>
      </c>
      <c r="G414" s="30" t="s">
        <v>6</v>
      </c>
      <c r="H414" s="28" t="s">
        <v>7</v>
      </c>
      <c r="I414" s="30" t="s">
        <v>8</v>
      </c>
      <c r="J414" s="28" t="s">
        <v>9</v>
      </c>
      <c r="K414" s="30" t="s">
        <v>10</v>
      </c>
      <c r="L414" s="28" t="s">
        <v>11</v>
      </c>
      <c r="M414" s="30" t="s">
        <v>12</v>
      </c>
      <c r="N414" s="19" t="s">
        <v>24</v>
      </c>
      <c r="Q414" s="1"/>
      <c r="R414" t="s">
        <v>0</v>
      </c>
      <c r="S414" s="30" t="s">
        <v>2</v>
      </c>
      <c r="T414" s="28" t="s">
        <v>3</v>
      </c>
      <c r="U414" s="30" t="s">
        <v>4</v>
      </c>
      <c r="V414" s="28" t="s">
        <v>5</v>
      </c>
      <c r="W414" s="30" t="s">
        <v>6</v>
      </c>
      <c r="X414" s="28" t="s">
        <v>7</v>
      </c>
      <c r="Y414" s="30" t="s">
        <v>8</v>
      </c>
      <c r="Z414" s="28" t="s">
        <v>9</v>
      </c>
      <c r="AA414" s="30" t="s">
        <v>10</v>
      </c>
      <c r="AB414" s="28" t="s">
        <v>11</v>
      </c>
      <c r="AC414" s="30" t="s">
        <v>12</v>
      </c>
    </row>
    <row r="415" spans="1:29" x14ac:dyDescent="0.2">
      <c r="A415" t="s">
        <v>1</v>
      </c>
      <c r="B415" s="2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1"/>
      <c r="Q415" t="s">
        <v>1</v>
      </c>
      <c r="R415" s="2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</row>
    <row r="416" spans="1:29" x14ac:dyDescent="0.2">
      <c r="A416" s="31" t="s">
        <v>13</v>
      </c>
      <c r="B416" s="32"/>
      <c r="C416" s="5"/>
      <c r="D416" s="3"/>
      <c r="E416" s="5"/>
      <c r="F416" s="3"/>
      <c r="G416" s="5"/>
      <c r="H416" s="3"/>
      <c r="I416" s="5"/>
      <c r="J416" s="3"/>
      <c r="K416" s="5"/>
      <c r="L416" s="3"/>
      <c r="M416" s="5"/>
      <c r="N416" s="5">
        <f>SUM(C416:M416)/107</f>
        <v>0</v>
      </c>
      <c r="Q416" s="31" t="s">
        <v>13</v>
      </c>
      <c r="R416" s="32"/>
      <c r="S416" s="5">
        <f>C416/10</f>
        <v>0</v>
      </c>
      <c r="T416" s="5">
        <f t="shared" ref="T416:T426" si="486">D416/10</f>
        <v>0</v>
      </c>
      <c r="U416" s="5">
        <f t="shared" ref="U416:U426" si="487">E416/10</f>
        <v>0</v>
      </c>
      <c r="V416" s="5">
        <f t="shared" ref="V416:V426" si="488">F416/10</f>
        <v>0</v>
      </c>
      <c r="W416" s="5">
        <f t="shared" ref="W416:W426" si="489">G416/10</f>
        <v>0</v>
      </c>
      <c r="X416" s="5">
        <f t="shared" ref="X416:X426" si="490">H416/10</f>
        <v>0</v>
      </c>
      <c r="Y416" s="5">
        <f t="shared" ref="Y416:Y426" si="491">I416/10</f>
        <v>0</v>
      </c>
      <c r="Z416" s="5">
        <f t="shared" ref="Z416:Z426" si="492">J416/10</f>
        <v>0</v>
      </c>
      <c r="AA416" s="5">
        <f t="shared" ref="AA416:AA426" si="493">K416/10</f>
        <v>0</v>
      </c>
      <c r="AB416" s="5">
        <f t="shared" ref="AB416:AB426" si="494">L416/10</f>
        <v>0</v>
      </c>
      <c r="AC416" s="5">
        <f>M416/7</f>
        <v>0</v>
      </c>
    </row>
    <row r="417" spans="1:29" x14ac:dyDescent="0.2">
      <c r="A417" s="19" t="s">
        <v>14</v>
      </c>
      <c r="B417" s="20"/>
      <c r="C417" s="6"/>
      <c r="E417" s="6"/>
      <c r="F417" s="6"/>
      <c r="G417" s="6"/>
      <c r="H417" s="6"/>
      <c r="I417" s="6"/>
      <c r="J417" s="6"/>
      <c r="K417" s="6"/>
      <c r="L417" s="6"/>
      <c r="M417" s="6"/>
      <c r="N417" s="5">
        <f t="shared" ref="N417:N426" si="495">SUM(C417:M417)/107</f>
        <v>0</v>
      </c>
      <c r="Q417" s="19" t="s">
        <v>14</v>
      </c>
      <c r="R417" s="20"/>
      <c r="S417" s="5">
        <f t="shared" ref="S417:S426" si="496">C417/10</f>
        <v>0</v>
      </c>
      <c r="T417" s="5">
        <f t="shared" si="486"/>
        <v>0</v>
      </c>
      <c r="U417" s="5">
        <f t="shared" si="487"/>
        <v>0</v>
      </c>
      <c r="V417" s="5">
        <f t="shared" si="488"/>
        <v>0</v>
      </c>
      <c r="W417" s="5">
        <f t="shared" si="489"/>
        <v>0</v>
      </c>
      <c r="X417" s="5">
        <f t="shared" si="490"/>
        <v>0</v>
      </c>
      <c r="Y417" s="5">
        <f t="shared" si="491"/>
        <v>0</v>
      </c>
      <c r="Z417" s="5">
        <f t="shared" si="492"/>
        <v>0</v>
      </c>
      <c r="AA417" s="5">
        <f t="shared" si="493"/>
        <v>0</v>
      </c>
      <c r="AB417" s="5">
        <f t="shared" si="494"/>
        <v>0</v>
      </c>
      <c r="AC417" s="5">
        <f t="shared" ref="AC417:AC426" si="497">M417/7</f>
        <v>0</v>
      </c>
    </row>
    <row r="418" spans="1:29" x14ac:dyDescent="0.2">
      <c r="A418" s="19" t="s">
        <v>15</v>
      </c>
      <c r="B418" s="20"/>
      <c r="C418" s="6"/>
      <c r="E418" s="6"/>
      <c r="F418" s="6"/>
      <c r="G418" s="6"/>
      <c r="H418" s="6"/>
      <c r="I418" s="6"/>
      <c r="J418" s="6"/>
      <c r="K418" s="6"/>
      <c r="L418" s="6"/>
      <c r="M418" s="6"/>
      <c r="N418" s="5">
        <f t="shared" si="495"/>
        <v>0</v>
      </c>
      <c r="Q418" s="19" t="s">
        <v>15</v>
      </c>
      <c r="R418" s="20"/>
      <c r="S418" s="5">
        <f t="shared" si="496"/>
        <v>0</v>
      </c>
      <c r="T418" s="5">
        <f t="shared" si="486"/>
        <v>0</v>
      </c>
      <c r="U418" s="5">
        <f t="shared" si="487"/>
        <v>0</v>
      </c>
      <c r="V418" s="5">
        <f t="shared" si="488"/>
        <v>0</v>
      </c>
      <c r="W418" s="5">
        <f t="shared" si="489"/>
        <v>0</v>
      </c>
      <c r="X418" s="5">
        <f t="shared" si="490"/>
        <v>0</v>
      </c>
      <c r="Y418" s="5">
        <f t="shared" si="491"/>
        <v>0</v>
      </c>
      <c r="Z418" s="5">
        <f t="shared" si="492"/>
        <v>0</v>
      </c>
      <c r="AA418" s="5">
        <f t="shared" si="493"/>
        <v>0</v>
      </c>
      <c r="AB418" s="5">
        <f t="shared" si="494"/>
        <v>0</v>
      </c>
      <c r="AC418" s="5">
        <f t="shared" si="497"/>
        <v>0</v>
      </c>
    </row>
    <row r="419" spans="1:29" x14ac:dyDescent="0.2">
      <c r="A419" s="19" t="s">
        <v>16</v>
      </c>
      <c r="B419" s="20"/>
      <c r="C419" s="6"/>
      <c r="E419" s="6"/>
      <c r="F419" s="6"/>
      <c r="G419" s="6"/>
      <c r="H419" s="6"/>
      <c r="I419" s="6"/>
      <c r="J419" s="6"/>
      <c r="K419" s="6"/>
      <c r="L419" s="6"/>
      <c r="M419" s="6"/>
      <c r="N419" s="5">
        <f t="shared" si="495"/>
        <v>0</v>
      </c>
      <c r="Q419" s="19" t="s">
        <v>16</v>
      </c>
      <c r="R419" s="20"/>
      <c r="S419" s="5">
        <f t="shared" si="496"/>
        <v>0</v>
      </c>
      <c r="T419" s="5">
        <f t="shared" si="486"/>
        <v>0</v>
      </c>
      <c r="U419" s="5">
        <f t="shared" si="487"/>
        <v>0</v>
      </c>
      <c r="V419" s="5">
        <f t="shared" si="488"/>
        <v>0</v>
      </c>
      <c r="W419" s="5">
        <f t="shared" si="489"/>
        <v>0</v>
      </c>
      <c r="X419" s="5">
        <f t="shared" si="490"/>
        <v>0</v>
      </c>
      <c r="Y419" s="5">
        <f t="shared" si="491"/>
        <v>0</v>
      </c>
      <c r="Z419" s="5">
        <f t="shared" si="492"/>
        <v>0</v>
      </c>
      <c r="AA419" s="5">
        <f t="shared" si="493"/>
        <v>0</v>
      </c>
      <c r="AB419" s="5">
        <f t="shared" si="494"/>
        <v>0</v>
      </c>
      <c r="AC419" s="5">
        <f t="shared" si="497"/>
        <v>0</v>
      </c>
    </row>
    <row r="420" spans="1:29" x14ac:dyDescent="0.2">
      <c r="A420" s="19" t="s">
        <v>17</v>
      </c>
      <c r="B420" s="20"/>
      <c r="C420" s="6"/>
      <c r="E420" s="6"/>
      <c r="F420" s="6"/>
      <c r="G420" s="6"/>
      <c r="H420" s="6"/>
      <c r="I420" s="6"/>
      <c r="J420" s="6"/>
      <c r="K420" s="6"/>
      <c r="L420" s="6"/>
      <c r="M420" s="6"/>
      <c r="N420" s="5">
        <f t="shared" si="495"/>
        <v>0</v>
      </c>
      <c r="Q420" s="19" t="s">
        <v>17</v>
      </c>
      <c r="R420" s="20"/>
      <c r="S420" s="5">
        <f t="shared" si="496"/>
        <v>0</v>
      </c>
      <c r="T420" s="5">
        <f t="shared" si="486"/>
        <v>0</v>
      </c>
      <c r="U420" s="5">
        <f t="shared" si="487"/>
        <v>0</v>
      </c>
      <c r="V420" s="5">
        <f t="shared" si="488"/>
        <v>0</v>
      </c>
      <c r="W420" s="5">
        <f t="shared" si="489"/>
        <v>0</v>
      </c>
      <c r="X420" s="5">
        <f t="shared" si="490"/>
        <v>0</v>
      </c>
      <c r="Y420" s="5">
        <f t="shared" si="491"/>
        <v>0</v>
      </c>
      <c r="Z420" s="5">
        <f t="shared" si="492"/>
        <v>0</v>
      </c>
      <c r="AA420" s="5">
        <f t="shared" si="493"/>
        <v>0</v>
      </c>
      <c r="AB420" s="5">
        <f t="shared" si="494"/>
        <v>0</v>
      </c>
      <c r="AC420" s="5">
        <f t="shared" si="497"/>
        <v>0</v>
      </c>
    </row>
    <row r="421" spans="1:29" x14ac:dyDescent="0.2">
      <c r="A421" s="19" t="s">
        <v>18</v>
      </c>
      <c r="B421" s="20"/>
      <c r="C421" s="6"/>
      <c r="E421" s="6"/>
      <c r="F421" s="6"/>
      <c r="G421" s="6"/>
      <c r="H421" s="6"/>
      <c r="I421" s="6"/>
      <c r="J421" s="6"/>
      <c r="K421" s="6"/>
      <c r="L421" s="6"/>
      <c r="M421" s="6"/>
      <c r="N421" s="5">
        <f t="shared" si="495"/>
        <v>0</v>
      </c>
      <c r="Q421" s="19" t="s">
        <v>18</v>
      </c>
      <c r="R421" s="20"/>
      <c r="S421" s="5">
        <f t="shared" si="496"/>
        <v>0</v>
      </c>
      <c r="T421" s="5">
        <f t="shared" si="486"/>
        <v>0</v>
      </c>
      <c r="U421" s="5">
        <f t="shared" si="487"/>
        <v>0</v>
      </c>
      <c r="V421" s="5">
        <f t="shared" si="488"/>
        <v>0</v>
      </c>
      <c r="W421" s="5">
        <f t="shared" si="489"/>
        <v>0</v>
      </c>
      <c r="X421" s="5">
        <f t="shared" si="490"/>
        <v>0</v>
      </c>
      <c r="Y421" s="5">
        <f t="shared" si="491"/>
        <v>0</v>
      </c>
      <c r="Z421" s="5">
        <f t="shared" si="492"/>
        <v>0</v>
      </c>
      <c r="AA421" s="5">
        <f t="shared" si="493"/>
        <v>0</v>
      </c>
      <c r="AB421" s="5">
        <f t="shared" si="494"/>
        <v>0</v>
      </c>
      <c r="AC421" s="5">
        <f t="shared" si="497"/>
        <v>0</v>
      </c>
    </row>
    <row r="422" spans="1:29" x14ac:dyDescent="0.2">
      <c r="A422" s="19" t="s">
        <v>19</v>
      </c>
      <c r="B422" s="20"/>
      <c r="C422" s="6"/>
      <c r="E422" s="6"/>
      <c r="F422" s="6"/>
      <c r="G422" s="6"/>
      <c r="H422" s="6"/>
      <c r="I422" s="6"/>
      <c r="J422" s="6"/>
      <c r="K422" s="6"/>
      <c r="L422" s="6"/>
      <c r="M422" s="6"/>
      <c r="N422" s="5">
        <f t="shared" si="495"/>
        <v>0</v>
      </c>
      <c r="Q422" s="19" t="s">
        <v>19</v>
      </c>
      <c r="R422" s="20"/>
      <c r="S422" s="5">
        <f t="shared" si="496"/>
        <v>0</v>
      </c>
      <c r="T422" s="5">
        <f t="shared" si="486"/>
        <v>0</v>
      </c>
      <c r="U422" s="5">
        <f t="shared" si="487"/>
        <v>0</v>
      </c>
      <c r="V422" s="5">
        <f t="shared" si="488"/>
        <v>0</v>
      </c>
      <c r="W422" s="5">
        <f t="shared" si="489"/>
        <v>0</v>
      </c>
      <c r="X422" s="5">
        <f t="shared" si="490"/>
        <v>0</v>
      </c>
      <c r="Y422" s="5">
        <f t="shared" si="491"/>
        <v>0</v>
      </c>
      <c r="Z422" s="5">
        <f t="shared" si="492"/>
        <v>0</v>
      </c>
      <c r="AA422" s="5">
        <f t="shared" si="493"/>
        <v>0</v>
      </c>
      <c r="AB422" s="5">
        <f t="shared" si="494"/>
        <v>0</v>
      </c>
      <c r="AC422" s="5">
        <f t="shared" si="497"/>
        <v>0</v>
      </c>
    </row>
    <row r="423" spans="1:29" x14ac:dyDescent="0.2">
      <c r="A423" s="19" t="s">
        <v>20</v>
      </c>
      <c r="B423" s="20"/>
      <c r="C423" s="6"/>
      <c r="E423" s="6"/>
      <c r="F423" s="6"/>
      <c r="G423" s="6"/>
      <c r="H423" s="6"/>
      <c r="I423" s="6"/>
      <c r="J423" s="6"/>
      <c r="K423" s="6"/>
      <c r="L423" s="6"/>
      <c r="M423" s="6"/>
      <c r="N423" s="5">
        <f t="shared" si="495"/>
        <v>0</v>
      </c>
      <c r="Q423" s="19" t="s">
        <v>20</v>
      </c>
      <c r="R423" s="20"/>
      <c r="S423" s="5">
        <f t="shared" si="496"/>
        <v>0</v>
      </c>
      <c r="T423" s="5">
        <f t="shared" si="486"/>
        <v>0</v>
      </c>
      <c r="U423" s="5">
        <f t="shared" si="487"/>
        <v>0</v>
      </c>
      <c r="V423" s="5">
        <f t="shared" si="488"/>
        <v>0</v>
      </c>
      <c r="W423" s="5">
        <f t="shared" si="489"/>
        <v>0</v>
      </c>
      <c r="X423" s="5">
        <f t="shared" si="490"/>
        <v>0</v>
      </c>
      <c r="Y423" s="5">
        <f t="shared" si="491"/>
        <v>0</v>
      </c>
      <c r="Z423" s="5">
        <f t="shared" si="492"/>
        <v>0</v>
      </c>
      <c r="AA423" s="5">
        <f t="shared" si="493"/>
        <v>0</v>
      </c>
      <c r="AB423" s="5">
        <f t="shared" si="494"/>
        <v>0</v>
      </c>
      <c r="AC423" s="5">
        <f t="shared" si="497"/>
        <v>0</v>
      </c>
    </row>
    <row r="424" spans="1:29" x14ac:dyDescent="0.2">
      <c r="A424" s="19" t="s">
        <v>21</v>
      </c>
      <c r="B424" s="20"/>
      <c r="C424" s="6"/>
      <c r="E424" s="6"/>
      <c r="F424" s="6"/>
      <c r="G424" s="6"/>
      <c r="H424" s="6"/>
      <c r="I424" s="6"/>
      <c r="J424" s="6"/>
      <c r="K424" s="6"/>
      <c r="L424" s="6"/>
      <c r="M424" s="6"/>
      <c r="N424" s="5">
        <f t="shared" si="495"/>
        <v>0</v>
      </c>
      <c r="Q424" s="19" t="s">
        <v>21</v>
      </c>
      <c r="R424" s="20"/>
      <c r="S424" s="5">
        <f t="shared" si="496"/>
        <v>0</v>
      </c>
      <c r="T424" s="5">
        <f t="shared" si="486"/>
        <v>0</v>
      </c>
      <c r="U424" s="5">
        <f t="shared" si="487"/>
        <v>0</v>
      </c>
      <c r="V424" s="5">
        <f t="shared" si="488"/>
        <v>0</v>
      </c>
      <c r="W424" s="5">
        <f t="shared" si="489"/>
        <v>0</v>
      </c>
      <c r="X424" s="5">
        <f t="shared" si="490"/>
        <v>0</v>
      </c>
      <c r="Y424" s="5">
        <f t="shared" si="491"/>
        <v>0</v>
      </c>
      <c r="Z424" s="5">
        <f t="shared" si="492"/>
        <v>0</v>
      </c>
      <c r="AA424" s="5">
        <f t="shared" si="493"/>
        <v>0</v>
      </c>
      <c r="AB424" s="5">
        <f t="shared" si="494"/>
        <v>0</v>
      </c>
      <c r="AC424" s="5">
        <f t="shared" si="497"/>
        <v>0</v>
      </c>
    </row>
    <row r="425" spans="1:29" x14ac:dyDescent="0.2">
      <c r="A425" s="19" t="s">
        <v>22</v>
      </c>
      <c r="B425" s="20"/>
      <c r="C425" s="6"/>
      <c r="E425" s="6"/>
      <c r="F425" s="6"/>
      <c r="G425" s="6"/>
      <c r="H425" s="6"/>
      <c r="I425" s="6"/>
      <c r="J425" s="6"/>
      <c r="K425" s="6"/>
      <c r="L425" s="6"/>
      <c r="M425" s="6"/>
      <c r="N425" s="5">
        <f t="shared" si="495"/>
        <v>0</v>
      </c>
      <c r="Q425" s="19" t="s">
        <v>22</v>
      </c>
      <c r="R425" s="20"/>
      <c r="S425" s="5">
        <f t="shared" si="496"/>
        <v>0</v>
      </c>
      <c r="T425" s="5">
        <f t="shared" si="486"/>
        <v>0</v>
      </c>
      <c r="U425" s="5">
        <f t="shared" si="487"/>
        <v>0</v>
      </c>
      <c r="V425" s="5">
        <f t="shared" si="488"/>
        <v>0</v>
      </c>
      <c r="W425" s="5">
        <f t="shared" si="489"/>
        <v>0</v>
      </c>
      <c r="X425" s="5">
        <f t="shared" si="490"/>
        <v>0</v>
      </c>
      <c r="Y425" s="5">
        <f t="shared" si="491"/>
        <v>0</v>
      </c>
      <c r="Z425" s="5">
        <f t="shared" si="492"/>
        <v>0</v>
      </c>
      <c r="AA425" s="5">
        <f t="shared" si="493"/>
        <v>0</v>
      </c>
      <c r="AB425" s="5">
        <f t="shared" si="494"/>
        <v>0</v>
      </c>
      <c r="AC425" s="5">
        <f t="shared" si="497"/>
        <v>0</v>
      </c>
    </row>
    <row r="426" spans="1:29" x14ac:dyDescent="0.2">
      <c r="A426" s="19" t="s">
        <v>23</v>
      </c>
      <c r="B426" s="20"/>
      <c r="C426" s="6"/>
      <c r="E426" s="6"/>
      <c r="F426" s="6"/>
      <c r="G426" s="6"/>
      <c r="H426" s="6"/>
      <c r="I426" s="6"/>
      <c r="J426" s="6"/>
      <c r="K426" s="6"/>
      <c r="L426" s="6"/>
      <c r="M426" s="6"/>
      <c r="N426" s="5">
        <f t="shared" si="495"/>
        <v>0</v>
      </c>
      <c r="Q426" s="19" t="s">
        <v>23</v>
      </c>
      <c r="R426" s="20"/>
      <c r="S426" s="5">
        <f t="shared" si="496"/>
        <v>0</v>
      </c>
      <c r="T426" s="5">
        <f t="shared" si="486"/>
        <v>0</v>
      </c>
      <c r="U426" s="5">
        <f t="shared" si="487"/>
        <v>0</v>
      </c>
      <c r="V426" s="5">
        <f t="shared" si="488"/>
        <v>0</v>
      </c>
      <c r="W426" s="5">
        <f t="shared" si="489"/>
        <v>0</v>
      </c>
      <c r="X426" s="5">
        <f t="shared" si="490"/>
        <v>0</v>
      </c>
      <c r="Y426" s="5">
        <f t="shared" si="491"/>
        <v>0</v>
      </c>
      <c r="Z426" s="5">
        <f t="shared" si="492"/>
        <v>0</v>
      </c>
      <c r="AA426" s="5">
        <f t="shared" si="493"/>
        <v>0</v>
      </c>
      <c r="AB426" s="5">
        <f t="shared" si="494"/>
        <v>0</v>
      </c>
      <c r="AC426" s="8">
        <f t="shared" si="497"/>
        <v>0</v>
      </c>
    </row>
    <row r="427" spans="1:29" x14ac:dyDescent="0.2">
      <c r="A427" s="21">
        <v>2</v>
      </c>
      <c r="B427" s="22"/>
      <c r="C427" s="7"/>
      <c r="D427" s="4"/>
      <c r="E427" s="7"/>
      <c r="F427" s="4"/>
      <c r="G427" s="7"/>
      <c r="H427" s="4"/>
      <c r="I427" s="7"/>
      <c r="J427" s="4"/>
      <c r="K427" s="7"/>
      <c r="L427" s="4"/>
      <c r="M427" s="7"/>
      <c r="N427" s="5">
        <f>SUM(C427:M427)/63</f>
        <v>0</v>
      </c>
      <c r="Q427" s="23">
        <v>2</v>
      </c>
      <c r="R427" s="24"/>
      <c r="S427" s="8">
        <f>C427/6</f>
        <v>0</v>
      </c>
      <c r="T427" s="8">
        <f t="shared" ref="T427" si="498">D427/6</f>
        <v>0</v>
      </c>
      <c r="U427" s="8">
        <f t="shared" ref="U427" si="499">E427/6</f>
        <v>0</v>
      </c>
      <c r="V427" s="8">
        <f t="shared" ref="V427" si="500">F427/6</f>
        <v>0</v>
      </c>
      <c r="W427" s="8">
        <f t="shared" ref="W427" si="501">G427/6</f>
        <v>0</v>
      </c>
      <c r="X427" s="8">
        <f t="shared" ref="X427" si="502">H427/6</f>
        <v>0</v>
      </c>
      <c r="Y427" s="8">
        <f t="shared" ref="Y427" si="503">I427/6</f>
        <v>0</v>
      </c>
      <c r="Z427" s="8">
        <f t="shared" ref="Z427" si="504">J427/6</f>
        <v>0</v>
      </c>
      <c r="AA427" s="8">
        <f t="shared" ref="AA427" si="505">K427/6</f>
        <v>0</v>
      </c>
      <c r="AB427" s="8">
        <f t="shared" ref="AB427" si="506">L427/6</f>
        <v>0</v>
      </c>
      <c r="AC427" s="8">
        <f>M427/3</f>
        <v>0</v>
      </c>
    </row>
    <row r="428" spans="1:29" x14ac:dyDescent="0.2">
      <c r="A428" s="25" t="s">
        <v>24</v>
      </c>
      <c r="B428" s="25"/>
      <c r="C428" s="8">
        <f>SUM(C416:C427)/116</f>
        <v>0</v>
      </c>
      <c r="D428" s="8">
        <f t="shared" ref="D428:L428" si="507">SUM(D416:D427)/116</f>
        <v>0</v>
      </c>
      <c r="E428" s="8">
        <f t="shared" si="507"/>
        <v>0</v>
      </c>
      <c r="F428" s="8">
        <f t="shared" si="507"/>
        <v>0</v>
      </c>
      <c r="G428" s="8">
        <f t="shared" si="507"/>
        <v>0</v>
      </c>
      <c r="H428" s="8">
        <f t="shared" si="507"/>
        <v>0</v>
      </c>
      <c r="I428" s="8">
        <f t="shared" si="507"/>
        <v>0</v>
      </c>
      <c r="J428" s="8">
        <f t="shared" si="507"/>
        <v>0</v>
      </c>
      <c r="K428" s="8">
        <f t="shared" si="507"/>
        <v>0</v>
      </c>
      <c r="L428" s="8">
        <f t="shared" si="507"/>
        <v>0</v>
      </c>
      <c r="M428" s="8">
        <f>SUM(M416:M427)/80</f>
        <v>0</v>
      </c>
      <c r="N428" s="8">
        <f>SUM(C416:M427)/1240</f>
        <v>0</v>
      </c>
      <c r="Q428" s="26"/>
      <c r="R428" s="26"/>
    </row>
    <row r="429" spans="1:29" x14ac:dyDescent="0.2">
      <c r="M429" t="s">
        <v>29</v>
      </c>
      <c r="N429">
        <f>SUM(C416:M427)</f>
        <v>0</v>
      </c>
    </row>
    <row r="430" spans="1:29" x14ac:dyDescent="0.2">
      <c r="M430" t="s">
        <v>30</v>
      </c>
      <c r="N430">
        <f>SUM(-N429, 1240)</f>
        <v>1240</v>
      </c>
    </row>
    <row r="431" spans="1:29" ht="31" x14ac:dyDescent="0.35">
      <c r="A431" s="27" t="s">
        <v>51</v>
      </c>
      <c r="B431" s="27"/>
      <c r="C431" s="27"/>
    </row>
    <row r="432" spans="1:29" ht="29" x14ac:dyDescent="0.35">
      <c r="A432" s="33" t="s">
        <v>28</v>
      </c>
      <c r="B432" s="33"/>
      <c r="C432" s="33"/>
      <c r="Q432" s="33" t="s">
        <v>28</v>
      </c>
      <c r="R432" s="33"/>
      <c r="S432" s="33"/>
    </row>
    <row r="433" spans="1:29" ht="29" x14ac:dyDescent="0.35">
      <c r="A433" s="33" t="s">
        <v>26</v>
      </c>
      <c r="B433" s="33"/>
      <c r="C433" s="33"/>
      <c r="Q433" s="33" t="s">
        <v>26</v>
      </c>
      <c r="R433" s="33"/>
      <c r="S433" s="33"/>
    </row>
    <row r="434" spans="1:29" ht="26" x14ac:dyDescent="0.3">
      <c r="A434" s="1"/>
      <c r="B434" t="s">
        <v>0</v>
      </c>
      <c r="C434" s="30" t="s">
        <v>2</v>
      </c>
      <c r="D434" s="28" t="s">
        <v>3</v>
      </c>
      <c r="E434" s="30" t="s">
        <v>4</v>
      </c>
      <c r="F434" s="28" t="s">
        <v>5</v>
      </c>
      <c r="G434" s="30" t="s">
        <v>6</v>
      </c>
      <c r="H434" s="28" t="s">
        <v>7</v>
      </c>
      <c r="I434" s="30" t="s">
        <v>8</v>
      </c>
      <c r="J434" s="28" t="s">
        <v>9</v>
      </c>
      <c r="K434" s="30" t="s">
        <v>10</v>
      </c>
      <c r="L434" s="28" t="s">
        <v>11</v>
      </c>
      <c r="M434" s="30" t="s">
        <v>12</v>
      </c>
      <c r="N434" s="19" t="s">
        <v>24</v>
      </c>
      <c r="Q434" s="1"/>
      <c r="R434" t="s">
        <v>0</v>
      </c>
      <c r="S434" s="30" t="s">
        <v>2</v>
      </c>
      <c r="T434" s="28" t="s">
        <v>3</v>
      </c>
      <c r="U434" s="30" t="s">
        <v>4</v>
      </c>
      <c r="V434" s="28" t="s">
        <v>5</v>
      </c>
      <c r="W434" s="30" t="s">
        <v>6</v>
      </c>
      <c r="X434" s="28" t="s">
        <v>7</v>
      </c>
      <c r="Y434" s="30" t="s">
        <v>8</v>
      </c>
      <c r="Z434" s="28" t="s">
        <v>9</v>
      </c>
      <c r="AA434" s="30" t="s">
        <v>10</v>
      </c>
      <c r="AB434" s="28" t="s">
        <v>11</v>
      </c>
      <c r="AC434" s="30" t="s">
        <v>12</v>
      </c>
    </row>
    <row r="435" spans="1:29" x14ac:dyDescent="0.2">
      <c r="A435" t="s">
        <v>1</v>
      </c>
      <c r="B435" s="2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1"/>
      <c r="Q435" t="s">
        <v>1</v>
      </c>
      <c r="R435" s="2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  <c r="AC435" s="29"/>
    </row>
    <row r="436" spans="1:29" x14ac:dyDescent="0.2">
      <c r="A436" s="31" t="s">
        <v>13</v>
      </c>
      <c r="B436" s="32"/>
      <c r="C436" s="5">
        <v>9</v>
      </c>
      <c r="D436" s="3">
        <v>4</v>
      </c>
      <c r="E436" s="5">
        <v>6</v>
      </c>
      <c r="F436" s="3">
        <v>3</v>
      </c>
      <c r="G436" s="5">
        <v>8</v>
      </c>
      <c r="H436" s="3">
        <v>8</v>
      </c>
      <c r="I436" s="5">
        <v>6</v>
      </c>
      <c r="J436" s="3">
        <v>5</v>
      </c>
      <c r="K436" s="5">
        <v>4</v>
      </c>
      <c r="L436" s="3">
        <v>9</v>
      </c>
      <c r="M436" s="5">
        <v>4</v>
      </c>
      <c r="N436" s="5">
        <f>SUM(C436:M436)/107</f>
        <v>0.61682242990654201</v>
      </c>
      <c r="Q436" s="31" t="s">
        <v>13</v>
      </c>
      <c r="R436" s="32"/>
      <c r="S436" s="5">
        <f>C436/10</f>
        <v>0.9</v>
      </c>
      <c r="T436" s="5">
        <f t="shared" ref="T436:T446" si="508">D436/10</f>
        <v>0.4</v>
      </c>
      <c r="U436" s="5">
        <f t="shared" ref="U436:U446" si="509">E436/10</f>
        <v>0.6</v>
      </c>
      <c r="V436" s="5">
        <f t="shared" ref="V436:V446" si="510">F436/10</f>
        <v>0.3</v>
      </c>
      <c r="W436" s="5">
        <f t="shared" ref="W436:W446" si="511">G436/10</f>
        <v>0.8</v>
      </c>
      <c r="X436" s="5">
        <f t="shared" ref="X436:X446" si="512">H436/10</f>
        <v>0.8</v>
      </c>
      <c r="Y436" s="5">
        <f t="shared" ref="Y436:Y446" si="513">I436/10</f>
        <v>0.6</v>
      </c>
      <c r="Z436" s="5">
        <f t="shared" ref="Z436:Z446" si="514">J436/10</f>
        <v>0.5</v>
      </c>
      <c r="AA436" s="5">
        <f t="shared" ref="AA436:AA446" si="515">K436/10</f>
        <v>0.4</v>
      </c>
      <c r="AB436" s="5">
        <f t="shared" ref="AB436:AB446" si="516">L436/10</f>
        <v>0.9</v>
      </c>
      <c r="AC436" s="5">
        <f>M436/7</f>
        <v>0.5714285714285714</v>
      </c>
    </row>
    <row r="437" spans="1:29" x14ac:dyDescent="0.2">
      <c r="A437" s="19" t="s">
        <v>14</v>
      </c>
      <c r="B437" s="20"/>
      <c r="C437" s="6">
        <v>6</v>
      </c>
      <c r="D437">
        <v>7</v>
      </c>
      <c r="E437" s="6">
        <v>5</v>
      </c>
      <c r="F437" s="6">
        <v>2</v>
      </c>
      <c r="G437" s="6">
        <v>6</v>
      </c>
      <c r="H437" s="6">
        <v>5</v>
      </c>
      <c r="I437" s="6">
        <v>5</v>
      </c>
      <c r="J437" s="6">
        <v>4</v>
      </c>
      <c r="K437" s="6">
        <v>6</v>
      </c>
      <c r="L437" s="6">
        <v>7</v>
      </c>
      <c r="M437" s="6">
        <v>5</v>
      </c>
      <c r="N437" s="5">
        <f t="shared" ref="N437:N446" si="517">SUM(C437:M437)/107</f>
        <v>0.54205607476635509</v>
      </c>
      <c r="Q437" s="19" t="s">
        <v>14</v>
      </c>
      <c r="R437" s="20"/>
      <c r="S437" s="5">
        <f t="shared" ref="S437:S446" si="518">C437/10</f>
        <v>0.6</v>
      </c>
      <c r="T437" s="5">
        <f t="shared" si="508"/>
        <v>0.7</v>
      </c>
      <c r="U437" s="5">
        <f t="shared" si="509"/>
        <v>0.5</v>
      </c>
      <c r="V437" s="5">
        <f t="shared" si="510"/>
        <v>0.2</v>
      </c>
      <c r="W437" s="5">
        <f t="shared" si="511"/>
        <v>0.6</v>
      </c>
      <c r="X437" s="5">
        <f t="shared" si="512"/>
        <v>0.5</v>
      </c>
      <c r="Y437" s="5">
        <f t="shared" si="513"/>
        <v>0.5</v>
      </c>
      <c r="Z437" s="5">
        <f t="shared" si="514"/>
        <v>0.4</v>
      </c>
      <c r="AA437" s="5">
        <f t="shared" si="515"/>
        <v>0.6</v>
      </c>
      <c r="AB437" s="5">
        <f t="shared" si="516"/>
        <v>0.7</v>
      </c>
      <c r="AC437" s="5">
        <f t="shared" ref="AC437:AC446" si="519">M437/7</f>
        <v>0.7142857142857143</v>
      </c>
    </row>
    <row r="438" spans="1:29" x14ac:dyDescent="0.2">
      <c r="A438" s="19" t="s">
        <v>15</v>
      </c>
      <c r="B438" s="20"/>
      <c r="C438" s="6">
        <v>5</v>
      </c>
      <c r="D438">
        <v>5</v>
      </c>
      <c r="E438" s="6">
        <v>5</v>
      </c>
      <c r="F438" s="6">
        <v>4</v>
      </c>
      <c r="G438" s="6">
        <v>5</v>
      </c>
      <c r="H438" s="6">
        <v>6</v>
      </c>
      <c r="I438" s="6">
        <v>6</v>
      </c>
      <c r="J438" s="6">
        <v>6</v>
      </c>
      <c r="K438" s="6">
        <v>5</v>
      </c>
      <c r="L438" s="6">
        <v>4</v>
      </c>
      <c r="M438" s="6">
        <v>5</v>
      </c>
      <c r="N438" s="5">
        <f t="shared" si="517"/>
        <v>0.52336448598130836</v>
      </c>
      <c r="Q438" s="19" t="s">
        <v>15</v>
      </c>
      <c r="R438" s="20"/>
      <c r="S438" s="5">
        <f t="shared" si="518"/>
        <v>0.5</v>
      </c>
      <c r="T438" s="5">
        <f t="shared" si="508"/>
        <v>0.5</v>
      </c>
      <c r="U438" s="5">
        <f t="shared" si="509"/>
        <v>0.5</v>
      </c>
      <c r="V438" s="5">
        <f t="shared" si="510"/>
        <v>0.4</v>
      </c>
      <c r="W438" s="5">
        <f t="shared" si="511"/>
        <v>0.5</v>
      </c>
      <c r="X438" s="5">
        <f t="shared" si="512"/>
        <v>0.6</v>
      </c>
      <c r="Y438" s="5">
        <f t="shared" si="513"/>
        <v>0.6</v>
      </c>
      <c r="Z438" s="5">
        <f t="shared" si="514"/>
        <v>0.6</v>
      </c>
      <c r="AA438" s="5">
        <f t="shared" si="515"/>
        <v>0.5</v>
      </c>
      <c r="AB438" s="5">
        <f t="shared" si="516"/>
        <v>0.4</v>
      </c>
      <c r="AC438" s="5">
        <f t="shared" si="519"/>
        <v>0.7142857142857143</v>
      </c>
    </row>
    <row r="439" spans="1:29" x14ac:dyDescent="0.2">
      <c r="A439" s="19" t="s">
        <v>16</v>
      </c>
      <c r="B439" s="20"/>
      <c r="C439" s="6">
        <v>7</v>
      </c>
      <c r="D439">
        <v>6</v>
      </c>
      <c r="E439" s="6">
        <v>6</v>
      </c>
      <c r="F439" s="6">
        <v>7</v>
      </c>
      <c r="G439" s="6">
        <v>6</v>
      </c>
      <c r="H439" s="6">
        <v>5</v>
      </c>
      <c r="I439" s="6">
        <v>6</v>
      </c>
      <c r="J439" s="6">
        <v>5</v>
      </c>
      <c r="K439" s="6">
        <v>6</v>
      </c>
      <c r="L439" s="6">
        <v>4</v>
      </c>
      <c r="M439" s="6">
        <v>2</v>
      </c>
      <c r="N439" s="5">
        <f t="shared" si="517"/>
        <v>0.56074766355140182</v>
      </c>
      <c r="Q439" s="19" t="s">
        <v>16</v>
      </c>
      <c r="R439" s="20"/>
      <c r="S439" s="5">
        <f t="shared" si="518"/>
        <v>0.7</v>
      </c>
      <c r="T439" s="5">
        <f t="shared" si="508"/>
        <v>0.6</v>
      </c>
      <c r="U439" s="5">
        <f t="shared" si="509"/>
        <v>0.6</v>
      </c>
      <c r="V439" s="5">
        <f t="shared" si="510"/>
        <v>0.7</v>
      </c>
      <c r="W439" s="5">
        <f t="shared" si="511"/>
        <v>0.6</v>
      </c>
      <c r="X439" s="5">
        <f t="shared" si="512"/>
        <v>0.5</v>
      </c>
      <c r="Y439" s="5">
        <f t="shared" si="513"/>
        <v>0.6</v>
      </c>
      <c r="Z439" s="5">
        <f t="shared" si="514"/>
        <v>0.5</v>
      </c>
      <c r="AA439" s="5">
        <f t="shared" si="515"/>
        <v>0.6</v>
      </c>
      <c r="AB439" s="5">
        <f t="shared" si="516"/>
        <v>0.4</v>
      </c>
      <c r="AC439" s="5">
        <f t="shared" si="519"/>
        <v>0.2857142857142857</v>
      </c>
    </row>
    <row r="440" spans="1:29" x14ac:dyDescent="0.2">
      <c r="A440" s="19" t="s">
        <v>17</v>
      </c>
      <c r="B440" s="20"/>
      <c r="C440" s="6">
        <v>5</v>
      </c>
      <c r="D440">
        <v>5</v>
      </c>
      <c r="E440" s="6">
        <v>5</v>
      </c>
      <c r="F440" s="6">
        <v>5</v>
      </c>
      <c r="G440" s="6">
        <v>5</v>
      </c>
      <c r="H440" s="6">
        <v>6</v>
      </c>
      <c r="I440" s="6">
        <v>4</v>
      </c>
      <c r="J440" s="6">
        <v>7</v>
      </c>
      <c r="K440" s="6">
        <v>6</v>
      </c>
      <c r="L440" s="6">
        <v>4</v>
      </c>
      <c r="M440" s="6">
        <v>6</v>
      </c>
      <c r="N440" s="5">
        <f t="shared" si="517"/>
        <v>0.54205607476635509</v>
      </c>
      <c r="Q440" s="19" t="s">
        <v>17</v>
      </c>
      <c r="R440" s="20"/>
      <c r="S440" s="5">
        <f t="shared" si="518"/>
        <v>0.5</v>
      </c>
      <c r="T440" s="5">
        <f t="shared" si="508"/>
        <v>0.5</v>
      </c>
      <c r="U440" s="5">
        <f t="shared" si="509"/>
        <v>0.5</v>
      </c>
      <c r="V440" s="5">
        <f t="shared" si="510"/>
        <v>0.5</v>
      </c>
      <c r="W440" s="5">
        <f t="shared" si="511"/>
        <v>0.5</v>
      </c>
      <c r="X440" s="5">
        <f t="shared" si="512"/>
        <v>0.6</v>
      </c>
      <c r="Y440" s="5">
        <f t="shared" si="513"/>
        <v>0.4</v>
      </c>
      <c r="Z440" s="5">
        <f t="shared" si="514"/>
        <v>0.7</v>
      </c>
      <c r="AA440" s="5">
        <f t="shared" si="515"/>
        <v>0.6</v>
      </c>
      <c r="AB440" s="5">
        <f t="shared" si="516"/>
        <v>0.4</v>
      </c>
      <c r="AC440" s="5">
        <f t="shared" si="519"/>
        <v>0.8571428571428571</v>
      </c>
    </row>
    <row r="441" spans="1:29" x14ac:dyDescent="0.2">
      <c r="A441" s="19" t="s">
        <v>18</v>
      </c>
      <c r="B441" s="20"/>
      <c r="C441" s="6">
        <v>4</v>
      </c>
      <c r="D441">
        <v>5</v>
      </c>
      <c r="E441" s="6">
        <v>5</v>
      </c>
      <c r="F441" s="6">
        <v>6</v>
      </c>
      <c r="G441" s="6">
        <v>7</v>
      </c>
      <c r="H441" s="6">
        <v>7</v>
      </c>
      <c r="I441" s="6">
        <v>6</v>
      </c>
      <c r="J441" s="6">
        <v>6</v>
      </c>
      <c r="K441" s="6">
        <v>3</v>
      </c>
      <c r="L441" s="6">
        <v>5</v>
      </c>
      <c r="M441" s="6">
        <v>3</v>
      </c>
      <c r="N441" s="5">
        <f t="shared" si="517"/>
        <v>0.53271028037383172</v>
      </c>
      <c r="Q441" s="19" t="s">
        <v>18</v>
      </c>
      <c r="R441" s="20"/>
      <c r="S441" s="5">
        <f t="shared" si="518"/>
        <v>0.4</v>
      </c>
      <c r="T441" s="5">
        <f t="shared" si="508"/>
        <v>0.5</v>
      </c>
      <c r="U441" s="5">
        <f t="shared" si="509"/>
        <v>0.5</v>
      </c>
      <c r="V441" s="5">
        <f t="shared" si="510"/>
        <v>0.6</v>
      </c>
      <c r="W441" s="5">
        <f t="shared" si="511"/>
        <v>0.7</v>
      </c>
      <c r="X441" s="5">
        <f t="shared" si="512"/>
        <v>0.7</v>
      </c>
      <c r="Y441" s="5">
        <f t="shared" si="513"/>
        <v>0.6</v>
      </c>
      <c r="Z441" s="5">
        <f t="shared" si="514"/>
        <v>0.6</v>
      </c>
      <c r="AA441" s="5">
        <f t="shared" si="515"/>
        <v>0.3</v>
      </c>
      <c r="AB441" s="5">
        <f t="shared" si="516"/>
        <v>0.5</v>
      </c>
      <c r="AC441" s="5">
        <f t="shared" si="519"/>
        <v>0.42857142857142855</v>
      </c>
    </row>
    <row r="442" spans="1:29" x14ac:dyDescent="0.2">
      <c r="A442" s="19" t="s">
        <v>19</v>
      </c>
      <c r="B442" s="20"/>
      <c r="C442" s="6">
        <v>7</v>
      </c>
      <c r="D442">
        <v>7</v>
      </c>
      <c r="E442" s="6">
        <v>6</v>
      </c>
      <c r="F442" s="6">
        <v>6</v>
      </c>
      <c r="G442" s="6">
        <v>6</v>
      </c>
      <c r="H442" s="6">
        <v>2</v>
      </c>
      <c r="I442" s="6">
        <v>6</v>
      </c>
      <c r="J442" s="6">
        <v>6</v>
      </c>
      <c r="K442" s="6">
        <v>5</v>
      </c>
      <c r="L442" s="6">
        <v>5</v>
      </c>
      <c r="M442" s="6">
        <v>4</v>
      </c>
      <c r="N442" s="5">
        <f t="shared" si="517"/>
        <v>0.56074766355140182</v>
      </c>
      <c r="Q442" s="19" t="s">
        <v>19</v>
      </c>
      <c r="R442" s="20"/>
      <c r="S442" s="5">
        <f t="shared" si="518"/>
        <v>0.7</v>
      </c>
      <c r="T442" s="5">
        <f t="shared" si="508"/>
        <v>0.7</v>
      </c>
      <c r="U442" s="5">
        <f t="shared" si="509"/>
        <v>0.6</v>
      </c>
      <c r="V442" s="5">
        <f t="shared" si="510"/>
        <v>0.6</v>
      </c>
      <c r="W442" s="5">
        <f t="shared" si="511"/>
        <v>0.6</v>
      </c>
      <c r="X442" s="5">
        <f t="shared" si="512"/>
        <v>0.2</v>
      </c>
      <c r="Y442" s="5">
        <f t="shared" si="513"/>
        <v>0.6</v>
      </c>
      <c r="Z442" s="5">
        <f t="shared" si="514"/>
        <v>0.6</v>
      </c>
      <c r="AA442" s="5">
        <f t="shared" si="515"/>
        <v>0.5</v>
      </c>
      <c r="AB442" s="5">
        <f t="shared" si="516"/>
        <v>0.5</v>
      </c>
      <c r="AC442" s="5">
        <f t="shared" si="519"/>
        <v>0.5714285714285714</v>
      </c>
    </row>
    <row r="443" spans="1:29" x14ac:dyDescent="0.2">
      <c r="A443" s="19" t="s">
        <v>20</v>
      </c>
      <c r="B443" s="20"/>
      <c r="C443" s="6">
        <v>6</v>
      </c>
      <c r="D443">
        <v>6</v>
      </c>
      <c r="E443" s="6">
        <v>3</v>
      </c>
      <c r="F443" s="6">
        <v>5</v>
      </c>
      <c r="G443" s="6">
        <v>5</v>
      </c>
      <c r="H443" s="6">
        <v>2</v>
      </c>
      <c r="I443" s="6">
        <v>5</v>
      </c>
      <c r="J443" s="6">
        <v>4</v>
      </c>
      <c r="K443" s="6">
        <v>7</v>
      </c>
      <c r="L443" s="6">
        <v>3</v>
      </c>
      <c r="M443" s="6">
        <v>4</v>
      </c>
      <c r="N443" s="5">
        <f t="shared" si="517"/>
        <v>0.46728971962616822</v>
      </c>
      <c r="Q443" s="19" t="s">
        <v>20</v>
      </c>
      <c r="R443" s="20"/>
      <c r="S443" s="5">
        <f t="shared" si="518"/>
        <v>0.6</v>
      </c>
      <c r="T443" s="5">
        <f t="shared" si="508"/>
        <v>0.6</v>
      </c>
      <c r="U443" s="5">
        <f t="shared" si="509"/>
        <v>0.3</v>
      </c>
      <c r="V443" s="5">
        <f t="shared" si="510"/>
        <v>0.5</v>
      </c>
      <c r="W443" s="5">
        <f t="shared" si="511"/>
        <v>0.5</v>
      </c>
      <c r="X443" s="5">
        <f t="shared" si="512"/>
        <v>0.2</v>
      </c>
      <c r="Y443" s="5">
        <f t="shared" si="513"/>
        <v>0.5</v>
      </c>
      <c r="Z443" s="5">
        <f t="shared" si="514"/>
        <v>0.4</v>
      </c>
      <c r="AA443" s="5">
        <f t="shared" si="515"/>
        <v>0.7</v>
      </c>
      <c r="AB443" s="5">
        <f t="shared" si="516"/>
        <v>0.3</v>
      </c>
      <c r="AC443" s="5">
        <f t="shared" si="519"/>
        <v>0.5714285714285714</v>
      </c>
    </row>
    <row r="444" spans="1:29" x14ac:dyDescent="0.2">
      <c r="A444" s="19" t="s">
        <v>21</v>
      </c>
      <c r="B444" s="20"/>
      <c r="C444" s="6">
        <v>6</v>
      </c>
      <c r="D444">
        <v>7</v>
      </c>
      <c r="E444" s="6">
        <v>4</v>
      </c>
      <c r="F444" s="6">
        <v>5</v>
      </c>
      <c r="G444" s="6">
        <v>6</v>
      </c>
      <c r="H444" s="6">
        <v>6</v>
      </c>
      <c r="I444" s="6">
        <v>6</v>
      </c>
      <c r="J444" s="6">
        <v>5</v>
      </c>
      <c r="K444" s="6">
        <v>5</v>
      </c>
      <c r="L444" s="6">
        <v>6</v>
      </c>
      <c r="M444" s="6">
        <v>3</v>
      </c>
      <c r="N444" s="5">
        <f t="shared" si="517"/>
        <v>0.55140186915887845</v>
      </c>
      <c r="Q444" s="19" t="s">
        <v>21</v>
      </c>
      <c r="R444" s="20"/>
      <c r="S444" s="5">
        <f t="shared" si="518"/>
        <v>0.6</v>
      </c>
      <c r="T444" s="5">
        <f t="shared" si="508"/>
        <v>0.7</v>
      </c>
      <c r="U444" s="5">
        <f t="shared" si="509"/>
        <v>0.4</v>
      </c>
      <c r="V444" s="5">
        <f t="shared" si="510"/>
        <v>0.5</v>
      </c>
      <c r="W444" s="5">
        <f t="shared" si="511"/>
        <v>0.6</v>
      </c>
      <c r="X444" s="5">
        <f t="shared" si="512"/>
        <v>0.6</v>
      </c>
      <c r="Y444" s="5">
        <f t="shared" si="513"/>
        <v>0.6</v>
      </c>
      <c r="Z444" s="5">
        <f t="shared" si="514"/>
        <v>0.5</v>
      </c>
      <c r="AA444" s="5">
        <f t="shared" si="515"/>
        <v>0.5</v>
      </c>
      <c r="AB444" s="5">
        <f t="shared" si="516"/>
        <v>0.6</v>
      </c>
      <c r="AC444" s="5">
        <f t="shared" si="519"/>
        <v>0.42857142857142855</v>
      </c>
    </row>
    <row r="445" spans="1:29" x14ac:dyDescent="0.2">
      <c r="A445" s="19" t="s">
        <v>22</v>
      </c>
      <c r="B445" s="20"/>
      <c r="C445" s="6">
        <v>3</v>
      </c>
      <c r="D445">
        <v>6</v>
      </c>
      <c r="E445" s="6">
        <v>3</v>
      </c>
      <c r="F445" s="6">
        <v>6</v>
      </c>
      <c r="G445" s="6">
        <v>6</v>
      </c>
      <c r="H445" s="6">
        <v>5</v>
      </c>
      <c r="I445" s="6">
        <v>4</v>
      </c>
      <c r="J445" s="6">
        <v>6</v>
      </c>
      <c r="K445" s="6">
        <v>6</v>
      </c>
      <c r="L445" s="6">
        <v>5</v>
      </c>
      <c r="M445" s="6">
        <v>2</v>
      </c>
      <c r="N445" s="5">
        <f t="shared" si="517"/>
        <v>0.48598130841121495</v>
      </c>
      <c r="Q445" s="19" t="s">
        <v>22</v>
      </c>
      <c r="R445" s="20"/>
      <c r="S445" s="5">
        <f t="shared" si="518"/>
        <v>0.3</v>
      </c>
      <c r="T445" s="5">
        <f t="shared" si="508"/>
        <v>0.6</v>
      </c>
      <c r="U445" s="5">
        <f t="shared" si="509"/>
        <v>0.3</v>
      </c>
      <c r="V445" s="5">
        <f t="shared" si="510"/>
        <v>0.6</v>
      </c>
      <c r="W445" s="5">
        <f t="shared" si="511"/>
        <v>0.6</v>
      </c>
      <c r="X445" s="5">
        <f t="shared" si="512"/>
        <v>0.5</v>
      </c>
      <c r="Y445" s="5">
        <f t="shared" si="513"/>
        <v>0.4</v>
      </c>
      <c r="Z445" s="5">
        <f t="shared" si="514"/>
        <v>0.6</v>
      </c>
      <c r="AA445" s="5">
        <f t="shared" si="515"/>
        <v>0.6</v>
      </c>
      <c r="AB445" s="5">
        <f t="shared" si="516"/>
        <v>0.5</v>
      </c>
      <c r="AC445" s="5">
        <f t="shared" si="519"/>
        <v>0.2857142857142857</v>
      </c>
    </row>
    <row r="446" spans="1:29" x14ac:dyDescent="0.2">
      <c r="A446" s="19" t="s">
        <v>23</v>
      </c>
      <c r="B446" s="20"/>
      <c r="C446" s="6">
        <v>7</v>
      </c>
      <c r="D446">
        <v>6</v>
      </c>
      <c r="E446" s="6">
        <v>3</v>
      </c>
      <c r="F446" s="6">
        <v>6</v>
      </c>
      <c r="G446" s="6">
        <v>6</v>
      </c>
      <c r="H446" s="6">
        <v>3</v>
      </c>
      <c r="I446" s="6">
        <v>4</v>
      </c>
      <c r="J446" s="6">
        <v>6</v>
      </c>
      <c r="K446" s="6">
        <v>6</v>
      </c>
      <c r="L446" s="6">
        <v>4</v>
      </c>
      <c r="M446" s="6">
        <v>3</v>
      </c>
      <c r="N446" s="5">
        <f t="shared" si="517"/>
        <v>0.50467289719626163</v>
      </c>
      <c r="Q446" s="19" t="s">
        <v>23</v>
      </c>
      <c r="R446" s="20"/>
      <c r="S446" s="5">
        <f t="shared" si="518"/>
        <v>0.7</v>
      </c>
      <c r="T446" s="5">
        <f t="shared" si="508"/>
        <v>0.6</v>
      </c>
      <c r="U446" s="5">
        <f t="shared" si="509"/>
        <v>0.3</v>
      </c>
      <c r="V446" s="5">
        <f t="shared" si="510"/>
        <v>0.6</v>
      </c>
      <c r="W446" s="5">
        <f t="shared" si="511"/>
        <v>0.6</v>
      </c>
      <c r="X446" s="5">
        <f t="shared" si="512"/>
        <v>0.3</v>
      </c>
      <c r="Y446" s="5">
        <f t="shared" si="513"/>
        <v>0.4</v>
      </c>
      <c r="Z446" s="5">
        <f t="shared" si="514"/>
        <v>0.6</v>
      </c>
      <c r="AA446" s="5">
        <f t="shared" si="515"/>
        <v>0.6</v>
      </c>
      <c r="AB446" s="5">
        <f t="shared" si="516"/>
        <v>0.4</v>
      </c>
      <c r="AC446" s="8">
        <f t="shared" si="519"/>
        <v>0.42857142857142855</v>
      </c>
    </row>
    <row r="447" spans="1:29" x14ac:dyDescent="0.2">
      <c r="A447" s="21">
        <v>2</v>
      </c>
      <c r="B447" s="22"/>
      <c r="C447" s="7">
        <v>5</v>
      </c>
      <c r="D447" s="4">
        <v>3</v>
      </c>
      <c r="E447" s="7">
        <v>3</v>
      </c>
      <c r="F447" s="4">
        <v>1</v>
      </c>
      <c r="G447" s="7">
        <v>5</v>
      </c>
      <c r="H447" s="4">
        <v>3</v>
      </c>
      <c r="I447" s="7">
        <v>3</v>
      </c>
      <c r="J447" s="4">
        <v>1</v>
      </c>
      <c r="K447" s="7">
        <v>5</v>
      </c>
      <c r="L447" s="4">
        <v>3</v>
      </c>
      <c r="M447" s="7">
        <v>2</v>
      </c>
      <c r="N447" s="5">
        <f>SUM(C447:M447)/63</f>
        <v>0.53968253968253965</v>
      </c>
      <c r="Q447" s="23">
        <v>2</v>
      </c>
      <c r="R447" s="24"/>
      <c r="S447" s="8">
        <f>C447/6</f>
        <v>0.83333333333333337</v>
      </c>
      <c r="T447" s="8">
        <f t="shared" ref="T447" si="520">D447/6</f>
        <v>0.5</v>
      </c>
      <c r="U447" s="8">
        <f t="shared" ref="U447" si="521">E447/6</f>
        <v>0.5</v>
      </c>
      <c r="V447" s="8">
        <f t="shared" ref="V447" si="522">F447/6</f>
        <v>0.16666666666666666</v>
      </c>
      <c r="W447" s="8">
        <f t="shared" ref="W447" si="523">G447/6</f>
        <v>0.83333333333333337</v>
      </c>
      <c r="X447" s="8">
        <f t="shared" ref="X447" si="524">H447/6</f>
        <v>0.5</v>
      </c>
      <c r="Y447" s="8">
        <f t="shared" ref="Y447" si="525">I447/6</f>
        <v>0.5</v>
      </c>
      <c r="Z447" s="8">
        <f t="shared" ref="Z447" si="526">J447/6</f>
        <v>0.16666666666666666</v>
      </c>
      <c r="AA447" s="8">
        <f t="shared" ref="AA447" si="527">K447/6</f>
        <v>0.83333333333333337</v>
      </c>
      <c r="AB447" s="8">
        <f t="shared" ref="AB447" si="528">L447/6</f>
        <v>0.5</v>
      </c>
      <c r="AC447" s="8">
        <f>M447/3</f>
        <v>0.66666666666666663</v>
      </c>
    </row>
    <row r="448" spans="1:29" x14ac:dyDescent="0.2">
      <c r="A448" s="25" t="s">
        <v>24</v>
      </c>
      <c r="B448" s="25"/>
      <c r="C448" s="8">
        <f>SUM(C436:C447)/116</f>
        <v>0.60344827586206895</v>
      </c>
      <c r="D448" s="8">
        <f t="shared" ref="D448:L448" si="529">SUM(D436:D447)/116</f>
        <v>0.57758620689655171</v>
      </c>
      <c r="E448" s="8">
        <f t="shared" si="529"/>
        <v>0.46551724137931033</v>
      </c>
      <c r="F448" s="8">
        <f t="shared" si="529"/>
        <v>0.48275862068965519</v>
      </c>
      <c r="G448" s="8">
        <f t="shared" si="529"/>
        <v>0.61206896551724133</v>
      </c>
      <c r="H448" s="8">
        <f t="shared" si="529"/>
        <v>0.5</v>
      </c>
      <c r="I448" s="8">
        <f t="shared" si="529"/>
        <v>0.52586206896551724</v>
      </c>
      <c r="J448" s="8">
        <f t="shared" si="529"/>
        <v>0.52586206896551724</v>
      </c>
      <c r="K448" s="8">
        <f t="shared" si="529"/>
        <v>0.55172413793103448</v>
      </c>
      <c r="L448" s="8">
        <f t="shared" si="529"/>
        <v>0.50862068965517238</v>
      </c>
      <c r="M448" s="8">
        <f>SUM(M436:M447)/80</f>
        <v>0.53749999999999998</v>
      </c>
      <c r="N448">
        <f>SUM(C436:M447)/1240</f>
        <v>0.53548387096774197</v>
      </c>
      <c r="Q448" s="26"/>
      <c r="R448" s="26"/>
    </row>
    <row r="449" spans="1:29" x14ac:dyDescent="0.2">
      <c r="A449" s="9"/>
      <c r="B449" s="9"/>
      <c r="M449" t="s">
        <v>29</v>
      </c>
      <c r="N449">
        <f>SUM(C436:M447)</f>
        <v>664</v>
      </c>
      <c r="Q449" s="9"/>
      <c r="R449" s="9"/>
    </row>
    <row r="450" spans="1:29" x14ac:dyDescent="0.2">
      <c r="A450" s="9"/>
      <c r="B450" s="9"/>
      <c r="M450" t="s">
        <v>30</v>
      </c>
      <c r="N450">
        <f>SUM(-N449, 1240)</f>
        <v>576</v>
      </c>
      <c r="Q450" s="9"/>
      <c r="R450" s="9"/>
    </row>
    <row r="451" spans="1:29" ht="29" x14ac:dyDescent="0.35">
      <c r="A451" s="33" t="s">
        <v>25</v>
      </c>
      <c r="B451" s="33"/>
      <c r="C451" s="33"/>
      <c r="Q451" s="33" t="s">
        <v>25</v>
      </c>
      <c r="R451" s="33"/>
      <c r="S451" s="33"/>
    </row>
    <row r="452" spans="1:29" ht="26" x14ac:dyDescent="0.3">
      <c r="A452" s="1"/>
      <c r="B452" t="s">
        <v>0</v>
      </c>
      <c r="C452" s="30" t="s">
        <v>2</v>
      </c>
      <c r="D452" s="28" t="s">
        <v>3</v>
      </c>
      <c r="E452" s="30" t="s">
        <v>4</v>
      </c>
      <c r="F452" s="28" t="s">
        <v>5</v>
      </c>
      <c r="G452" s="30" t="s">
        <v>6</v>
      </c>
      <c r="H452" s="28" t="s">
        <v>7</v>
      </c>
      <c r="I452" s="30" t="s">
        <v>8</v>
      </c>
      <c r="J452" s="28" t="s">
        <v>9</v>
      </c>
      <c r="K452" s="30" t="s">
        <v>10</v>
      </c>
      <c r="L452" s="28" t="s">
        <v>11</v>
      </c>
      <c r="M452" s="30" t="s">
        <v>12</v>
      </c>
      <c r="N452" s="19" t="s">
        <v>24</v>
      </c>
      <c r="Q452" s="1"/>
      <c r="R452" t="s">
        <v>0</v>
      </c>
      <c r="S452" s="30" t="s">
        <v>2</v>
      </c>
      <c r="T452" s="28" t="s">
        <v>3</v>
      </c>
      <c r="U452" s="30" t="s">
        <v>4</v>
      </c>
      <c r="V452" s="28" t="s">
        <v>5</v>
      </c>
      <c r="W452" s="30" t="s">
        <v>6</v>
      </c>
      <c r="X452" s="28" t="s">
        <v>7</v>
      </c>
      <c r="Y452" s="30" t="s">
        <v>8</v>
      </c>
      <c r="Z452" s="28" t="s">
        <v>9</v>
      </c>
      <c r="AA452" s="30" t="s">
        <v>10</v>
      </c>
      <c r="AB452" s="28" t="s">
        <v>11</v>
      </c>
      <c r="AC452" s="30" t="s">
        <v>12</v>
      </c>
    </row>
    <row r="453" spans="1:29" x14ac:dyDescent="0.2">
      <c r="A453" t="s">
        <v>1</v>
      </c>
      <c r="B453" s="2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1"/>
      <c r="Q453" t="s">
        <v>1</v>
      </c>
      <c r="R453" s="2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  <c r="AC453" s="29"/>
    </row>
    <row r="454" spans="1:29" x14ac:dyDescent="0.2">
      <c r="A454" s="31" t="s">
        <v>13</v>
      </c>
      <c r="B454" s="32"/>
      <c r="C454" s="5">
        <v>9</v>
      </c>
      <c r="D454" s="3">
        <v>4</v>
      </c>
      <c r="E454" s="5">
        <v>6</v>
      </c>
      <c r="F454" s="3">
        <v>3</v>
      </c>
      <c r="G454" s="5">
        <v>8</v>
      </c>
      <c r="H454" s="3">
        <v>8</v>
      </c>
      <c r="I454" s="5">
        <v>6</v>
      </c>
      <c r="J454" s="3">
        <v>5</v>
      </c>
      <c r="K454" s="5">
        <v>4</v>
      </c>
      <c r="L454" s="3">
        <v>6</v>
      </c>
      <c r="M454" s="5">
        <v>4</v>
      </c>
      <c r="N454" s="5">
        <f>SUM(C454:M454)/107</f>
        <v>0.58878504672897192</v>
      </c>
      <c r="Q454" s="31" t="s">
        <v>13</v>
      </c>
      <c r="R454" s="32"/>
      <c r="S454" s="5">
        <f>C454/10</f>
        <v>0.9</v>
      </c>
      <c r="T454" s="5">
        <f t="shared" ref="T454:T464" si="530">D454/10</f>
        <v>0.4</v>
      </c>
      <c r="U454" s="5">
        <f t="shared" ref="U454:U464" si="531">E454/10</f>
        <v>0.6</v>
      </c>
      <c r="V454" s="5">
        <f t="shared" ref="V454:V464" si="532">F454/10</f>
        <v>0.3</v>
      </c>
      <c r="W454" s="5">
        <f t="shared" ref="W454:W464" si="533">G454/10</f>
        <v>0.8</v>
      </c>
      <c r="X454" s="5">
        <f t="shared" ref="X454:X464" si="534">H454/10</f>
        <v>0.8</v>
      </c>
      <c r="Y454" s="5">
        <f t="shared" ref="Y454:Y464" si="535">I454/10</f>
        <v>0.6</v>
      </c>
      <c r="Z454" s="5">
        <f t="shared" ref="Z454:Z464" si="536">J454/10</f>
        <v>0.5</v>
      </c>
      <c r="AA454" s="5">
        <f t="shared" ref="AA454:AA464" si="537">K454/10</f>
        <v>0.4</v>
      </c>
      <c r="AB454" s="5">
        <f t="shared" ref="AB454:AB464" si="538">L454/10</f>
        <v>0.6</v>
      </c>
      <c r="AC454" s="5">
        <f>M454/7</f>
        <v>0.5714285714285714</v>
      </c>
    </row>
    <row r="455" spans="1:29" x14ac:dyDescent="0.2">
      <c r="A455" s="19" t="s">
        <v>14</v>
      </c>
      <c r="B455" s="20"/>
      <c r="C455" s="6">
        <v>6</v>
      </c>
      <c r="D455">
        <v>7</v>
      </c>
      <c r="E455" s="6">
        <v>4</v>
      </c>
      <c r="F455" s="6">
        <v>5</v>
      </c>
      <c r="G455" s="6">
        <v>7</v>
      </c>
      <c r="H455" s="6">
        <v>5</v>
      </c>
      <c r="I455" s="6">
        <v>5</v>
      </c>
      <c r="J455" s="6">
        <v>4</v>
      </c>
      <c r="K455" s="6">
        <v>6</v>
      </c>
      <c r="L455" s="6">
        <v>6</v>
      </c>
      <c r="M455" s="6">
        <v>6</v>
      </c>
      <c r="N455" s="5">
        <f t="shared" ref="N455:N464" si="539">SUM(C455:M455)/107</f>
        <v>0.57009345794392519</v>
      </c>
      <c r="Q455" s="19" t="s">
        <v>14</v>
      </c>
      <c r="R455" s="20"/>
      <c r="S455" s="5">
        <f t="shared" ref="S455:S464" si="540">C455/10</f>
        <v>0.6</v>
      </c>
      <c r="T455" s="5">
        <f t="shared" si="530"/>
        <v>0.7</v>
      </c>
      <c r="U455" s="5">
        <f t="shared" si="531"/>
        <v>0.4</v>
      </c>
      <c r="V455" s="5">
        <f t="shared" si="532"/>
        <v>0.5</v>
      </c>
      <c r="W455" s="5">
        <f t="shared" si="533"/>
        <v>0.7</v>
      </c>
      <c r="X455" s="5">
        <f t="shared" si="534"/>
        <v>0.5</v>
      </c>
      <c r="Y455" s="5">
        <f t="shared" si="535"/>
        <v>0.5</v>
      </c>
      <c r="Z455" s="5">
        <f t="shared" si="536"/>
        <v>0.4</v>
      </c>
      <c r="AA455" s="5">
        <f t="shared" si="537"/>
        <v>0.6</v>
      </c>
      <c r="AB455" s="5">
        <f t="shared" si="538"/>
        <v>0.6</v>
      </c>
      <c r="AC455" s="5">
        <f t="shared" ref="AC455:AC464" si="541">M455/7</f>
        <v>0.8571428571428571</v>
      </c>
    </row>
    <row r="456" spans="1:29" x14ac:dyDescent="0.2">
      <c r="A456" s="19" t="s">
        <v>15</v>
      </c>
      <c r="B456" s="20"/>
      <c r="C456" s="6">
        <v>5</v>
      </c>
      <c r="D456">
        <v>5</v>
      </c>
      <c r="E456" s="6">
        <v>5</v>
      </c>
      <c r="F456" s="6">
        <v>4</v>
      </c>
      <c r="G456" s="6">
        <v>5</v>
      </c>
      <c r="H456" s="6">
        <v>6</v>
      </c>
      <c r="I456" s="6">
        <v>6</v>
      </c>
      <c r="J456" s="6">
        <v>6</v>
      </c>
      <c r="K456" s="6">
        <v>5</v>
      </c>
      <c r="L456" s="6">
        <v>4</v>
      </c>
      <c r="M456" s="6">
        <v>5</v>
      </c>
      <c r="N456" s="5">
        <f t="shared" si="539"/>
        <v>0.52336448598130836</v>
      </c>
      <c r="Q456" s="19" t="s">
        <v>15</v>
      </c>
      <c r="R456" s="20"/>
      <c r="S456" s="5">
        <f t="shared" si="540"/>
        <v>0.5</v>
      </c>
      <c r="T456" s="5">
        <f t="shared" si="530"/>
        <v>0.5</v>
      </c>
      <c r="U456" s="5">
        <f t="shared" si="531"/>
        <v>0.5</v>
      </c>
      <c r="V456" s="5">
        <f t="shared" si="532"/>
        <v>0.4</v>
      </c>
      <c r="W456" s="5">
        <f t="shared" si="533"/>
        <v>0.5</v>
      </c>
      <c r="X456" s="5">
        <f t="shared" si="534"/>
        <v>0.6</v>
      </c>
      <c r="Y456" s="5">
        <f t="shared" si="535"/>
        <v>0.6</v>
      </c>
      <c r="Z456" s="5">
        <f t="shared" si="536"/>
        <v>0.6</v>
      </c>
      <c r="AA456" s="5">
        <f t="shared" si="537"/>
        <v>0.5</v>
      </c>
      <c r="AB456" s="5">
        <f t="shared" si="538"/>
        <v>0.4</v>
      </c>
      <c r="AC456" s="5">
        <f t="shared" si="541"/>
        <v>0.7142857142857143</v>
      </c>
    </row>
    <row r="457" spans="1:29" x14ac:dyDescent="0.2">
      <c r="A457" s="19" t="s">
        <v>16</v>
      </c>
      <c r="B457" s="20"/>
      <c r="C457" s="6">
        <v>6</v>
      </c>
      <c r="D457">
        <v>6</v>
      </c>
      <c r="E457" s="6">
        <v>6</v>
      </c>
      <c r="F457" s="6">
        <v>7</v>
      </c>
      <c r="G457" s="6">
        <v>6</v>
      </c>
      <c r="H457" s="6">
        <v>5</v>
      </c>
      <c r="I457" s="6">
        <v>6</v>
      </c>
      <c r="J457" s="6">
        <v>5</v>
      </c>
      <c r="K457" s="6">
        <v>6</v>
      </c>
      <c r="L457" s="6">
        <v>4</v>
      </c>
      <c r="M457" s="6">
        <v>2</v>
      </c>
      <c r="N457" s="5">
        <f t="shared" si="539"/>
        <v>0.55140186915887845</v>
      </c>
      <c r="Q457" s="19" t="s">
        <v>16</v>
      </c>
      <c r="R457" s="20"/>
      <c r="S457" s="5">
        <f t="shared" si="540"/>
        <v>0.6</v>
      </c>
      <c r="T457" s="5">
        <f t="shared" si="530"/>
        <v>0.6</v>
      </c>
      <c r="U457" s="5">
        <f t="shared" si="531"/>
        <v>0.6</v>
      </c>
      <c r="V457" s="5">
        <f t="shared" si="532"/>
        <v>0.7</v>
      </c>
      <c r="W457" s="5">
        <f t="shared" si="533"/>
        <v>0.6</v>
      </c>
      <c r="X457" s="5">
        <f t="shared" si="534"/>
        <v>0.5</v>
      </c>
      <c r="Y457" s="5">
        <f t="shared" si="535"/>
        <v>0.6</v>
      </c>
      <c r="Z457" s="5">
        <f t="shared" si="536"/>
        <v>0.5</v>
      </c>
      <c r="AA457" s="5">
        <f t="shared" si="537"/>
        <v>0.6</v>
      </c>
      <c r="AB457" s="5">
        <f t="shared" si="538"/>
        <v>0.4</v>
      </c>
      <c r="AC457" s="5">
        <f t="shared" si="541"/>
        <v>0.2857142857142857</v>
      </c>
    </row>
    <row r="458" spans="1:29" x14ac:dyDescent="0.2">
      <c r="A458" s="19" t="s">
        <v>17</v>
      </c>
      <c r="B458" s="20"/>
      <c r="C458" s="6">
        <v>5</v>
      </c>
      <c r="D458">
        <v>6</v>
      </c>
      <c r="E458" s="6">
        <v>5</v>
      </c>
      <c r="F458" s="6">
        <v>5</v>
      </c>
      <c r="G458" s="6">
        <v>5</v>
      </c>
      <c r="H458" s="6">
        <v>7</v>
      </c>
      <c r="I458" s="6">
        <v>3</v>
      </c>
      <c r="J458" s="6">
        <v>6</v>
      </c>
      <c r="K458" s="6">
        <v>6</v>
      </c>
      <c r="L458" s="6">
        <v>5</v>
      </c>
      <c r="M458" s="6">
        <v>6</v>
      </c>
      <c r="N458" s="5">
        <f t="shared" si="539"/>
        <v>0.55140186915887845</v>
      </c>
      <c r="Q458" s="19" t="s">
        <v>17</v>
      </c>
      <c r="R458" s="20"/>
      <c r="S458" s="5">
        <f t="shared" si="540"/>
        <v>0.5</v>
      </c>
      <c r="T458" s="5">
        <f t="shared" si="530"/>
        <v>0.6</v>
      </c>
      <c r="U458" s="5">
        <f t="shared" si="531"/>
        <v>0.5</v>
      </c>
      <c r="V458" s="5">
        <f t="shared" si="532"/>
        <v>0.5</v>
      </c>
      <c r="W458" s="5">
        <f t="shared" si="533"/>
        <v>0.5</v>
      </c>
      <c r="X458" s="5">
        <f t="shared" si="534"/>
        <v>0.7</v>
      </c>
      <c r="Y458" s="5">
        <f t="shared" si="535"/>
        <v>0.3</v>
      </c>
      <c r="Z458" s="5">
        <f t="shared" si="536"/>
        <v>0.6</v>
      </c>
      <c r="AA458" s="5">
        <f t="shared" si="537"/>
        <v>0.6</v>
      </c>
      <c r="AB458" s="5">
        <f t="shared" si="538"/>
        <v>0.5</v>
      </c>
      <c r="AC458" s="5">
        <f t="shared" si="541"/>
        <v>0.8571428571428571</v>
      </c>
    </row>
    <row r="459" spans="1:29" x14ac:dyDescent="0.2">
      <c r="A459" s="19" t="s">
        <v>18</v>
      </c>
      <c r="B459" s="20"/>
      <c r="C459" s="6">
        <v>5</v>
      </c>
      <c r="D459">
        <v>5</v>
      </c>
      <c r="E459" s="6">
        <v>5</v>
      </c>
      <c r="F459" s="6">
        <v>5</v>
      </c>
      <c r="G459" s="6">
        <v>7</v>
      </c>
      <c r="H459" s="6">
        <v>7</v>
      </c>
      <c r="I459" s="6">
        <v>6</v>
      </c>
      <c r="J459" s="6">
        <v>6</v>
      </c>
      <c r="K459" s="6">
        <v>3</v>
      </c>
      <c r="L459" s="6">
        <v>5</v>
      </c>
      <c r="M459" s="6">
        <v>3</v>
      </c>
      <c r="N459" s="5">
        <f t="shared" si="539"/>
        <v>0.53271028037383172</v>
      </c>
      <c r="Q459" s="19" t="s">
        <v>18</v>
      </c>
      <c r="R459" s="20"/>
      <c r="S459" s="5">
        <f t="shared" si="540"/>
        <v>0.5</v>
      </c>
      <c r="T459" s="5">
        <f t="shared" si="530"/>
        <v>0.5</v>
      </c>
      <c r="U459" s="5">
        <f t="shared" si="531"/>
        <v>0.5</v>
      </c>
      <c r="V459" s="5">
        <f t="shared" si="532"/>
        <v>0.5</v>
      </c>
      <c r="W459" s="5">
        <f t="shared" si="533"/>
        <v>0.7</v>
      </c>
      <c r="X459" s="5">
        <f t="shared" si="534"/>
        <v>0.7</v>
      </c>
      <c r="Y459" s="5">
        <f t="shared" si="535"/>
        <v>0.6</v>
      </c>
      <c r="Z459" s="5">
        <f t="shared" si="536"/>
        <v>0.6</v>
      </c>
      <c r="AA459" s="5">
        <f t="shared" si="537"/>
        <v>0.3</v>
      </c>
      <c r="AB459" s="5">
        <f t="shared" si="538"/>
        <v>0.5</v>
      </c>
      <c r="AC459" s="5">
        <f t="shared" si="541"/>
        <v>0.42857142857142855</v>
      </c>
    </row>
    <row r="460" spans="1:29" x14ac:dyDescent="0.2">
      <c r="A460" s="19" t="s">
        <v>19</v>
      </c>
      <c r="B460" s="20"/>
      <c r="C460" s="6">
        <v>7</v>
      </c>
      <c r="D460">
        <v>6</v>
      </c>
      <c r="E460" s="6">
        <v>6</v>
      </c>
      <c r="F460" s="6">
        <v>5</v>
      </c>
      <c r="G460" s="6">
        <v>6</v>
      </c>
      <c r="H460" s="6">
        <v>5</v>
      </c>
      <c r="I460" s="6">
        <v>7</v>
      </c>
      <c r="J460" s="6">
        <v>6</v>
      </c>
      <c r="K460" s="6">
        <v>5</v>
      </c>
      <c r="L460" s="6">
        <v>3</v>
      </c>
      <c r="M460" s="6">
        <v>4</v>
      </c>
      <c r="N460" s="5">
        <f t="shared" si="539"/>
        <v>0.56074766355140182</v>
      </c>
      <c r="Q460" s="19" t="s">
        <v>19</v>
      </c>
      <c r="R460" s="20"/>
      <c r="S460" s="5">
        <f t="shared" si="540"/>
        <v>0.7</v>
      </c>
      <c r="T460" s="5">
        <f t="shared" si="530"/>
        <v>0.6</v>
      </c>
      <c r="U460" s="5">
        <f t="shared" si="531"/>
        <v>0.6</v>
      </c>
      <c r="V460" s="5">
        <f>F460/10</f>
        <v>0.5</v>
      </c>
      <c r="W460" s="5">
        <f t="shared" si="533"/>
        <v>0.6</v>
      </c>
      <c r="X460" s="5">
        <f t="shared" si="534"/>
        <v>0.5</v>
      </c>
      <c r="Y460" s="5">
        <f t="shared" si="535"/>
        <v>0.7</v>
      </c>
      <c r="Z460" s="5">
        <f t="shared" si="536"/>
        <v>0.6</v>
      </c>
      <c r="AA460" s="5">
        <f t="shared" si="537"/>
        <v>0.5</v>
      </c>
      <c r="AB460" s="5">
        <f t="shared" si="538"/>
        <v>0.3</v>
      </c>
      <c r="AC460" s="5">
        <f t="shared" si="541"/>
        <v>0.5714285714285714</v>
      </c>
    </row>
    <row r="461" spans="1:29" x14ac:dyDescent="0.2">
      <c r="A461" s="19" t="s">
        <v>20</v>
      </c>
      <c r="B461" s="20"/>
      <c r="C461" s="6">
        <v>6</v>
      </c>
      <c r="D461">
        <v>6</v>
      </c>
      <c r="E461" s="6">
        <v>3</v>
      </c>
      <c r="F461" s="6">
        <v>5</v>
      </c>
      <c r="G461" s="6">
        <v>5</v>
      </c>
      <c r="H461" s="6">
        <v>2</v>
      </c>
      <c r="I461" s="6">
        <v>5</v>
      </c>
      <c r="J461" s="6">
        <v>4</v>
      </c>
      <c r="K461" s="6">
        <v>7</v>
      </c>
      <c r="L461" s="6">
        <v>3</v>
      </c>
      <c r="M461" s="6">
        <v>4</v>
      </c>
      <c r="N461" s="5">
        <f t="shared" si="539"/>
        <v>0.46728971962616822</v>
      </c>
      <c r="Q461" s="19" t="s">
        <v>20</v>
      </c>
      <c r="R461" s="20"/>
      <c r="S461" s="5">
        <f t="shared" si="540"/>
        <v>0.6</v>
      </c>
      <c r="T461" s="5">
        <f t="shared" si="530"/>
        <v>0.6</v>
      </c>
      <c r="U461" s="5">
        <f t="shared" si="531"/>
        <v>0.3</v>
      </c>
      <c r="V461" s="5">
        <f>F461/10</f>
        <v>0.5</v>
      </c>
      <c r="W461" s="5">
        <f t="shared" si="533"/>
        <v>0.5</v>
      </c>
      <c r="X461" s="5">
        <f t="shared" si="534"/>
        <v>0.2</v>
      </c>
      <c r="Y461" s="5">
        <f t="shared" si="535"/>
        <v>0.5</v>
      </c>
      <c r="Z461" s="5">
        <f t="shared" si="536"/>
        <v>0.4</v>
      </c>
      <c r="AA461" s="5">
        <f t="shared" si="537"/>
        <v>0.7</v>
      </c>
      <c r="AB461" s="5">
        <f t="shared" si="538"/>
        <v>0.3</v>
      </c>
      <c r="AC461" s="5">
        <f t="shared" si="541"/>
        <v>0.5714285714285714</v>
      </c>
    </row>
    <row r="462" spans="1:29" x14ac:dyDescent="0.2">
      <c r="A462" s="19" t="s">
        <v>21</v>
      </c>
      <c r="B462" s="20"/>
      <c r="C462" s="6">
        <v>6</v>
      </c>
      <c r="D462">
        <v>6</v>
      </c>
      <c r="E462" s="6">
        <v>4</v>
      </c>
      <c r="F462" s="6">
        <v>5</v>
      </c>
      <c r="G462" s="6">
        <v>6</v>
      </c>
      <c r="H462" s="6">
        <v>5</v>
      </c>
      <c r="I462" s="6">
        <v>6</v>
      </c>
      <c r="J462" s="6">
        <v>5</v>
      </c>
      <c r="K462" s="6">
        <v>5</v>
      </c>
      <c r="L462" s="6">
        <v>6</v>
      </c>
      <c r="M462" s="6">
        <v>3</v>
      </c>
      <c r="N462" s="5">
        <f t="shared" si="539"/>
        <v>0.53271028037383172</v>
      </c>
      <c r="Q462" s="19" t="s">
        <v>21</v>
      </c>
      <c r="R462" s="20"/>
      <c r="S462" s="5">
        <f t="shared" si="540"/>
        <v>0.6</v>
      </c>
      <c r="T462" s="5">
        <f t="shared" si="530"/>
        <v>0.6</v>
      </c>
      <c r="U462" s="5">
        <f t="shared" si="531"/>
        <v>0.4</v>
      </c>
      <c r="V462" s="5">
        <f t="shared" si="532"/>
        <v>0.5</v>
      </c>
      <c r="W462" s="5">
        <f t="shared" si="533"/>
        <v>0.6</v>
      </c>
      <c r="X462" s="5">
        <f t="shared" si="534"/>
        <v>0.5</v>
      </c>
      <c r="Y462" s="5">
        <f t="shared" si="535"/>
        <v>0.6</v>
      </c>
      <c r="Z462" s="5">
        <f t="shared" si="536"/>
        <v>0.5</v>
      </c>
      <c r="AA462" s="5">
        <f t="shared" si="537"/>
        <v>0.5</v>
      </c>
      <c r="AB462" s="5">
        <f t="shared" si="538"/>
        <v>0.6</v>
      </c>
      <c r="AC462" s="5">
        <f t="shared" si="541"/>
        <v>0.42857142857142855</v>
      </c>
    </row>
    <row r="463" spans="1:29" x14ac:dyDescent="0.2">
      <c r="A463" s="19" t="s">
        <v>22</v>
      </c>
      <c r="B463" s="20"/>
      <c r="C463" s="6">
        <v>3</v>
      </c>
      <c r="D463">
        <v>6</v>
      </c>
      <c r="E463" s="6">
        <v>5</v>
      </c>
      <c r="F463" s="6">
        <v>6</v>
      </c>
      <c r="G463" s="6">
        <v>6</v>
      </c>
      <c r="H463" s="6">
        <v>5</v>
      </c>
      <c r="I463" s="6">
        <v>4</v>
      </c>
      <c r="J463" s="6">
        <v>6</v>
      </c>
      <c r="K463" s="6">
        <v>6</v>
      </c>
      <c r="L463" s="6">
        <v>4</v>
      </c>
      <c r="M463" s="6">
        <v>2</v>
      </c>
      <c r="N463" s="5">
        <f t="shared" si="539"/>
        <v>0.49532710280373832</v>
      </c>
      <c r="Q463" s="19" t="s">
        <v>22</v>
      </c>
      <c r="R463" s="20"/>
      <c r="S463" s="5">
        <f t="shared" si="540"/>
        <v>0.3</v>
      </c>
      <c r="T463" s="5">
        <f t="shared" si="530"/>
        <v>0.6</v>
      </c>
      <c r="U463" s="5">
        <f t="shared" si="531"/>
        <v>0.5</v>
      </c>
      <c r="V463" s="5">
        <f t="shared" si="532"/>
        <v>0.6</v>
      </c>
      <c r="W463" s="5">
        <f t="shared" si="533"/>
        <v>0.6</v>
      </c>
      <c r="X463" s="5">
        <f t="shared" si="534"/>
        <v>0.5</v>
      </c>
      <c r="Y463" s="5">
        <f t="shared" si="535"/>
        <v>0.4</v>
      </c>
      <c r="Z463" s="5">
        <f t="shared" si="536"/>
        <v>0.6</v>
      </c>
      <c r="AA463" s="5">
        <f t="shared" si="537"/>
        <v>0.6</v>
      </c>
      <c r="AB463" s="5">
        <f t="shared" si="538"/>
        <v>0.4</v>
      </c>
      <c r="AC463" s="5">
        <f t="shared" si="541"/>
        <v>0.2857142857142857</v>
      </c>
    </row>
    <row r="464" spans="1:29" x14ac:dyDescent="0.2">
      <c r="A464" s="19" t="s">
        <v>23</v>
      </c>
      <c r="B464" s="20"/>
      <c r="C464" s="6">
        <v>7</v>
      </c>
      <c r="D464">
        <v>6</v>
      </c>
      <c r="E464" s="6">
        <v>4</v>
      </c>
      <c r="F464" s="6">
        <v>6</v>
      </c>
      <c r="G464" s="6">
        <v>4</v>
      </c>
      <c r="H464" s="6">
        <v>3</v>
      </c>
      <c r="I464" s="6">
        <v>4</v>
      </c>
      <c r="J464" s="6">
        <v>6</v>
      </c>
      <c r="K464" s="6">
        <v>8</v>
      </c>
      <c r="L464" s="6">
        <v>6</v>
      </c>
      <c r="M464" s="6">
        <v>3</v>
      </c>
      <c r="N464" s="5">
        <f t="shared" si="539"/>
        <v>0.53271028037383172</v>
      </c>
      <c r="Q464" s="19" t="s">
        <v>23</v>
      </c>
      <c r="R464" s="20"/>
      <c r="S464" s="5">
        <f t="shared" si="540"/>
        <v>0.7</v>
      </c>
      <c r="T464" s="5">
        <f t="shared" si="530"/>
        <v>0.6</v>
      </c>
      <c r="U464" s="5">
        <f t="shared" si="531"/>
        <v>0.4</v>
      </c>
      <c r="V464" s="5">
        <f t="shared" si="532"/>
        <v>0.6</v>
      </c>
      <c r="W464" s="5">
        <f t="shared" si="533"/>
        <v>0.4</v>
      </c>
      <c r="X464" s="5">
        <f t="shared" si="534"/>
        <v>0.3</v>
      </c>
      <c r="Y464" s="5">
        <f t="shared" si="535"/>
        <v>0.4</v>
      </c>
      <c r="Z464" s="5">
        <f t="shared" si="536"/>
        <v>0.6</v>
      </c>
      <c r="AA464" s="5">
        <f t="shared" si="537"/>
        <v>0.8</v>
      </c>
      <c r="AB464" s="5">
        <f t="shared" si="538"/>
        <v>0.6</v>
      </c>
      <c r="AC464" s="8">
        <f t="shared" si="541"/>
        <v>0.42857142857142855</v>
      </c>
    </row>
    <row r="465" spans="1:29" x14ac:dyDescent="0.2">
      <c r="A465" s="21">
        <v>2</v>
      </c>
      <c r="B465" s="22"/>
      <c r="C465" s="7">
        <v>5</v>
      </c>
      <c r="D465" s="4">
        <v>3</v>
      </c>
      <c r="E465" s="7">
        <v>2</v>
      </c>
      <c r="F465" s="4">
        <v>1</v>
      </c>
      <c r="G465" s="7">
        <v>5</v>
      </c>
      <c r="H465" s="4">
        <v>3</v>
      </c>
      <c r="I465" s="7">
        <v>3</v>
      </c>
      <c r="J465" s="4">
        <v>1</v>
      </c>
      <c r="K465" s="7">
        <v>5</v>
      </c>
      <c r="L465" s="4">
        <v>3</v>
      </c>
      <c r="M465" s="7">
        <v>2</v>
      </c>
      <c r="N465" s="5">
        <f>SUM(C465:M465)/63</f>
        <v>0.52380952380952384</v>
      </c>
      <c r="Q465" s="23">
        <v>2</v>
      </c>
      <c r="R465" s="24"/>
      <c r="S465" s="8">
        <f>C465/6</f>
        <v>0.83333333333333337</v>
      </c>
      <c r="T465" s="8">
        <f t="shared" ref="T465" si="542">D465/6</f>
        <v>0.5</v>
      </c>
      <c r="U465" s="8">
        <f t="shared" ref="U465" si="543">E465/6</f>
        <v>0.33333333333333331</v>
      </c>
      <c r="V465" s="8">
        <f t="shared" ref="V465" si="544">F465/6</f>
        <v>0.16666666666666666</v>
      </c>
      <c r="W465" s="8">
        <f t="shared" ref="W465" si="545">G465/6</f>
        <v>0.83333333333333337</v>
      </c>
      <c r="X465" s="8">
        <f t="shared" ref="X465" si="546">H465/6</f>
        <v>0.5</v>
      </c>
      <c r="Y465" s="8">
        <f t="shared" ref="Y465" si="547">I465/6</f>
        <v>0.5</v>
      </c>
      <c r="Z465" s="8">
        <f t="shared" ref="Z465" si="548">J465/6</f>
        <v>0.16666666666666666</v>
      </c>
      <c r="AA465" s="8">
        <f t="shared" ref="AA465" si="549">K465/6</f>
        <v>0.83333333333333337</v>
      </c>
      <c r="AB465" s="8">
        <f t="shared" ref="AB465" si="550">L465/6</f>
        <v>0.5</v>
      </c>
      <c r="AC465" s="8">
        <f>M465/3</f>
        <v>0.66666666666666663</v>
      </c>
    </row>
    <row r="466" spans="1:29" x14ac:dyDescent="0.2">
      <c r="A466" s="25" t="s">
        <v>24</v>
      </c>
      <c r="B466" s="25"/>
      <c r="C466" s="8">
        <f>SUM(C454:C465)/116</f>
        <v>0.60344827586206895</v>
      </c>
      <c r="D466" s="8">
        <f t="shared" ref="D466:L466" si="551">SUM(D454:D465)/116</f>
        <v>0.56896551724137934</v>
      </c>
      <c r="E466" s="8">
        <f t="shared" si="551"/>
        <v>0.47413793103448276</v>
      </c>
      <c r="F466" s="8">
        <f t="shared" si="551"/>
        <v>0.49137931034482757</v>
      </c>
      <c r="G466" s="8">
        <f t="shared" si="551"/>
        <v>0.60344827586206895</v>
      </c>
      <c r="H466" s="8">
        <f t="shared" si="551"/>
        <v>0.52586206896551724</v>
      </c>
      <c r="I466" s="8">
        <f t="shared" si="551"/>
        <v>0.52586206896551724</v>
      </c>
      <c r="J466" s="8">
        <f t="shared" si="551"/>
        <v>0.51724137931034486</v>
      </c>
      <c r="K466" s="8">
        <f t="shared" si="551"/>
        <v>0.56896551724137934</v>
      </c>
      <c r="L466" s="8">
        <f t="shared" si="551"/>
        <v>0.47413793103448276</v>
      </c>
      <c r="M466" s="8">
        <f>SUM(M454:M465)/80</f>
        <v>0.55000000000000004</v>
      </c>
      <c r="N466" s="8">
        <f>SUM(C454:M465)/1240</f>
        <v>0.53629032258064513</v>
      </c>
      <c r="Q466" s="26"/>
      <c r="R466" s="26"/>
    </row>
    <row r="467" spans="1:29" x14ac:dyDescent="0.2">
      <c r="A467" s="9"/>
      <c r="B467" s="9"/>
      <c r="M467" t="s">
        <v>29</v>
      </c>
      <c r="N467">
        <f>SUM(C454:M465)</f>
        <v>665</v>
      </c>
    </row>
    <row r="468" spans="1:29" x14ac:dyDescent="0.2">
      <c r="A468" s="9"/>
      <c r="B468" s="9"/>
      <c r="M468" t="s">
        <v>30</v>
      </c>
      <c r="N468">
        <f>SUM(-N467, 1240)</f>
        <v>575</v>
      </c>
    </row>
  </sheetData>
  <mergeCells count="1315">
    <mergeCell ref="A252:B252"/>
    <mergeCell ref="Q252:R252"/>
    <mergeCell ref="A253:B253"/>
    <mergeCell ref="Q253:R253"/>
    <mergeCell ref="A254:B254"/>
    <mergeCell ref="Q254:R254"/>
    <mergeCell ref="A255:B255"/>
    <mergeCell ref="Q255:R255"/>
    <mergeCell ref="A256:B256"/>
    <mergeCell ref="Q256:R256"/>
    <mergeCell ref="A257:B257"/>
    <mergeCell ref="Q257:R257"/>
    <mergeCell ref="A258:B258"/>
    <mergeCell ref="Q258:R258"/>
    <mergeCell ref="A259:B259"/>
    <mergeCell ref="Q259:R259"/>
    <mergeCell ref="A260:B260"/>
    <mergeCell ref="Q260:R260"/>
    <mergeCell ref="T246:T247"/>
    <mergeCell ref="U246:U247"/>
    <mergeCell ref="V246:V247"/>
    <mergeCell ref="W246:W247"/>
    <mergeCell ref="X246:X247"/>
    <mergeCell ref="Y246:Y247"/>
    <mergeCell ref="Z246:Z247"/>
    <mergeCell ref="AA246:AA247"/>
    <mergeCell ref="AB246:AB247"/>
    <mergeCell ref="AC246:AC247"/>
    <mergeCell ref="A248:B248"/>
    <mergeCell ref="Q248:R248"/>
    <mergeCell ref="A249:B249"/>
    <mergeCell ref="Q249:R249"/>
    <mergeCell ref="A250:B250"/>
    <mergeCell ref="Q250:R250"/>
    <mergeCell ref="A251:B251"/>
    <mergeCell ref="Q251:R251"/>
    <mergeCell ref="Q244:S244"/>
    <mergeCell ref="A245:C245"/>
    <mergeCell ref="Q245:S245"/>
    <mergeCell ref="C246:C247"/>
    <mergeCell ref="D246:D247"/>
    <mergeCell ref="E246:E247"/>
    <mergeCell ref="F246:F247"/>
    <mergeCell ref="G246:G247"/>
    <mergeCell ref="H246:H247"/>
    <mergeCell ref="I246:I247"/>
    <mergeCell ref="J246:J247"/>
    <mergeCell ref="K246:K247"/>
    <mergeCell ref="L246:L247"/>
    <mergeCell ref="M246:M247"/>
    <mergeCell ref="N246:N247"/>
    <mergeCell ref="S246:S247"/>
    <mergeCell ref="A244:G244"/>
    <mergeCell ref="A418:B418"/>
    <mergeCell ref="Q418:R418"/>
    <mergeCell ref="A419:B419"/>
    <mergeCell ref="Q419:R419"/>
    <mergeCell ref="A420:B420"/>
    <mergeCell ref="Q420:R420"/>
    <mergeCell ref="A421:B421"/>
    <mergeCell ref="Q421:R421"/>
    <mergeCell ref="A422:B422"/>
    <mergeCell ref="Q422:R422"/>
    <mergeCell ref="A428:B428"/>
    <mergeCell ref="Q428:R428"/>
    <mergeCell ref="A423:B423"/>
    <mergeCell ref="Q423:R423"/>
    <mergeCell ref="A424:B424"/>
    <mergeCell ref="Q424:R424"/>
    <mergeCell ref="A425:B425"/>
    <mergeCell ref="Q425:R425"/>
    <mergeCell ref="A426:B426"/>
    <mergeCell ref="Q426:R426"/>
    <mergeCell ref="A427:B427"/>
    <mergeCell ref="Q427:R427"/>
    <mergeCell ref="Y414:Y415"/>
    <mergeCell ref="Z414:Z415"/>
    <mergeCell ref="AA414:AA415"/>
    <mergeCell ref="AB414:AB415"/>
    <mergeCell ref="AC414:AC415"/>
    <mergeCell ref="A416:B416"/>
    <mergeCell ref="Q416:R416"/>
    <mergeCell ref="A417:B417"/>
    <mergeCell ref="Q417:R417"/>
    <mergeCell ref="L414:L415"/>
    <mergeCell ref="M414:M415"/>
    <mergeCell ref="N414:N415"/>
    <mergeCell ref="S414:S415"/>
    <mergeCell ref="T414:T415"/>
    <mergeCell ref="U414:U415"/>
    <mergeCell ref="V414:V415"/>
    <mergeCell ref="W414:W415"/>
    <mergeCell ref="X414:X415"/>
    <mergeCell ref="C414:C415"/>
    <mergeCell ref="D414:D415"/>
    <mergeCell ref="E414:E415"/>
    <mergeCell ref="F414:F415"/>
    <mergeCell ref="G414:G415"/>
    <mergeCell ref="H414:H415"/>
    <mergeCell ref="A402:B402"/>
    <mergeCell ref="Q402:R402"/>
    <mergeCell ref="A403:B403"/>
    <mergeCell ref="Q403:R403"/>
    <mergeCell ref="A404:B404"/>
    <mergeCell ref="Q404:R404"/>
    <mergeCell ref="A405:B405"/>
    <mergeCell ref="Q405:R405"/>
    <mergeCell ref="A406:B406"/>
    <mergeCell ref="Q406:R406"/>
    <mergeCell ref="I414:I415"/>
    <mergeCell ref="J414:J415"/>
    <mergeCell ref="K414:K415"/>
    <mergeCell ref="A407:B407"/>
    <mergeCell ref="Q407:R407"/>
    <mergeCell ref="A408:B408"/>
    <mergeCell ref="Q408:R408"/>
    <mergeCell ref="A409:B409"/>
    <mergeCell ref="Q409:R409"/>
    <mergeCell ref="A410:B410"/>
    <mergeCell ref="Q410:R410"/>
    <mergeCell ref="A413:C413"/>
    <mergeCell ref="Q413:S413"/>
    <mergeCell ref="AC396:AC397"/>
    <mergeCell ref="A398:B398"/>
    <mergeCell ref="Q398:R398"/>
    <mergeCell ref="A399:B399"/>
    <mergeCell ref="Q399:R399"/>
    <mergeCell ref="A400:B400"/>
    <mergeCell ref="Q400:R400"/>
    <mergeCell ref="A401:B401"/>
    <mergeCell ref="Q401:R401"/>
    <mergeCell ref="T396:T397"/>
    <mergeCell ref="U396:U397"/>
    <mergeCell ref="V396:V397"/>
    <mergeCell ref="W396:W397"/>
    <mergeCell ref="X396:X397"/>
    <mergeCell ref="Y396:Y397"/>
    <mergeCell ref="Z396:Z397"/>
    <mergeCell ref="AA396:AA397"/>
    <mergeCell ref="AB396:AB397"/>
    <mergeCell ref="A390:B390"/>
    <mergeCell ref="Q390:R390"/>
    <mergeCell ref="A391:B391"/>
    <mergeCell ref="Q391:R391"/>
    <mergeCell ref="A394:C394"/>
    <mergeCell ref="Q394:S394"/>
    <mergeCell ref="A395:C395"/>
    <mergeCell ref="Q395:S395"/>
    <mergeCell ref="C396:C397"/>
    <mergeCell ref="D396:D397"/>
    <mergeCell ref="E396:E397"/>
    <mergeCell ref="F396:F397"/>
    <mergeCell ref="G396:G397"/>
    <mergeCell ref="H396:H397"/>
    <mergeCell ref="I396:I397"/>
    <mergeCell ref="J396:J397"/>
    <mergeCell ref="K396:K397"/>
    <mergeCell ref="L396:L397"/>
    <mergeCell ref="M396:M397"/>
    <mergeCell ref="N396:N397"/>
    <mergeCell ref="S396:S397"/>
    <mergeCell ref="A381:B381"/>
    <mergeCell ref="Q381:R381"/>
    <mergeCell ref="A382:B382"/>
    <mergeCell ref="Q382:R382"/>
    <mergeCell ref="A383:B383"/>
    <mergeCell ref="Q383:R383"/>
    <mergeCell ref="A384:B384"/>
    <mergeCell ref="Q384:R384"/>
    <mergeCell ref="A385:B385"/>
    <mergeCell ref="Q385:R385"/>
    <mergeCell ref="A386:B386"/>
    <mergeCell ref="Q386:R386"/>
    <mergeCell ref="A387:B387"/>
    <mergeCell ref="Q387:R387"/>
    <mergeCell ref="A388:B388"/>
    <mergeCell ref="Q388:R388"/>
    <mergeCell ref="A389:B389"/>
    <mergeCell ref="Q389:R389"/>
    <mergeCell ref="Y377:Y378"/>
    <mergeCell ref="Z377:Z378"/>
    <mergeCell ref="AA377:AA378"/>
    <mergeCell ref="AB377:AB378"/>
    <mergeCell ref="AC377:AC378"/>
    <mergeCell ref="A379:B379"/>
    <mergeCell ref="Q379:R379"/>
    <mergeCell ref="A380:B380"/>
    <mergeCell ref="Q380:R380"/>
    <mergeCell ref="L377:L378"/>
    <mergeCell ref="M377:M378"/>
    <mergeCell ref="N377:N378"/>
    <mergeCell ref="S377:S378"/>
    <mergeCell ref="T377:T378"/>
    <mergeCell ref="U377:U378"/>
    <mergeCell ref="V377:V378"/>
    <mergeCell ref="W377:W378"/>
    <mergeCell ref="X377:X378"/>
    <mergeCell ref="C377:C378"/>
    <mergeCell ref="D377:D378"/>
    <mergeCell ref="E377:E378"/>
    <mergeCell ref="F377:F378"/>
    <mergeCell ref="G377:G378"/>
    <mergeCell ref="H377:H378"/>
    <mergeCell ref="A365:B365"/>
    <mergeCell ref="Q365:R365"/>
    <mergeCell ref="A366:B366"/>
    <mergeCell ref="Q366:R366"/>
    <mergeCell ref="A367:B367"/>
    <mergeCell ref="Q367:R367"/>
    <mergeCell ref="A368:B368"/>
    <mergeCell ref="Q368:R368"/>
    <mergeCell ref="A369:B369"/>
    <mergeCell ref="Q369:R369"/>
    <mergeCell ref="I377:I378"/>
    <mergeCell ref="J377:J378"/>
    <mergeCell ref="K377:K378"/>
    <mergeCell ref="A370:B370"/>
    <mergeCell ref="Q370:R370"/>
    <mergeCell ref="A371:B371"/>
    <mergeCell ref="Q371:R371"/>
    <mergeCell ref="A372:B372"/>
    <mergeCell ref="Q372:R372"/>
    <mergeCell ref="A373:B373"/>
    <mergeCell ref="Q373:R373"/>
    <mergeCell ref="A376:C376"/>
    <mergeCell ref="Q376:S376"/>
    <mergeCell ref="AC359:AC360"/>
    <mergeCell ref="A361:B361"/>
    <mergeCell ref="Q361:R361"/>
    <mergeCell ref="A362:B362"/>
    <mergeCell ref="Q362:R362"/>
    <mergeCell ref="A363:B363"/>
    <mergeCell ref="Q363:R363"/>
    <mergeCell ref="A364:B364"/>
    <mergeCell ref="Q364:R364"/>
    <mergeCell ref="T359:T360"/>
    <mergeCell ref="U359:U360"/>
    <mergeCell ref="V359:V360"/>
    <mergeCell ref="W359:W360"/>
    <mergeCell ref="X359:X360"/>
    <mergeCell ref="Y359:Y360"/>
    <mergeCell ref="Z359:Z360"/>
    <mergeCell ref="AA359:AA360"/>
    <mergeCell ref="AB359:AB360"/>
    <mergeCell ref="A353:B353"/>
    <mergeCell ref="Q353:R353"/>
    <mergeCell ref="A354:B354"/>
    <mergeCell ref="Q354:R354"/>
    <mergeCell ref="A357:C357"/>
    <mergeCell ref="Q357:S357"/>
    <mergeCell ref="A358:C358"/>
    <mergeCell ref="Q358:S358"/>
    <mergeCell ref="C359:C360"/>
    <mergeCell ref="D359:D360"/>
    <mergeCell ref="E359:E360"/>
    <mergeCell ref="F359:F360"/>
    <mergeCell ref="G359:G360"/>
    <mergeCell ref="H359:H360"/>
    <mergeCell ref="I359:I360"/>
    <mergeCell ref="J359:J360"/>
    <mergeCell ref="K359:K360"/>
    <mergeCell ref="L359:L360"/>
    <mergeCell ref="M359:M360"/>
    <mergeCell ref="N359:N360"/>
    <mergeCell ref="S359:S360"/>
    <mergeCell ref="A344:B344"/>
    <mergeCell ref="Q344:R344"/>
    <mergeCell ref="A345:B345"/>
    <mergeCell ref="Q345:R345"/>
    <mergeCell ref="A346:B346"/>
    <mergeCell ref="Q346:R346"/>
    <mergeCell ref="A347:B347"/>
    <mergeCell ref="Q347:R347"/>
    <mergeCell ref="A348:B348"/>
    <mergeCell ref="Q348:R348"/>
    <mergeCell ref="A349:B349"/>
    <mergeCell ref="Q349:R349"/>
    <mergeCell ref="A350:B350"/>
    <mergeCell ref="Q350:R350"/>
    <mergeCell ref="A351:B351"/>
    <mergeCell ref="Q351:R351"/>
    <mergeCell ref="A352:B352"/>
    <mergeCell ref="Q352:R352"/>
    <mergeCell ref="Y340:Y341"/>
    <mergeCell ref="Z340:Z341"/>
    <mergeCell ref="AA340:AA341"/>
    <mergeCell ref="AB340:AB341"/>
    <mergeCell ref="AC340:AC341"/>
    <mergeCell ref="A342:B342"/>
    <mergeCell ref="Q342:R342"/>
    <mergeCell ref="A343:B343"/>
    <mergeCell ref="Q343:R343"/>
    <mergeCell ref="L340:L341"/>
    <mergeCell ref="M340:M341"/>
    <mergeCell ref="N340:N341"/>
    <mergeCell ref="S340:S341"/>
    <mergeCell ref="T340:T341"/>
    <mergeCell ref="U340:U341"/>
    <mergeCell ref="V340:V341"/>
    <mergeCell ref="W340:W341"/>
    <mergeCell ref="X340:X341"/>
    <mergeCell ref="C340:C341"/>
    <mergeCell ref="D340:D341"/>
    <mergeCell ref="E340:E341"/>
    <mergeCell ref="F340:F341"/>
    <mergeCell ref="G340:G341"/>
    <mergeCell ref="H340:H341"/>
    <mergeCell ref="A328:B328"/>
    <mergeCell ref="Q328:R328"/>
    <mergeCell ref="A329:B329"/>
    <mergeCell ref="Q329:R329"/>
    <mergeCell ref="A330:B330"/>
    <mergeCell ref="Q330:R330"/>
    <mergeCell ref="A331:B331"/>
    <mergeCell ref="Q331:R331"/>
    <mergeCell ref="A332:B332"/>
    <mergeCell ref="Q332:R332"/>
    <mergeCell ref="I340:I341"/>
    <mergeCell ref="J340:J341"/>
    <mergeCell ref="K340:K341"/>
    <mergeCell ref="A333:B333"/>
    <mergeCell ref="Q333:R333"/>
    <mergeCell ref="A334:B334"/>
    <mergeCell ref="Q334:R334"/>
    <mergeCell ref="A335:B335"/>
    <mergeCell ref="Q335:R335"/>
    <mergeCell ref="A336:B336"/>
    <mergeCell ref="Q336:R336"/>
    <mergeCell ref="A339:C339"/>
    <mergeCell ref="Q339:S339"/>
    <mergeCell ref="AC322:AC323"/>
    <mergeCell ref="A324:B324"/>
    <mergeCell ref="Q324:R324"/>
    <mergeCell ref="A325:B325"/>
    <mergeCell ref="Q325:R325"/>
    <mergeCell ref="A326:B326"/>
    <mergeCell ref="Q326:R326"/>
    <mergeCell ref="A327:B327"/>
    <mergeCell ref="Q327:R327"/>
    <mergeCell ref="T322:T323"/>
    <mergeCell ref="U322:U323"/>
    <mergeCell ref="V322:V323"/>
    <mergeCell ref="W322:W323"/>
    <mergeCell ref="X322:X323"/>
    <mergeCell ref="Y322:Y323"/>
    <mergeCell ref="Z322:Z323"/>
    <mergeCell ref="AA322:AA323"/>
    <mergeCell ref="AB322:AB323"/>
    <mergeCell ref="A319:C319"/>
    <mergeCell ref="A320:C320"/>
    <mergeCell ref="Q320:S320"/>
    <mergeCell ref="A321:C321"/>
    <mergeCell ref="Q321:S321"/>
    <mergeCell ref="C322:C323"/>
    <mergeCell ref="D322:D323"/>
    <mergeCell ref="E322:E323"/>
    <mergeCell ref="F322:F323"/>
    <mergeCell ref="G322:G323"/>
    <mergeCell ref="H322:H323"/>
    <mergeCell ref="I322:I323"/>
    <mergeCell ref="J322:J323"/>
    <mergeCell ref="K322:K323"/>
    <mergeCell ref="L322:L323"/>
    <mergeCell ref="M322:M323"/>
    <mergeCell ref="N322:N323"/>
    <mergeCell ref="O322:O323"/>
    <mergeCell ref="S322:S323"/>
    <mergeCell ref="A306:B306"/>
    <mergeCell ref="Q306:R306"/>
    <mergeCell ref="A307:B307"/>
    <mergeCell ref="Q307:R307"/>
    <mergeCell ref="A308:B308"/>
    <mergeCell ref="Q308:R308"/>
    <mergeCell ref="A309:B309"/>
    <mergeCell ref="Q309:R309"/>
    <mergeCell ref="A310:B310"/>
    <mergeCell ref="Q310:R310"/>
    <mergeCell ref="A316:B316"/>
    <mergeCell ref="Q316:R316"/>
    <mergeCell ref="A311:B311"/>
    <mergeCell ref="Q311:R311"/>
    <mergeCell ref="A312:B312"/>
    <mergeCell ref="Q312:R312"/>
    <mergeCell ref="A313:B313"/>
    <mergeCell ref="Q313:R313"/>
    <mergeCell ref="A314:B314"/>
    <mergeCell ref="Q314:R314"/>
    <mergeCell ref="A315:B315"/>
    <mergeCell ref="Q315:R315"/>
    <mergeCell ref="Y302:Y303"/>
    <mergeCell ref="Z302:Z303"/>
    <mergeCell ref="AA302:AA303"/>
    <mergeCell ref="AB302:AB303"/>
    <mergeCell ref="AC302:AC303"/>
    <mergeCell ref="A304:B304"/>
    <mergeCell ref="Q304:R304"/>
    <mergeCell ref="A305:B305"/>
    <mergeCell ref="Q305:R305"/>
    <mergeCell ref="L302:L303"/>
    <mergeCell ref="M302:M303"/>
    <mergeCell ref="N302:N303"/>
    <mergeCell ref="S302:S303"/>
    <mergeCell ref="T302:T303"/>
    <mergeCell ref="U302:U303"/>
    <mergeCell ref="V302:V303"/>
    <mergeCell ref="W302:W303"/>
    <mergeCell ref="X302:X303"/>
    <mergeCell ref="C302:C303"/>
    <mergeCell ref="D302:D303"/>
    <mergeCell ref="E302:E303"/>
    <mergeCell ref="F302:F303"/>
    <mergeCell ref="G302:G303"/>
    <mergeCell ref="H302:H303"/>
    <mergeCell ref="A290:B290"/>
    <mergeCell ref="Q290:R290"/>
    <mergeCell ref="A291:B291"/>
    <mergeCell ref="Q291:R291"/>
    <mergeCell ref="A292:B292"/>
    <mergeCell ref="Q292:R292"/>
    <mergeCell ref="A293:B293"/>
    <mergeCell ref="Q293:R293"/>
    <mergeCell ref="A294:B294"/>
    <mergeCell ref="Q294:R294"/>
    <mergeCell ref="I302:I303"/>
    <mergeCell ref="J302:J303"/>
    <mergeCell ref="K302:K303"/>
    <mergeCell ref="A295:B295"/>
    <mergeCell ref="Q295:R295"/>
    <mergeCell ref="A296:B296"/>
    <mergeCell ref="Q296:R296"/>
    <mergeCell ref="A297:B297"/>
    <mergeCell ref="Q297:R297"/>
    <mergeCell ref="A298:B298"/>
    <mergeCell ref="Q298:R298"/>
    <mergeCell ref="A301:C301"/>
    <mergeCell ref="Q301:S301"/>
    <mergeCell ref="AC284:AC285"/>
    <mergeCell ref="A286:B286"/>
    <mergeCell ref="Q286:R286"/>
    <mergeCell ref="A287:B287"/>
    <mergeCell ref="Q287:R287"/>
    <mergeCell ref="A288:B288"/>
    <mergeCell ref="Q288:R288"/>
    <mergeCell ref="A289:B289"/>
    <mergeCell ref="Q289:R289"/>
    <mergeCell ref="T284:T285"/>
    <mergeCell ref="U284:U285"/>
    <mergeCell ref="V284:V285"/>
    <mergeCell ref="W284:W285"/>
    <mergeCell ref="X284:X285"/>
    <mergeCell ref="Y284:Y285"/>
    <mergeCell ref="Z284:Z285"/>
    <mergeCell ref="AA284:AA285"/>
    <mergeCell ref="AB284:AB285"/>
    <mergeCell ref="A184:B184"/>
    <mergeCell ref="Q184:R184"/>
    <mergeCell ref="A185:B185"/>
    <mergeCell ref="Q185:R185"/>
    <mergeCell ref="A282:C282"/>
    <mergeCell ref="Q282:S282"/>
    <mergeCell ref="A283:C283"/>
    <mergeCell ref="Q283:S283"/>
    <mergeCell ref="C284:C285"/>
    <mergeCell ref="D284:D285"/>
    <mergeCell ref="E284:E285"/>
    <mergeCell ref="F284:F285"/>
    <mergeCell ref="G284:G285"/>
    <mergeCell ref="H284:H285"/>
    <mergeCell ref="I284:I285"/>
    <mergeCell ref="J284:J285"/>
    <mergeCell ref="K284:K285"/>
    <mergeCell ref="L284:L285"/>
    <mergeCell ref="M284:M285"/>
    <mergeCell ref="N284:N285"/>
    <mergeCell ref="S284:S285"/>
    <mergeCell ref="Q188:S188"/>
    <mergeCell ref="A189:C189"/>
    <mergeCell ref="Q189:S189"/>
    <mergeCell ref="C190:C191"/>
    <mergeCell ref="G190:G191"/>
    <mergeCell ref="H190:H191"/>
    <mergeCell ref="I190:I191"/>
    <mergeCell ref="J190:J191"/>
    <mergeCell ref="K190:K191"/>
    <mergeCell ref="L190:L191"/>
    <mergeCell ref="A207:C207"/>
    <mergeCell ref="A175:B175"/>
    <mergeCell ref="Q175:R175"/>
    <mergeCell ref="A176:B176"/>
    <mergeCell ref="Q176:R176"/>
    <mergeCell ref="A177:B177"/>
    <mergeCell ref="Q177:R177"/>
    <mergeCell ref="A178:B178"/>
    <mergeCell ref="Q178:R178"/>
    <mergeCell ref="A179:B179"/>
    <mergeCell ref="Q179:R179"/>
    <mergeCell ref="A180:B180"/>
    <mergeCell ref="Q180:R180"/>
    <mergeCell ref="A181:B181"/>
    <mergeCell ref="Q181:R181"/>
    <mergeCell ref="A182:B182"/>
    <mergeCell ref="Q182:R182"/>
    <mergeCell ref="A183:B183"/>
    <mergeCell ref="Q183:R183"/>
    <mergeCell ref="Y171:Y172"/>
    <mergeCell ref="Z171:Z172"/>
    <mergeCell ref="AA171:AA172"/>
    <mergeCell ref="AB171:AB172"/>
    <mergeCell ref="AC171:AC172"/>
    <mergeCell ref="A173:B173"/>
    <mergeCell ref="Q173:R173"/>
    <mergeCell ref="A174:B174"/>
    <mergeCell ref="Q174:R174"/>
    <mergeCell ref="L171:L172"/>
    <mergeCell ref="M171:M172"/>
    <mergeCell ref="N171:N172"/>
    <mergeCell ref="S171:S172"/>
    <mergeCell ref="T171:T172"/>
    <mergeCell ref="U171:U172"/>
    <mergeCell ref="V171:V172"/>
    <mergeCell ref="W171:W172"/>
    <mergeCell ref="X171:X172"/>
    <mergeCell ref="C171:C172"/>
    <mergeCell ref="D171:D172"/>
    <mergeCell ref="E171:E172"/>
    <mergeCell ref="F171:F172"/>
    <mergeCell ref="G171:G172"/>
    <mergeCell ref="H171:H172"/>
    <mergeCell ref="A159:B159"/>
    <mergeCell ref="Q159:R159"/>
    <mergeCell ref="A160:B160"/>
    <mergeCell ref="Q160:R160"/>
    <mergeCell ref="A161:B161"/>
    <mergeCell ref="Q161:R161"/>
    <mergeCell ref="A162:B162"/>
    <mergeCell ref="Q162:R162"/>
    <mergeCell ref="A163:B163"/>
    <mergeCell ref="Q163:R163"/>
    <mergeCell ref="I171:I172"/>
    <mergeCell ref="J171:J172"/>
    <mergeCell ref="K171:K172"/>
    <mergeCell ref="A164:B164"/>
    <mergeCell ref="Q164:R164"/>
    <mergeCell ref="A165:B165"/>
    <mergeCell ref="Q165:R165"/>
    <mergeCell ref="A166:B166"/>
    <mergeCell ref="Q166:R166"/>
    <mergeCell ref="A167:B167"/>
    <mergeCell ref="Q167:R167"/>
    <mergeCell ref="A170:C170"/>
    <mergeCell ref="Q170:S170"/>
    <mergeCell ref="AC153:AC154"/>
    <mergeCell ref="A155:B155"/>
    <mergeCell ref="Q155:R155"/>
    <mergeCell ref="A156:B156"/>
    <mergeCell ref="Q156:R156"/>
    <mergeCell ref="A157:B157"/>
    <mergeCell ref="Q157:R157"/>
    <mergeCell ref="A158:B158"/>
    <mergeCell ref="Q158:R158"/>
    <mergeCell ref="T153:T154"/>
    <mergeCell ref="U153:U154"/>
    <mergeCell ref="V153:V154"/>
    <mergeCell ref="W153:W154"/>
    <mergeCell ref="X153:X154"/>
    <mergeCell ref="Y153:Y154"/>
    <mergeCell ref="Z153:Z154"/>
    <mergeCell ref="AA153:AA154"/>
    <mergeCell ref="AB153:AB154"/>
    <mergeCell ref="A147:B147"/>
    <mergeCell ref="Q147:R147"/>
    <mergeCell ref="A148:B148"/>
    <mergeCell ref="Q148:R148"/>
    <mergeCell ref="A151:C151"/>
    <mergeCell ref="Q151:S151"/>
    <mergeCell ref="A152:C152"/>
    <mergeCell ref="Q152:S152"/>
    <mergeCell ref="C153:C154"/>
    <mergeCell ref="D153:D154"/>
    <mergeCell ref="E153:E154"/>
    <mergeCell ref="F153:F154"/>
    <mergeCell ref="G153:G154"/>
    <mergeCell ref="H153:H154"/>
    <mergeCell ref="I153:I154"/>
    <mergeCell ref="J153:J154"/>
    <mergeCell ref="K153:K154"/>
    <mergeCell ref="L153:L154"/>
    <mergeCell ref="M153:M154"/>
    <mergeCell ref="N153:N154"/>
    <mergeCell ref="S153:S154"/>
    <mergeCell ref="A138:B138"/>
    <mergeCell ref="Q138:R138"/>
    <mergeCell ref="A139:B139"/>
    <mergeCell ref="Q139:R139"/>
    <mergeCell ref="A140:B140"/>
    <mergeCell ref="Q140:R140"/>
    <mergeCell ref="A141:B141"/>
    <mergeCell ref="Q141:R141"/>
    <mergeCell ref="A142:B142"/>
    <mergeCell ref="Q142:R142"/>
    <mergeCell ref="A143:B143"/>
    <mergeCell ref="Q143:R143"/>
    <mergeCell ref="A144:B144"/>
    <mergeCell ref="Q144:R144"/>
    <mergeCell ref="A145:B145"/>
    <mergeCell ref="Q145:R145"/>
    <mergeCell ref="A146:B146"/>
    <mergeCell ref="Q146:R146"/>
    <mergeCell ref="Y134:Y135"/>
    <mergeCell ref="Z134:Z135"/>
    <mergeCell ref="AA134:AA135"/>
    <mergeCell ref="AB134:AB135"/>
    <mergeCell ref="AC134:AC135"/>
    <mergeCell ref="A136:B136"/>
    <mergeCell ref="Q136:R136"/>
    <mergeCell ref="A137:B137"/>
    <mergeCell ref="Q137:R137"/>
    <mergeCell ref="L134:L135"/>
    <mergeCell ref="M134:M135"/>
    <mergeCell ref="N134:N135"/>
    <mergeCell ref="S134:S135"/>
    <mergeCell ref="T134:T135"/>
    <mergeCell ref="U134:U135"/>
    <mergeCell ref="V134:V135"/>
    <mergeCell ref="W134:W135"/>
    <mergeCell ref="X134:X135"/>
    <mergeCell ref="C134:C135"/>
    <mergeCell ref="D134:D135"/>
    <mergeCell ref="E134:E135"/>
    <mergeCell ref="F134:F135"/>
    <mergeCell ref="G134:G135"/>
    <mergeCell ref="H134:H135"/>
    <mergeCell ref="A122:B122"/>
    <mergeCell ref="Q122:R122"/>
    <mergeCell ref="A123:B123"/>
    <mergeCell ref="Q123:R123"/>
    <mergeCell ref="A124:B124"/>
    <mergeCell ref="Q124:R124"/>
    <mergeCell ref="A125:B125"/>
    <mergeCell ref="Q125:R125"/>
    <mergeCell ref="A126:B126"/>
    <mergeCell ref="Q126:R126"/>
    <mergeCell ref="I134:I135"/>
    <mergeCell ref="J134:J135"/>
    <mergeCell ref="K134:K135"/>
    <mergeCell ref="A127:B127"/>
    <mergeCell ref="Q127:R127"/>
    <mergeCell ref="A128:B128"/>
    <mergeCell ref="Q128:R128"/>
    <mergeCell ref="A129:B129"/>
    <mergeCell ref="Q129:R129"/>
    <mergeCell ref="A130:B130"/>
    <mergeCell ref="Q130:R130"/>
    <mergeCell ref="A133:C133"/>
    <mergeCell ref="Q133:S133"/>
    <mergeCell ref="AC116:AC117"/>
    <mergeCell ref="A118:B118"/>
    <mergeCell ref="Q118:R118"/>
    <mergeCell ref="A119:B119"/>
    <mergeCell ref="Q119:R119"/>
    <mergeCell ref="A120:B120"/>
    <mergeCell ref="Q120:R120"/>
    <mergeCell ref="A121:B121"/>
    <mergeCell ref="Q121:R121"/>
    <mergeCell ref="T116:T117"/>
    <mergeCell ref="U116:U117"/>
    <mergeCell ref="V116:V117"/>
    <mergeCell ref="W116:W117"/>
    <mergeCell ref="X116:X117"/>
    <mergeCell ref="Y116:Y117"/>
    <mergeCell ref="Z116:Z117"/>
    <mergeCell ref="AA116:AA117"/>
    <mergeCell ref="AB116:AB117"/>
    <mergeCell ref="A1:C1"/>
    <mergeCell ref="A113:C113"/>
    <mergeCell ref="A114:C114"/>
    <mergeCell ref="Q114:S114"/>
    <mergeCell ref="A115:C115"/>
    <mergeCell ref="Q115:S115"/>
    <mergeCell ref="C116:C117"/>
    <mergeCell ref="D116:D117"/>
    <mergeCell ref="E116:E117"/>
    <mergeCell ref="F116:F117"/>
    <mergeCell ref="G116:G117"/>
    <mergeCell ref="H116:H117"/>
    <mergeCell ref="I116:I117"/>
    <mergeCell ref="J116:J117"/>
    <mergeCell ref="K116:K117"/>
    <mergeCell ref="L116:L117"/>
    <mergeCell ref="M116:M117"/>
    <mergeCell ref="N116:N117"/>
    <mergeCell ref="O116:O117"/>
    <mergeCell ref="S116:S117"/>
    <mergeCell ref="Q105:R105"/>
    <mergeCell ref="Q106:R106"/>
    <mergeCell ref="Q107:R107"/>
    <mergeCell ref="Q108:R108"/>
    <mergeCell ref="Q110:R110"/>
    <mergeCell ref="O4:O5"/>
    <mergeCell ref="Q86:R86"/>
    <mergeCell ref="Q87:R87"/>
    <mergeCell ref="Q88:R88"/>
    <mergeCell ref="Q67:R67"/>
    <mergeCell ref="Q68:R68"/>
    <mergeCell ref="Q69:R69"/>
    <mergeCell ref="AD78:AD79"/>
    <mergeCell ref="Q80:R80"/>
    <mergeCell ref="Q81:R81"/>
    <mergeCell ref="Q82:R82"/>
    <mergeCell ref="Q83:R83"/>
    <mergeCell ref="Q84:R84"/>
    <mergeCell ref="Q85:R85"/>
    <mergeCell ref="S78:S79"/>
    <mergeCell ref="T78:T79"/>
    <mergeCell ref="U78:U79"/>
    <mergeCell ref="V78:V79"/>
    <mergeCell ref="W78:W79"/>
    <mergeCell ref="X78:X79"/>
    <mergeCell ref="Y78:Y79"/>
    <mergeCell ref="Z78:Z79"/>
    <mergeCell ref="AA78:AA79"/>
    <mergeCell ref="Q109:R109"/>
    <mergeCell ref="AC96:AC97"/>
    <mergeCell ref="AD96:AD97"/>
    <mergeCell ref="Q98:R98"/>
    <mergeCell ref="Q99:R99"/>
    <mergeCell ref="Q100:R100"/>
    <mergeCell ref="Q101:R101"/>
    <mergeCell ref="Q102:R102"/>
    <mergeCell ref="Q103:R103"/>
    <mergeCell ref="Q104:R104"/>
    <mergeCell ref="T96:T97"/>
    <mergeCell ref="U96:U97"/>
    <mergeCell ref="V96:V97"/>
    <mergeCell ref="W96:W97"/>
    <mergeCell ref="X96:X97"/>
    <mergeCell ref="Y96:Y97"/>
    <mergeCell ref="Q70:R70"/>
    <mergeCell ref="Q71:R71"/>
    <mergeCell ref="Q72:R72"/>
    <mergeCell ref="Q73:R73"/>
    <mergeCell ref="Q76:S76"/>
    <mergeCell ref="Q77:S77"/>
    <mergeCell ref="Q89:R89"/>
    <mergeCell ref="Q90:R90"/>
    <mergeCell ref="Q91:R91"/>
    <mergeCell ref="Q92:R92"/>
    <mergeCell ref="Q95:S95"/>
    <mergeCell ref="S96:S97"/>
    <mergeCell ref="AB78:AB79"/>
    <mergeCell ref="AC78:AC79"/>
    <mergeCell ref="Q50:R50"/>
    <mergeCell ref="Q51:R51"/>
    <mergeCell ref="Q52:R52"/>
    <mergeCell ref="Q53:R53"/>
    <mergeCell ref="Q54:R54"/>
    <mergeCell ref="Q55:R55"/>
    <mergeCell ref="Q58:S58"/>
    <mergeCell ref="AB59:AB60"/>
    <mergeCell ref="AC59:AC60"/>
    <mergeCell ref="Z96:Z97"/>
    <mergeCell ref="AA96:AA97"/>
    <mergeCell ref="AB96:AB97"/>
    <mergeCell ref="AD59:AD60"/>
    <mergeCell ref="Q61:R61"/>
    <mergeCell ref="Q62:R62"/>
    <mergeCell ref="Q63:R63"/>
    <mergeCell ref="Q64:R64"/>
    <mergeCell ref="Q65:R65"/>
    <mergeCell ref="Q66:R66"/>
    <mergeCell ref="S59:S60"/>
    <mergeCell ref="T59:T60"/>
    <mergeCell ref="U59:U60"/>
    <mergeCell ref="V59:V60"/>
    <mergeCell ref="W59:W60"/>
    <mergeCell ref="X59:X60"/>
    <mergeCell ref="Y59:Y60"/>
    <mergeCell ref="Z59:Z60"/>
    <mergeCell ref="AA59:AA60"/>
    <mergeCell ref="U41:U42"/>
    <mergeCell ref="V41:V42"/>
    <mergeCell ref="W41:W42"/>
    <mergeCell ref="X41:X42"/>
    <mergeCell ref="Y41:Y42"/>
    <mergeCell ref="Z41:Z42"/>
    <mergeCell ref="AA41:AA42"/>
    <mergeCell ref="AB41:AB42"/>
    <mergeCell ref="AC41:AC42"/>
    <mergeCell ref="AD41:AD42"/>
    <mergeCell ref="Q43:R43"/>
    <mergeCell ref="Q44:R44"/>
    <mergeCell ref="Q45:R45"/>
    <mergeCell ref="Q46:R46"/>
    <mergeCell ref="Q47:R47"/>
    <mergeCell ref="Q48:R48"/>
    <mergeCell ref="Q49:R49"/>
    <mergeCell ref="Y22:Y23"/>
    <mergeCell ref="Z22:Z23"/>
    <mergeCell ref="AA22:AA23"/>
    <mergeCell ref="AB22:AB23"/>
    <mergeCell ref="AC22:AC23"/>
    <mergeCell ref="AD22:AD23"/>
    <mergeCell ref="Q24:R24"/>
    <mergeCell ref="Q25:R25"/>
    <mergeCell ref="Q26:R26"/>
    <mergeCell ref="Q27:R27"/>
    <mergeCell ref="Q28:R28"/>
    <mergeCell ref="Q29:R29"/>
    <mergeCell ref="Q30:R30"/>
    <mergeCell ref="Q31:R31"/>
    <mergeCell ref="Q32:R32"/>
    <mergeCell ref="Q33:R33"/>
    <mergeCell ref="Q34:R34"/>
    <mergeCell ref="Y4:Y5"/>
    <mergeCell ref="Z4:Z5"/>
    <mergeCell ref="AA4:AA5"/>
    <mergeCell ref="AB4:AB5"/>
    <mergeCell ref="AC4:AC5"/>
    <mergeCell ref="AD4:AD5"/>
    <mergeCell ref="Q6:R6"/>
    <mergeCell ref="Q7:R7"/>
    <mergeCell ref="Q8:R8"/>
    <mergeCell ref="Q9:R9"/>
    <mergeCell ref="Q10:R10"/>
    <mergeCell ref="Q11:R11"/>
    <mergeCell ref="Q12:R12"/>
    <mergeCell ref="Q13:R13"/>
    <mergeCell ref="Q14:R14"/>
    <mergeCell ref="Q15:R15"/>
    <mergeCell ref="Q16:R16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K96:K97"/>
    <mergeCell ref="Q2:S2"/>
    <mergeCell ref="Q3:S3"/>
    <mergeCell ref="S4:S5"/>
    <mergeCell ref="T4:T5"/>
    <mergeCell ref="U4:U5"/>
    <mergeCell ref="V4:V5"/>
    <mergeCell ref="W4:W5"/>
    <mergeCell ref="X4:X5"/>
    <mergeCell ref="Q17:R17"/>
    <mergeCell ref="Q18:R18"/>
    <mergeCell ref="Q21:S21"/>
    <mergeCell ref="S22:S23"/>
    <mergeCell ref="T22:T23"/>
    <mergeCell ref="U22:U23"/>
    <mergeCell ref="V22:V23"/>
    <mergeCell ref="W22:W23"/>
    <mergeCell ref="X22:X23"/>
    <mergeCell ref="Q35:R35"/>
    <mergeCell ref="Q36:R36"/>
    <mergeCell ref="Q39:S39"/>
    <mergeCell ref="Q40:S40"/>
    <mergeCell ref="S41:S42"/>
    <mergeCell ref="T41:T42"/>
    <mergeCell ref="A91:B91"/>
    <mergeCell ref="A92:B92"/>
    <mergeCell ref="L96:L97"/>
    <mergeCell ref="M96:M97"/>
    <mergeCell ref="N96:N97"/>
    <mergeCell ref="A98:B98"/>
    <mergeCell ref="A99:B99"/>
    <mergeCell ref="A100:B100"/>
    <mergeCell ref="A101:B101"/>
    <mergeCell ref="A102:B102"/>
    <mergeCell ref="A95:C95"/>
    <mergeCell ref="C96:C97"/>
    <mergeCell ref="D96:D97"/>
    <mergeCell ref="E96:E97"/>
    <mergeCell ref="F96:F97"/>
    <mergeCell ref="G96:G97"/>
    <mergeCell ref="H96:H97"/>
    <mergeCell ref="I96:I97"/>
    <mergeCell ref="J96:J97"/>
    <mergeCell ref="I78:I79"/>
    <mergeCell ref="J78:J79"/>
    <mergeCell ref="K78:K79"/>
    <mergeCell ref="L78:L79"/>
    <mergeCell ref="M78:M79"/>
    <mergeCell ref="N78:N79"/>
    <mergeCell ref="A80:B80"/>
    <mergeCell ref="A81:B81"/>
    <mergeCell ref="A82:B82"/>
    <mergeCell ref="A83:B83"/>
    <mergeCell ref="A84:B84"/>
    <mergeCell ref="A85:B85"/>
    <mergeCell ref="A86:B86"/>
    <mergeCell ref="A87:B87"/>
    <mergeCell ref="A88:B88"/>
    <mergeCell ref="A89:B89"/>
    <mergeCell ref="A90:B90"/>
    <mergeCell ref="A70:B70"/>
    <mergeCell ref="A71:B71"/>
    <mergeCell ref="A72:B72"/>
    <mergeCell ref="A73:B73"/>
    <mergeCell ref="A65:B65"/>
    <mergeCell ref="A66:B66"/>
    <mergeCell ref="A67:B67"/>
    <mergeCell ref="A68:B68"/>
    <mergeCell ref="A69:B69"/>
    <mergeCell ref="A76:C76"/>
    <mergeCell ref="A77:C77"/>
    <mergeCell ref="C78:C79"/>
    <mergeCell ref="D78:D79"/>
    <mergeCell ref="E78:E79"/>
    <mergeCell ref="F78:F79"/>
    <mergeCell ref="G78:G79"/>
    <mergeCell ref="H78:H79"/>
    <mergeCell ref="A49:B49"/>
    <mergeCell ref="A50:B50"/>
    <mergeCell ref="A51:B51"/>
    <mergeCell ref="A52:B52"/>
    <mergeCell ref="E41:E42"/>
    <mergeCell ref="F41:F42"/>
    <mergeCell ref="G41:G42"/>
    <mergeCell ref="H41:H42"/>
    <mergeCell ref="I41:I42"/>
    <mergeCell ref="N59:N60"/>
    <mergeCell ref="A61:B61"/>
    <mergeCell ref="A62:B62"/>
    <mergeCell ref="A63:B63"/>
    <mergeCell ref="A64:B64"/>
    <mergeCell ref="I59:I60"/>
    <mergeCell ref="J59:J60"/>
    <mergeCell ref="K59:K60"/>
    <mergeCell ref="L59:L60"/>
    <mergeCell ref="M59:M60"/>
    <mergeCell ref="D59:D60"/>
    <mergeCell ref="E59:E60"/>
    <mergeCell ref="F59:F60"/>
    <mergeCell ref="G59:G60"/>
    <mergeCell ref="H59:H60"/>
    <mergeCell ref="A2:C2"/>
    <mergeCell ref="A39:C39"/>
    <mergeCell ref="A40:C40"/>
    <mergeCell ref="C41:C42"/>
    <mergeCell ref="D41:D42"/>
    <mergeCell ref="A36:B36"/>
    <mergeCell ref="N22:N23"/>
    <mergeCell ref="M22:M23"/>
    <mergeCell ref="A33:B33"/>
    <mergeCell ref="A34:B34"/>
    <mergeCell ref="A35:B35"/>
    <mergeCell ref="E22:E23"/>
    <mergeCell ref="F22:F23"/>
    <mergeCell ref="G22:G23"/>
    <mergeCell ref="A27:B27"/>
    <mergeCell ref="A28:B28"/>
    <mergeCell ref="A29:B29"/>
    <mergeCell ref="A30:B30"/>
    <mergeCell ref="J22:J23"/>
    <mergeCell ref="K22:K23"/>
    <mergeCell ref="L22:L23"/>
    <mergeCell ref="A21:C21"/>
    <mergeCell ref="A31:B31"/>
    <mergeCell ref="A32:B32"/>
    <mergeCell ref="A25:B25"/>
    <mergeCell ref="A26:B26"/>
    <mergeCell ref="C22:C23"/>
    <mergeCell ref="H22:H23"/>
    <mergeCell ref="D22:D23"/>
    <mergeCell ref="A24:B24"/>
    <mergeCell ref="I22:I23"/>
    <mergeCell ref="N41:N42"/>
    <mergeCell ref="A3:C3"/>
    <mergeCell ref="A14:B14"/>
    <mergeCell ref="A15:B15"/>
    <mergeCell ref="A16:B16"/>
    <mergeCell ref="A17:B17"/>
    <mergeCell ref="M4:M5"/>
    <mergeCell ref="N4:N5"/>
    <mergeCell ref="A6:B6"/>
    <mergeCell ref="A7:B7"/>
    <mergeCell ref="A8:B8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A18:B18"/>
    <mergeCell ref="A9:B9"/>
    <mergeCell ref="A10:B10"/>
    <mergeCell ref="A11:B11"/>
    <mergeCell ref="A12:B12"/>
    <mergeCell ref="A13:B13"/>
    <mergeCell ref="A195:B195"/>
    <mergeCell ref="Q195:R195"/>
    <mergeCell ref="A196:B196"/>
    <mergeCell ref="Q196:R196"/>
    <mergeCell ref="A197:B197"/>
    <mergeCell ref="Q197:R197"/>
    <mergeCell ref="A198:B198"/>
    <mergeCell ref="Q198:R198"/>
    <mergeCell ref="A199:B199"/>
    <mergeCell ref="Q199:R199"/>
    <mergeCell ref="Z190:Z191"/>
    <mergeCell ref="A43:B43"/>
    <mergeCell ref="A44:B44"/>
    <mergeCell ref="A45:B45"/>
    <mergeCell ref="A46:B46"/>
    <mergeCell ref="A47:B47"/>
    <mergeCell ref="J41:J42"/>
    <mergeCell ref="K41:K42"/>
    <mergeCell ref="L41:L42"/>
    <mergeCell ref="M41:M42"/>
    <mergeCell ref="A53:B53"/>
    <mergeCell ref="A54:B54"/>
    <mergeCell ref="A55:B55"/>
    <mergeCell ref="A58:C58"/>
    <mergeCell ref="C59:C60"/>
    <mergeCell ref="A48:B48"/>
    <mergeCell ref="AA190:AA191"/>
    <mergeCell ref="AB190:AB191"/>
    <mergeCell ref="AC190:AC191"/>
    <mergeCell ref="A192:B192"/>
    <mergeCell ref="Q192:R192"/>
    <mergeCell ref="A193:B193"/>
    <mergeCell ref="Q193:R193"/>
    <mergeCell ref="A194:B194"/>
    <mergeCell ref="Q194:R194"/>
    <mergeCell ref="M190:M191"/>
    <mergeCell ref="N190:N191"/>
    <mergeCell ref="S190:S191"/>
    <mergeCell ref="T190:T191"/>
    <mergeCell ref="U190:U191"/>
    <mergeCell ref="V190:V191"/>
    <mergeCell ref="W190:W191"/>
    <mergeCell ref="X190:X191"/>
    <mergeCell ref="Y190:Y191"/>
    <mergeCell ref="D190:D191"/>
    <mergeCell ref="E190:E191"/>
    <mergeCell ref="F190:F191"/>
    <mergeCell ref="Q207:S207"/>
    <mergeCell ref="C208:C209"/>
    <mergeCell ref="D208:D209"/>
    <mergeCell ref="E208:E209"/>
    <mergeCell ref="F208:F209"/>
    <mergeCell ref="G208:G209"/>
    <mergeCell ref="H208:H209"/>
    <mergeCell ref="I208:I209"/>
    <mergeCell ref="J208:J209"/>
    <mergeCell ref="K208:K209"/>
    <mergeCell ref="L208:L209"/>
    <mergeCell ref="M208:M209"/>
    <mergeCell ref="N208:N209"/>
    <mergeCell ref="S208:S209"/>
    <mergeCell ref="A200:B200"/>
    <mergeCell ref="Q200:R200"/>
    <mergeCell ref="A201:B201"/>
    <mergeCell ref="Q201:R201"/>
    <mergeCell ref="A202:B202"/>
    <mergeCell ref="Q202:R202"/>
    <mergeCell ref="A203:B203"/>
    <mergeCell ref="Q203:R203"/>
    <mergeCell ref="A204:B204"/>
    <mergeCell ref="Q204:R204"/>
    <mergeCell ref="AC208:AC209"/>
    <mergeCell ref="A210:B210"/>
    <mergeCell ref="Q210:R210"/>
    <mergeCell ref="A211:B211"/>
    <mergeCell ref="Q211:R211"/>
    <mergeCell ref="A212:B212"/>
    <mergeCell ref="Q212:R212"/>
    <mergeCell ref="A213:B213"/>
    <mergeCell ref="Q213:R213"/>
    <mergeCell ref="T208:T209"/>
    <mergeCell ref="U208:U209"/>
    <mergeCell ref="V208:V209"/>
    <mergeCell ref="W208:W209"/>
    <mergeCell ref="X208:X209"/>
    <mergeCell ref="Y208:Y209"/>
    <mergeCell ref="Z208:Z209"/>
    <mergeCell ref="AA208:AA209"/>
    <mergeCell ref="AB208:AB209"/>
    <mergeCell ref="A219:B219"/>
    <mergeCell ref="Q219:R219"/>
    <mergeCell ref="A220:B220"/>
    <mergeCell ref="Q220:R220"/>
    <mergeCell ref="A221:B221"/>
    <mergeCell ref="Q221:R221"/>
    <mergeCell ref="A222:B222"/>
    <mergeCell ref="Q222:R222"/>
    <mergeCell ref="A214:B214"/>
    <mergeCell ref="Q214:R214"/>
    <mergeCell ref="A215:B215"/>
    <mergeCell ref="Q215:R215"/>
    <mergeCell ref="A216:B216"/>
    <mergeCell ref="Q216:R216"/>
    <mergeCell ref="A217:B217"/>
    <mergeCell ref="Q217:R217"/>
    <mergeCell ref="A218:B218"/>
    <mergeCell ref="Q218:R218"/>
    <mergeCell ref="Q225:S225"/>
    <mergeCell ref="A226:C226"/>
    <mergeCell ref="Q226:S226"/>
    <mergeCell ref="C227:C228"/>
    <mergeCell ref="D227:D228"/>
    <mergeCell ref="E227:E228"/>
    <mergeCell ref="F227:F228"/>
    <mergeCell ref="G227:G228"/>
    <mergeCell ref="H227:H228"/>
    <mergeCell ref="I227:I228"/>
    <mergeCell ref="J227:J228"/>
    <mergeCell ref="K227:K228"/>
    <mergeCell ref="L227:L228"/>
    <mergeCell ref="M227:M228"/>
    <mergeCell ref="N227:N228"/>
    <mergeCell ref="S227:S228"/>
    <mergeCell ref="T227:T228"/>
    <mergeCell ref="A225:E225"/>
    <mergeCell ref="U227:U228"/>
    <mergeCell ref="V227:V228"/>
    <mergeCell ref="W227:W228"/>
    <mergeCell ref="X227:X228"/>
    <mergeCell ref="Y227:Y228"/>
    <mergeCell ref="Z227:Z228"/>
    <mergeCell ref="AA227:AA228"/>
    <mergeCell ref="AB227:AB228"/>
    <mergeCell ref="AC227:AC228"/>
    <mergeCell ref="A229:B229"/>
    <mergeCell ref="Q229:R229"/>
    <mergeCell ref="A230:B230"/>
    <mergeCell ref="Q230:R230"/>
    <mergeCell ref="A231:B231"/>
    <mergeCell ref="Q231:R231"/>
    <mergeCell ref="A232:B232"/>
    <mergeCell ref="Q232:R232"/>
    <mergeCell ref="A233:B233"/>
    <mergeCell ref="Q233:R233"/>
    <mergeCell ref="A234:B234"/>
    <mergeCell ref="Q234:R234"/>
    <mergeCell ref="A235:B235"/>
    <mergeCell ref="Q235:R235"/>
    <mergeCell ref="A236:B236"/>
    <mergeCell ref="Q236:R236"/>
    <mergeCell ref="A237:B237"/>
    <mergeCell ref="Q237:R237"/>
    <mergeCell ref="A238:B238"/>
    <mergeCell ref="Q238:R238"/>
    <mergeCell ref="A239:B239"/>
    <mergeCell ref="Q239:R239"/>
    <mergeCell ref="A240:B240"/>
    <mergeCell ref="Q240:R240"/>
    <mergeCell ref="A241:B241"/>
    <mergeCell ref="Q241:R241"/>
    <mergeCell ref="A263:G263"/>
    <mergeCell ref="Q263:S263"/>
    <mergeCell ref="A264:C264"/>
    <mergeCell ref="Q264:S264"/>
    <mergeCell ref="C265:C266"/>
    <mergeCell ref="D265:D266"/>
    <mergeCell ref="E265:E266"/>
    <mergeCell ref="F265:F266"/>
    <mergeCell ref="G265:G266"/>
    <mergeCell ref="H265:H266"/>
    <mergeCell ref="I265:I266"/>
    <mergeCell ref="J265:J266"/>
    <mergeCell ref="K265:K266"/>
    <mergeCell ref="L265:L266"/>
    <mergeCell ref="M265:M266"/>
    <mergeCell ref="N265:N266"/>
    <mergeCell ref="S265:S266"/>
    <mergeCell ref="T265:T266"/>
    <mergeCell ref="U265:U266"/>
    <mergeCell ref="V265:V266"/>
    <mergeCell ref="W265:W266"/>
    <mergeCell ref="X265:X266"/>
    <mergeCell ref="Y265:Y266"/>
    <mergeCell ref="Z265:Z266"/>
    <mergeCell ref="AA265:AA266"/>
    <mergeCell ref="AB265:AB266"/>
    <mergeCell ref="AC265:AC266"/>
    <mergeCell ref="A267:B267"/>
    <mergeCell ref="Q267:R267"/>
    <mergeCell ref="A268:B268"/>
    <mergeCell ref="Q268:R268"/>
    <mergeCell ref="A269:B269"/>
    <mergeCell ref="Q269:R269"/>
    <mergeCell ref="A270:B270"/>
    <mergeCell ref="Q270:R270"/>
    <mergeCell ref="A271:B271"/>
    <mergeCell ref="Q271:R271"/>
    <mergeCell ref="A272:B272"/>
    <mergeCell ref="Q272:R272"/>
    <mergeCell ref="A273:B273"/>
    <mergeCell ref="Q273:R273"/>
    <mergeCell ref="A274:B274"/>
    <mergeCell ref="Q274:R274"/>
    <mergeCell ref="A275:B275"/>
    <mergeCell ref="Q275:R275"/>
    <mergeCell ref="A276:B276"/>
    <mergeCell ref="Q276:R276"/>
    <mergeCell ref="A277:B277"/>
    <mergeCell ref="Q277:R277"/>
    <mergeCell ref="A278:B278"/>
    <mergeCell ref="Q278:R278"/>
    <mergeCell ref="A279:B279"/>
    <mergeCell ref="Q279:R279"/>
    <mergeCell ref="T434:T435"/>
    <mergeCell ref="U434:U435"/>
    <mergeCell ref="V434:V435"/>
    <mergeCell ref="W434:W435"/>
    <mergeCell ref="X434:X435"/>
    <mergeCell ref="Y434:Y435"/>
    <mergeCell ref="Z434:Z435"/>
    <mergeCell ref="AA434:AA435"/>
    <mergeCell ref="AB434:AB435"/>
    <mergeCell ref="AC434:AC435"/>
    <mergeCell ref="A436:B436"/>
    <mergeCell ref="Q436:R436"/>
    <mergeCell ref="A437:B437"/>
    <mergeCell ref="Q437:R437"/>
    <mergeCell ref="A438:B438"/>
    <mergeCell ref="Q438:R438"/>
    <mergeCell ref="A439:B439"/>
    <mergeCell ref="Q439:R439"/>
    <mergeCell ref="C434:C435"/>
    <mergeCell ref="D434:D435"/>
    <mergeCell ref="E434:E435"/>
    <mergeCell ref="F434:F435"/>
    <mergeCell ref="G434:G435"/>
    <mergeCell ref="H434:H435"/>
    <mergeCell ref="I434:I435"/>
    <mergeCell ref="J434:J435"/>
    <mergeCell ref="K434:K435"/>
    <mergeCell ref="L434:L435"/>
    <mergeCell ref="M434:M435"/>
    <mergeCell ref="N434:N435"/>
    <mergeCell ref="S434:S435"/>
    <mergeCell ref="U452:U453"/>
    <mergeCell ref="A440:B440"/>
    <mergeCell ref="Q440:R440"/>
    <mergeCell ref="A441:B441"/>
    <mergeCell ref="Q441:R441"/>
    <mergeCell ref="A442:B442"/>
    <mergeCell ref="Q442:R442"/>
    <mergeCell ref="A443:B443"/>
    <mergeCell ref="Q443:R443"/>
    <mergeCell ref="A444:B444"/>
    <mergeCell ref="Q444:R444"/>
    <mergeCell ref="A445:B445"/>
    <mergeCell ref="Q445:R445"/>
    <mergeCell ref="A446:B446"/>
    <mergeCell ref="Q446:R446"/>
    <mergeCell ref="A447:B447"/>
    <mergeCell ref="Q447:R447"/>
    <mergeCell ref="A448:B448"/>
    <mergeCell ref="Q448:R448"/>
    <mergeCell ref="V452:V453"/>
    <mergeCell ref="W452:W453"/>
    <mergeCell ref="X452:X453"/>
    <mergeCell ref="Y452:Y453"/>
    <mergeCell ref="Z452:Z453"/>
    <mergeCell ref="AA452:AA453"/>
    <mergeCell ref="AB452:AB453"/>
    <mergeCell ref="AC452:AC453"/>
    <mergeCell ref="A454:B454"/>
    <mergeCell ref="Q454:R454"/>
    <mergeCell ref="A455:B455"/>
    <mergeCell ref="Q455:R455"/>
    <mergeCell ref="A456:B456"/>
    <mergeCell ref="Q456:R456"/>
    <mergeCell ref="A457:B457"/>
    <mergeCell ref="Q457:R457"/>
    <mergeCell ref="A458:B458"/>
    <mergeCell ref="Q458:R458"/>
    <mergeCell ref="C452:C453"/>
    <mergeCell ref="D452:D453"/>
    <mergeCell ref="E452:E453"/>
    <mergeCell ref="F452:F453"/>
    <mergeCell ref="G452:G453"/>
    <mergeCell ref="H452:H453"/>
    <mergeCell ref="I452:I453"/>
    <mergeCell ref="J452:J453"/>
    <mergeCell ref="K452:K453"/>
    <mergeCell ref="L452:L453"/>
    <mergeCell ref="M452:M453"/>
    <mergeCell ref="N452:N453"/>
    <mergeCell ref="S452:S453"/>
    <mergeCell ref="T452:T453"/>
    <mergeCell ref="A459:B459"/>
    <mergeCell ref="Q459:R459"/>
    <mergeCell ref="A460:B460"/>
    <mergeCell ref="Q460:R460"/>
    <mergeCell ref="A461:B461"/>
    <mergeCell ref="Q461:R461"/>
    <mergeCell ref="A462:B462"/>
    <mergeCell ref="Q462:R462"/>
    <mergeCell ref="A463:B463"/>
    <mergeCell ref="Q463:R463"/>
    <mergeCell ref="A464:B464"/>
    <mergeCell ref="Q464:R464"/>
    <mergeCell ref="A465:B465"/>
    <mergeCell ref="Q465:R465"/>
    <mergeCell ref="A466:B466"/>
    <mergeCell ref="Q466:R466"/>
    <mergeCell ref="A431:C431"/>
    <mergeCell ref="A451:C451"/>
    <mergeCell ref="Q451:S451"/>
    <mergeCell ref="A432:C432"/>
    <mergeCell ref="Q432:S432"/>
    <mergeCell ref="A433:C433"/>
    <mergeCell ref="Q433:S4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07B5A-FA9F-0846-892E-D4473D602811}">
  <dimension ref="A1:G59"/>
  <sheetViews>
    <sheetView topLeftCell="A30" zoomScaleNormal="100" workbookViewId="0">
      <selection activeCell="H53" sqref="H53"/>
    </sheetView>
  </sheetViews>
  <sheetFormatPr baseColWidth="10" defaultRowHeight="16" x14ac:dyDescent="0.2"/>
  <cols>
    <col min="2" max="6" width="16.6640625" customWidth="1"/>
    <col min="7" max="7" width="16.83203125" customWidth="1"/>
  </cols>
  <sheetData>
    <row r="1" spans="1:7" ht="31" x14ac:dyDescent="0.35">
      <c r="A1" s="36" t="s">
        <v>38</v>
      </c>
      <c r="B1" s="37"/>
      <c r="C1" s="37"/>
      <c r="D1" s="37"/>
      <c r="E1" s="37"/>
      <c r="F1" s="37"/>
      <c r="G1" s="38"/>
    </row>
    <row r="2" spans="1:7" ht="29" x14ac:dyDescent="0.35">
      <c r="A2" s="13"/>
      <c r="B2" s="39" t="s">
        <v>35</v>
      </c>
      <c r="C2" s="39"/>
      <c r="D2" s="40" t="s">
        <v>36</v>
      </c>
      <c r="E2" s="39"/>
      <c r="F2" s="40" t="s">
        <v>37</v>
      </c>
      <c r="G2" s="39"/>
    </row>
    <row r="3" spans="1:7" ht="21" x14ac:dyDescent="0.25">
      <c r="A3" s="13"/>
      <c r="B3" s="12" t="s">
        <v>26</v>
      </c>
      <c r="C3" s="12" t="s">
        <v>25</v>
      </c>
      <c r="D3" s="12" t="s">
        <v>26</v>
      </c>
      <c r="E3" s="12" t="s">
        <v>25</v>
      </c>
      <c r="F3" s="12" t="s">
        <v>26</v>
      </c>
      <c r="G3" s="12" t="s">
        <v>25</v>
      </c>
    </row>
    <row r="4" spans="1:7" x14ac:dyDescent="0.2">
      <c r="A4" s="10" t="s">
        <v>33</v>
      </c>
      <c r="B4" s="10" t="s">
        <v>34</v>
      </c>
      <c r="C4" s="10" t="s">
        <v>34</v>
      </c>
      <c r="D4" s="10" t="s">
        <v>34</v>
      </c>
      <c r="E4" s="10" t="s">
        <v>34</v>
      </c>
      <c r="F4" s="10" t="s">
        <v>34</v>
      </c>
      <c r="G4" s="10" t="s">
        <v>34</v>
      </c>
    </row>
    <row r="5" spans="1:7" x14ac:dyDescent="0.2">
      <c r="A5" s="13">
        <v>0.1</v>
      </c>
      <c r="B5" s="5">
        <v>0</v>
      </c>
      <c r="C5">
        <v>0</v>
      </c>
      <c r="D5" s="5">
        <v>0</v>
      </c>
      <c r="E5">
        <v>0</v>
      </c>
      <c r="F5" s="5">
        <v>0</v>
      </c>
      <c r="G5" s="14">
        <v>0</v>
      </c>
    </row>
    <row r="6" spans="1:7" x14ac:dyDescent="0.2">
      <c r="A6" s="13">
        <v>0.2</v>
      </c>
      <c r="B6" s="6">
        <v>2</v>
      </c>
      <c r="C6">
        <v>2</v>
      </c>
      <c r="D6" s="6">
        <v>0</v>
      </c>
      <c r="E6">
        <v>2</v>
      </c>
      <c r="F6" s="6">
        <v>1</v>
      </c>
      <c r="G6" s="14">
        <v>0</v>
      </c>
    </row>
    <row r="7" spans="1:7" x14ac:dyDescent="0.2">
      <c r="A7" s="13">
        <v>0.3</v>
      </c>
      <c r="B7" s="6">
        <v>6</v>
      </c>
      <c r="C7">
        <v>4</v>
      </c>
      <c r="D7" s="6">
        <v>7</v>
      </c>
      <c r="E7">
        <v>5</v>
      </c>
      <c r="F7" s="6">
        <v>6</v>
      </c>
      <c r="G7" s="14">
        <v>6</v>
      </c>
    </row>
    <row r="8" spans="1:7" x14ac:dyDescent="0.2">
      <c r="A8" s="13">
        <v>0.4</v>
      </c>
      <c r="B8" s="6">
        <v>12</v>
      </c>
      <c r="C8">
        <v>7</v>
      </c>
      <c r="D8" s="6">
        <v>10</v>
      </c>
      <c r="E8">
        <v>9</v>
      </c>
      <c r="F8" s="6">
        <v>12</v>
      </c>
      <c r="G8" s="14">
        <v>20</v>
      </c>
    </row>
    <row r="9" spans="1:7" x14ac:dyDescent="0.2">
      <c r="A9" s="13">
        <v>0.5</v>
      </c>
      <c r="B9" s="6">
        <v>19</v>
      </c>
      <c r="C9">
        <v>29</v>
      </c>
      <c r="D9" s="6">
        <v>28</v>
      </c>
      <c r="E9">
        <v>27</v>
      </c>
      <c r="F9" s="6">
        <v>32</v>
      </c>
      <c r="G9" s="14">
        <v>25</v>
      </c>
    </row>
    <row r="10" spans="1:7" x14ac:dyDescent="0.2">
      <c r="A10" s="13">
        <v>0.6</v>
      </c>
      <c r="B10" s="6">
        <v>36</v>
      </c>
      <c r="C10">
        <v>38</v>
      </c>
      <c r="D10" s="6">
        <v>34</v>
      </c>
      <c r="E10">
        <v>29</v>
      </c>
      <c r="F10" s="6">
        <v>30</v>
      </c>
      <c r="G10" s="14">
        <v>28</v>
      </c>
    </row>
    <row r="11" spans="1:7" x14ac:dyDescent="0.2">
      <c r="A11" s="13">
        <v>0.7</v>
      </c>
      <c r="B11" s="6">
        <v>30</v>
      </c>
      <c r="C11">
        <v>27</v>
      </c>
      <c r="D11" s="6">
        <v>24</v>
      </c>
      <c r="E11">
        <v>28</v>
      </c>
      <c r="F11" s="6">
        <v>25</v>
      </c>
      <c r="G11" s="14">
        <v>32</v>
      </c>
    </row>
    <row r="12" spans="1:7" x14ac:dyDescent="0.2">
      <c r="A12" s="13">
        <v>0.8</v>
      </c>
      <c r="B12" s="6">
        <v>19</v>
      </c>
      <c r="C12">
        <v>19</v>
      </c>
      <c r="D12" s="6">
        <v>20</v>
      </c>
      <c r="E12">
        <v>26</v>
      </c>
      <c r="F12" s="6">
        <v>17</v>
      </c>
      <c r="G12" s="14">
        <v>14</v>
      </c>
    </row>
    <row r="13" spans="1:7" x14ac:dyDescent="0.2">
      <c r="A13" s="13">
        <v>0.9</v>
      </c>
      <c r="B13" s="6">
        <v>6</v>
      </c>
      <c r="C13">
        <v>4</v>
      </c>
      <c r="D13" s="6">
        <v>7</v>
      </c>
      <c r="E13">
        <v>6</v>
      </c>
      <c r="F13" s="6">
        <v>9</v>
      </c>
      <c r="G13" s="14">
        <v>6</v>
      </c>
    </row>
    <row r="14" spans="1:7" x14ac:dyDescent="0.2">
      <c r="A14" s="15">
        <v>1</v>
      </c>
      <c r="B14" s="7">
        <v>2</v>
      </c>
      <c r="C14" s="4">
        <v>2</v>
      </c>
      <c r="D14" s="7">
        <v>2</v>
      </c>
      <c r="E14" s="4">
        <v>0</v>
      </c>
      <c r="F14" s="7">
        <v>0</v>
      </c>
      <c r="G14" s="16">
        <v>1</v>
      </c>
    </row>
    <row r="16" spans="1:7" ht="31" x14ac:dyDescent="0.35">
      <c r="A16" s="36" t="s">
        <v>39</v>
      </c>
      <c r="B16" s="37"/>
      <c r="C16" s="37"/>
      <c r="D16" s="37"/>
      <c r="E16" s="37"/>
      <c r="F16" s="37"/>
      <c r="G16" s="38"/>
    </row>
    <row r="17" spans="1:7" ht="29" x14ac:dyDescent="0.35">
      <c r="A17" s="13"/>
      <c r="B17" s="39" t="s">
        <v>35</v>
      </c>
      <c r="C17" s="39"/>
      <c r="D17" s="40" t="s">
        <v>36</v>
      </c>
      <c r="E17" s="39"/>
      <c r="F17" s="40" t="s">
        <v>37</v>
      </c>
      <c r="G17" s="39"/>
    </row>
    <row r="18" spans="1:7" ht="21" x14ac:dyDescent="0.25">
      <c r="A18" s="13"/>
      <c r="B18" s="12" t="s">
        <v>26</v>
      </c>
      <c r="C18" s="12" t="s">
        <v>25</v>
      </c>
      <c r="D18" s="12" t="s">
        <v>26</v>
      </c>
      <c r="E18" s="12" t="s">
        <v>25</v>
      </c>
      <c r="F18" s="12" t="s">
        <v>26</v>
      </c>
      <c r="G18" s="12" t="s">
        <v>25</v>
      </c>
    </row>
    <row r="19" spans="1:7" x14ac:dyDescent="0.2">
      <c r="A19" s="10" t="s">
        <v>33</v>
      </c>
      <c r="B19" s="10" t="s">
        <v>34</v>
      </c>
      <c r="C19" s="10" t="s">
        <v>34</v>
      </c>
      <c r="D19" s="10" t="s">
        <v>34</v>
      </c>
      <c r="E19" s="10" t="s">
        <v>34</v>
      </c>
      <c r="F19" s="10" t="s">
        <v>34</v>
      </c>
      <c r="G19" s="10" t="s">
        <v>34</v>
      </c>
    </row>
    <row r="20" spans="1:7" x14ac:dyDescent="0.2">
      <c r="A20" s="13">
        <v>0.1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</row>
    <row r="21" spans="1:7" x14ac:dyDescent="0.2">
      <c r="A21" s="13">
        <v>0.2</v>
      </c>
      <c r="B21" s="6">
        <v>2</v>
      </c>
      <c r="C21" s="6">
        <v>2</v>
      </c>
      <c r="D21" s="6">
        <v>1</v>
      </c>
      <c r="E21" s="6">
        <v>0</v>
      </c>
      <c r="F21" s="6">
        <v>3</v>
      </c>
      <c r="G21" s="6">
        <v>2</v>
      </c>
    </row>
    <row r="22" spans="1:7" x14ac:dyDescent="0.2">
      <c r="A22" s="13">
        <v>0.3</v>
      </c>
      <c r="B22" s="6">
        <v>10</v>
      </c>
      <c r="C22" s="6">
        <v>10</v>
      </c>
      <c r="D22" s="6">
        <v>7</v>
      </c>
      <c r="E22" s="6">
        <v>7</v>
      </c>
      <c r="F22" s="6">
        <v>11</v>
      </c>
      <c r="G22" s="6">
        <v>12</v>
      </c>
    </row>
    <row r="23" spans="1:7" x14ac:dyDescent="0.2">
      <c r="A23" s="13">
        <v>0.4</v>
      </c>
      <c r="B23" s="6">
        <v>18</v>
      </c>
      <c r="C23" s="6">
        <v>16</v>
      </c>
      <c r="D23" s="6">
        <v>17</v>
      </c>
      <c r="E23" s="6">
        <v>17</v>
      </c>
      <c r="F23" s="6">
        <v>16</v>
      </c>
      <c r="G23" s="6">
        <v>16</v>
      </c>
    </row>
    <row r="24" spans="1:7" x14ac:dyDescent="0.2">
      <c r="A24" s="13">
        <v>0.5</v>
      </c>
      <c r="B24" s="6">
        <v>30</v>
      </c>
      <c r="C24" s="6">
        <v>29</v>
      </c>
      <c r="D24" s="6">
        <v>32</v>
      </c>
      <c r="E24" s="6">
        <v>33</v>
      </c>
      <c r="F24" s="6">
        <v>40</v>
      </c>
      <c r="G24" s="6">
        <v>40</v>
      </c>
    </row>
    <row r="25" spans="1:7" x14ac:dyDescent="0.2">
      <c r="A25" s="13">
        <v>0.6</v>
      </c>
      <c r="B25" s="6">
        <v>29</v>
      </c>
      <c r="C25" s="6">
        <v>33</v>
      </c>
      <c r="D25" s="6">
        <v>31</v>
      </c>
      <c r="E25" s="6">
        <v>34</v>
      </c>
      <c r="F25" s="6">
        <v>22</v>
      </c>
      <c r="G25" s="6">
        <v>21</v>
      </c>
    </row>
    <row r="26" spans="1:7" x14ac:dyDescent="0.2">
      <c r="A26" s="13">
        <v>0.7</v>
      </c>
      <c r="B26" s="6">
        <v>21</v>
      </c>
      <c r="C26" s="6">
        <v>20</v>
      </c>
      <c r="D26" s="6">
        <v>27</v>
      </c>
      <c r="E26" s="6">
        <v>23</v>
      </c>
      <c r="F26" s="6">
        <v>17</v>
      </c>
      <c r="G26" s="6">
        <v>18</v>
      </c>
    </row>
    <row r="27" spans="1:7" x14ac:dyDescent="0.2">
      <c r="A27" s="13">
        <v>0.8</v>
      </c>
      <c r="B27" s="6">
        <v>11</v>
      </c>
      <c r="C27" s="6">
        <v>12</v>
      </c>
      <c r="D27" s="6">
        <v>6</v>
      </c>
      <c r="E27" s="6">
        <v>6</v>
      </c>
      <c r="F27" s="6">
        <v>17</v>
      </c>
      <c r="G27" s="6">
        <v>17</v>
      </c>
    </row>
    <row r="28" spans="1:7" x14ac:dyDescent="0.2">
      <c r="A28" s="13">
        <v>0.9</v>
      </c>
      <c r="B28" s="6">
        <v>8</v>
      </c>
      <c r="C28" s="6">
        <v>8</v>
      </c>
      <c r="D28" s="6">
        <v>9</v>
      </c>
      <c r="E28" s="6">
        <v>10</v>
      </c>
      <c r="F28" s="6">
        <v>5</v>
      </c>
      <c r="G28" s="6">
        <v>5</v>
      </c>
    </row>
    <row r="29" spans="1:7" x14ac:dyDescent="0.2">
      <c r="A29" s="15">
        <v>1</v>
      </c>
      <c r="B29" s="7">
        <v>3</v>
      </c>
      <c r="C29" s="7">
        <v>2</v>
      </c>
      <c r="D29" s="7">
        <v>2</v>
      </c>
      <c r="E29" s="7">
        <v>2</v>
      </c>
      <c r="F29" s="7">
        <v>1</v>
      </c>
      <c r="G29" s="7">
        <v>1</v>
      </c>
    </row>
    <row r="31" spans="1:7" ht="31" x14ac:dyDescent="0.35">
      <c r="A31" s="36" t="s">
        <v>42</v>
      </c>
      <c r="B31" s="37"/>
      <c r="C31" s="37"/>
      <c r="D31" s="37"/>
      <c r="E31" s="37"/>
      <c r="F31" s="37"/>
      <c r="G31" s="38"/>
    </row>
    <row r="32" spans="1:7" ht="29" x14ac:dyDescent="0.35">
      <c r="A32" s="13"/>
      <c r="B32" s="39" t="s">
        <v>35</v>
      </c>
      <c r="C32" s="39"/>
      <c r="D32" s="40" t="s">
        <v>36</v>
      </c>
      <c r="E32" s="39"/>
      <c r="F32" s="40" t="s">
        <v>37</v>
      </c>
      <c r="G32" s="39"/>
    </row>
    <row r="33" spans="1:7" ht="21" x14ac:dyDescent="0.25">
      <c r="A33" s="13"/>
      <c r="B33" s="12" t="s">
        <v>26</v>
      </c>
      <c r="C33" s="12" t="s">
        <v>25</v>
      </c>
      <c r="D33" s="12" t="s">
        <v>26</v>
      </c>
      <c r="E33" s="12" t="s">
        <v>25</v>
      </c>
      <c r="F33" s="12" t="s">
        <v>26</v>
      </c>
      <c r="G33" s="12" t="s">
        <v>25</v>
      </c>
    </row>
    <row r="34" spans="1:7" x14ac:dyDescent="0.2">
      <c r="A34" s="10" t="s">
        <v>33</v>
      </c>
      <c r="B34" s="10" t="s">
        <v>34</v>
      </c>
      <c r="C34" s="10" t="s">
        <v>34</v>
      </c>
      <c r="D34" s="10" t="s">
        <v>34</v>
      </c>
      <c r="E34" s="10" t="s">
        <v>34</v>
      </c>
      <c r="F34" s="10" t="s">
        <v>34</v>
      </c>
      <c r="G34" s="10" t="s">
        <v>34</v>
      </c>
    </row>
    <row r="35" spans="1:7" x14ac:dyDescent="0.2">
      <c r="A35" s="13">
        <v>0.1</v>
      </c>
      <c r="B35" s="5"/>
      <c r="C35" s="5"/>
      <c r="D35" s="5">
        <v>1</v>
      </c>
      <c r="E35" s="5">
        <v>1</v>
      </c>
      <c r="F35" s="5"/>
      <c r="G35" s="5"/>
    </row>
    <row r="36" spans="1:7" x14ac:dyDescent="0.2">
      <c r="A36" s="13">
        <v>0.2</v>
      </c>
      <c r="B36" s="6"/>
      <c r="C36" s="6"/>
      <c r="D36" s="6">
        <v>5</v>
      </c>
      <c r="E36" s="6">
        <v>4</v>
      </c>
      <c r="F36" s="6"/>
      <c r="G36" s="6"/>
    </row>
    <row r="37" spans="1:7" x14ac:dyDescent="0.2">
      <c r="A37" s="13">
        <v>0.3</v>
      </c>
      <c r="B37" s="6"/>
      <c r="C37" s="6"/>
      <c r="D37" s="6">
        <v>7</v>
      </c>
      <c r="E37" s="6">
        <v>11</v>
      </c>
      <c r="F37" s="6"/>
      <c r="G37" s="6"/>
    </row>
    <row r="38" spans="1:7" x14ac:dyDescent="0.2">
      <c r="A38" s="13">
        <v>0.4</v>
      </c>
      <c r="B38" s="6"/>
      <c r="C38" s="6"/>
      <c r="D38" s="6">
        <v>14</v>
      </c>
      <c r="E38" s="6">
        <v>15</v>
      </c>
      <c r="F38" s="6"/>
      <c r="G38" s="6"/>
    </row>
    <row r="39" spans="1:7" x14ac:dyDescent="0.2">
      <c r="A39" s="13">
        <v>0.5</v>
      </c>
      <c r="B39" s="6"/>
      <c r="C39" s="6"/>
      <c r="D39" s="6">
        <v>23</v>
      </c>
      <c r="E39" s="6">
        <v>23</v>
      </c>
      <c r="F39" s="6"/>
      <c r="G39" s="6"/>
    </row>
    <row r="40" spans="1:7" x14ac:dyDescent="0.2">
      <c r="A40" s="13">
        <v>0.6</v>
      </c>
      <c r="B40" s="6"/>
      <c r="C40" s="6"/>
      <c r="D40" s="6">
        <v>33</v>
      </c>
      <c r="E40" s="6">
        <v>32</v>
      </c>
      <c r="F40" s="6"/>
      <c r="G40" s="6"/>
    </row>
    <row r="41" spans="1:7" x14ac:dyDescent="0.2">
      <c r="A41" s="13">
        <v>0.7</v>
      </c>
      <c r="B41" s="6"/>
      <c r="C41" s="6"/>
      <c r="D41" s="6">
        <v>24</v>
      </c>
      <c r="E41" s="6">
        <v>22</v>
      </c>
      <c r="F41" s="6"/>
      <c r="G41" s="6"/>
    </row>
    <row r="42" spans="1:7" x14ac:dyDescent="0.2">
      <c r="A42" s="13">
        <v>0.8</v>
      </c>
      <c r="B42" s="6"/>
      <c r="C42" s="6"/>
      <c r="D42" s="6">
        <v>17</v>
      </c>
      <c r="E42" s="6">
        <v>14</v>
      </c>
      <c r="F42" s="6"/>
      <c r="G42" s="6"/>
    </row>
    <row r="43" spans="1:7" x14ac:dyDescent="0.2">
      <c r="A43" s="13">
        <v>0.9</v>
      </c>
      <c r="B43" s="6"/>
      <c r="C43" s="6"/>
      <c r="D43" s="6">
        <v>4</v>
      </c>
      <c r="E43" s="6">
        <v>7</v>
      </c>
      <c r="F43" s="6"/>
      <c r="G43" s="6"/>
    </row>
    <row r="44" spans="1:7" x14ac:dyDescent="0.2">
      <c r="A44" s="15">
        <v>1</v>
      </c>
      <c r="B44" s="7"/>
      <c r="C44" s="7"/>
      <c r="D44" s="7">
        <v>4</v>
      </c>
      <c r="E44" s="7">
        <v>3</v>
      </c>
      <c r="F44" s="7"/>
      <c r="G44" s="7"/>
    </row>
    <row r="46" spans="1:7" ht="31" x14ac:dyDescent="0.35">
      <c r="A46" s="36" t="s">
        <v>51</v>
      </c>
      <c r="B46" s="37"/>
      <c r="C46" s="37"/>
      <c r="D46" s="37"/>
      <c r="E46" s="37"/>
      <c r="F46" s="37"/>
      <c r="G46" s="38"/>
    </row>
    <row r="47" spans="1:7" ht="29" x14ac:dyDescent="0.35">
      <c r="A47" s="13"/>
      <c r="B47" s="39" t="s">
        <v>35</v>
      </c>
      <c r="C47" s="39"/>
      <c r="D47" s="40" t="s">
        <v>36</v>
      </c>
      <c r="E47" s="39"/>
      <c r="F47" s="40" t="s">
        <v>37</v>
      </c>
      <c r="G47" s="39"/>
    </row>
    <row r="48" spans="1:7" ht="21" x14ac:dyDescent="0.25">
      <c r="A48" s="13"/>
      <c r="B48" s="12" t="s">
        <v>26</v>
      </c>
      <c r="C48" s="12" t="s">
        <v>25</v>
      </c>
      <c r="D48" s="12" t="s">
        <v>26</v>
      </c>
      <c r="E48" s="12" t="s">
        <v>25</v>
      </c>
      <c r="F48" s="12" t="s">
        <v>26</v>
      </c>
      <c r="G48" s="12" t="s">
        <v>25</v>
      </c>
    </row>
    <row r="49" spans="1:7" x14ac:dyDescent="0.2">
      <c r="A49" s="10" t="s">
        <v>33</v>
      </c>
      <c r="B49" s="10" t="s">
        <v>34</v>
      </c>
      <c r="C49" s="10" t="s">
        <v>34</v>
      </c>
      <c r="D49" s="10" t="s">
        <v>34</v>
      </c>
      <c r="E49" s="10" t="s">
        <v>34</v>
      </c>
      <c r="F49" s="10" t="s">
        <v>34</v>
      </c>
      <c r="G49" s="10" t="s">
        <v>34</v>
      </c>
    </row>
    <row r="50" spans="1:7" x14ac:dyDescent="0.2">
      <c r="A50" s="13">
        <v>0.1</v>
      </c>
      <c r="B50" s="5"/>
      <c r="C50" s="5"/>
      <c r="D50" s="42">
        <v>0</v>
      </c>
      <c r="E50" s="42">
        <v>0</v>
      </c>
      <c r="F50" s="5"/>
      <c r="G50" s="5"/>
    </row>
    <row r="51" spans="1:7" x14ac:dyDescent="0.2">
      <c r="A51" s="13">
        <v>0.2</v>
      </c>
      <c r="B51" s="6"/>
      <c r="C51" s="6"/>
      <c r="D51" s="42">
        <v>5</v>
      </c>
      <c r="E51" s="42">
        <v>3</v>
      </c>
      <c r="F51" s="6"/>
      <c r="G51" s="6"/>
    </row>
    <row r="52" spans="1:7" x14ac:dyDescent="0.2">
      <c r="A52" s="13">
        <v>0.3</v>
      </c>
      <c r="B52" s="6"/>
      <c r="C52" s="6"/>
      <c r="D52" s="42">
        <v>10</v>
      </c>
      <c r="E52" s="42">
        <v>10</v>
      </c>
      <c r="F52" s="6"/>
      <c r="G52" s="6"/>
    </row>
    <row r="53" spans="1:7" x14ac:dyDescent="0.2">
      <c r="A53" s="13">
        <v>0.4</v>
      </c>
      <c r="B53" s="6"/>
      <c r="C53" s="6"/>
      <c r="D53" s="42">
        <v>14</v>
      </c>
      <c r="E53" s="42">
        <v>15</v>
      </c>
      <c r="F53" s="6"/>
      <c r="G53" s="6"/>
    </row>
    <row r="54" spans="1:7" x14ac:dyDescent="0.2">
      <c r="A54" s="13">
        <v>0.5</v>
      </c>
      <c r="B54" s="6"/>
      <c r="C54" s="6"/>
      <c r="D54" s="42">
        <v>37</v>
      </c>
      <c r="E54" s="42">
        <v>40</v>
      </c>
      <c r="F54" s="6"/>
      <c r="G54" s="6"/>
    </row>
    <row r="55" spans="1:7" x14ac:dyDescent="0.2">
      <c r="A55" s="13">
        <v>0.6</v>
      </c>
      <c r="B55" s="6"/>
      <c r="C55" s="6"/>
      <c r="D55" s="42">
        <v>43</v>
      </c>
      <c r="E55" s="42">
        <v>43</v>
      </c>
      <c r="F55" s="6"/>
      <c r="G55" s="6"/>
    </row>
    <row r="56" spans="1:7" x14ac:dyDescent="0.2">
      <c r="A56" s="13">
        <v>0.7</v>
      </c>
      <c r="B56" s="6"/>
      <c r="C56" s="6"/>
      <c r="D56" s="42">
        <v>13</v>
      </c>
      <c r="E56" s="42">
        <v>11</v>
      </c>
      <c r="F56" s="6"/>
      <c r="G56" s="6"/>
    </row>
    <row r="57" spans="1:7" x14ac:dyDescent="0.2">
      <c r="A57" s="13">
        <v>0.8</v>
      </c>
      <c r="B57" s="6"/>
      <c r="C57" s="6"/>
      <c r="D57" s="42">
        <v>4</v>
      </c>
      <c r="E57" s="42">
        <v>4</v>
      </c>
      <c r="F57" s="6"/>
      <c r="G57" s="6"/>
    </row>
    <row r="58" spans="1:7" x14ac:dyDescent="0.2">
      <c r="A58" s="13">
        <v>0.9</v>
      </c>
      <c r="B58" s="6"/>
      <c r="C58" s="6"/>
      <c r="D58" s="42">
        <v>6</v>
      </c>
      <c r="E58" s="42">
        <v>6</v>
      </c>
      <c r="F58" s="6"/>
      <c r="G58" s="6"/>
    </row>
    <row r="59" spans="1:7" x14ac:dyDescent="0.2">
      <c r="A59" s="15">
        <v>1</v>
      </c>
      <c r="B59" s="7"/>
      <c r="C59" s="7"/>
      <c r="D59" s="45">
        <v>0</v>
      </c>
      <c r="E59" s="46">
        <v>0</v>
      </c>
      <c r="F59" s="7"/>
      <c r="G59" s="7"/>
    </row>
  </sheetData>
  <mergeCells count="16">
    <mergeCell ref="A46:G46"/>
    <mergeCell ref="B47:C47"/>
    <mergeCell ref="D47:E47"/>
    <mergeCell ref="F47:G47"/>
    <mergeCell ref="A31:G31"/>
    <mergeCell ref="B32:C32"/>
    <mergeCell ref="D32:E32"/>
    <mergeCell ref="F32:G32"/>
    <mergeCell ref="A1:G1"/>
    <mergeCell ref="A16:G16"/>
    <mergeCell ref="B17:C17"/>
    <mergeCell ref="D17:E17"/>
    <mergeCell ref="F17:G17"/>
    <mergeCell ref="B2:C2"/>
    <mergeCell ref="D2:E2"/>
    <mergeCell ref="F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3BA20-5AC4-D94C-88FC-8E39FE148729}">
  <dimension ref="A1:AH321"/>
  <sheetViews>
    <sheetView tabSelected="1" topLeftCell="A41" zoomScale="58" zoomScaleNormal="58" workbookViewId="0">
      <selection activeCell="H487" sqref="H487"/>
    </sheetView>
  </sheetViews>
  <sheetFormatPr baseColWidth="10" defaultRowHeight="16" x14ac:dyDescent="0.2"/>
  <sheetData>
    <row r="1" spans="1:34" ht="31" x14ac:dyDescent="0.35">
      <c r="A1" s="27" t="s">
        <v>40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</row>
    <row r="161" spans="1:34" ht="31" x14ac:dyDescent="0.35">
      <c r="A161" s="27" t="s">
        <v>41</v>
      </c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</row>
    <row r="321" spans="1:34" ht="31" x14ac:dyDescent="0.35">
      <c r="A321" s="27" t="s">
        <v>43</v>
      </c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  <c r="AH321" s="27"/>
    </row>
  </sheetData>
  <mergeCells count="3">
    <mergeCell ref="A1:AH1"/>
    <mergeCell ref="A161:AH161"/>
    <mergeCell ref="A321:AH3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NODE</vt:lpstr>
      <vt:lpstr>Raw Data</vt:lpstr>
      <vt:lpstr>Histogram Data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Parker, Christopher (parkecp)</cp:lastModifiedBy>
  <dcterms:created xsi:type="dcterms:W3CDTF">2023-07-12T17:16:12Z</dcterms:created>
  <dcterms:modified xsi:type="dcterms:W3CDTF">2023-12-19T19:52:23Z</dcterms:modified>
</cp:coreProperties>
</file>