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r/Documents/PTSD/NCDE Model/Classification Results/Augmented Data/Full VPOP Classification/By Lab/"/>
    </mc:Choice>
  </mc:AlternateContent>
  <xr:revisionPtr revIDLastSave="0" documentId="13_ncr:1_{1B08921F-44CF-3341-BDDB-9596EE77C8E9}" xr6:coauthVersionLast="47" xr6:coauthVersionMax="47" xr10:uidLastSave="{00000000-0000-0000-0000-000000000000}"/>
  <bookViews>
    <workbookView xWindow="-20" yWindow="520" windowWidth="38400" windowHeight="20260" activeTab="2" xr2:uid="{064A12D9-DF30-0A45-B172-879C6B680B9E}"/>
  </bookViews>
  <sheets>
    <sheet name="Raw Data" sheetId="1" r:id="rId1"/>
    <sheet name="Histogram Data" sheetId="4" r:id="rId2"/>
    <sheet name="Graph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5" i="1" l="1"/>
  <c r="O16" i="1"/>
  <c r="O17" i="1" s="1"/>
  <c r="O32" i="1"/>
  <c r="O49" i="1"/>
  <c r="O15" i="1"/>
  <c r="O31" i="1"/>
  <c r="AD63" i="1"/>
  <c r="AC63" i="1"/>
  <c r="AB63" i="1"/>
  <c r="AA63" i="1"/>
  <c r="Z63" i="1"/>
  <c r="Y63" i="1"/>
  <c r="X63" i="1"/>
  <c r="W63" i="1"/>
  <c r="V63" i="1"/>
  <c r="U63" i="1"/>
  <c r="T63" i="1"/>
  <c r="S63" i="1"/>
  <c r="AD62" i="1"/>
  <c r="AC62" i="1"/>
  <c r="AB62" i="1"/>
  <c r="AA62" i="1"/>
  <c r="Z62" i="1"/>
  <c r="Y62" i="1"/>
  <c r="X62" i="1"/>
  <c r="W62" i="1"/>
  <c r="V62" i="1"/>
  <c r="U62" i="1"/>
  <c r="T62" i="1"/>
  <c r="S62" i="1"/>
  <c r="AD61" i="1"/>
  <c r="AC61" i="1"/>
  <c r="AB61" i="1"/>
  <c r="AA61" i="1"/>
  <c r="Z61" i="1"/>
  <c r="Y61" i="1"/>
  <c r="X61" i="1"/>
  <c r="W61" i="1"/>
  <c r="V61" i="1"/>
  <c r="U61" i="1"/>
  <c r="T61" i="1"/>
  <c r="S61" i="1"/>
  <c r="AD60" i="1"/>
  <c r="AC60" i="1"/>
  <c r="AB60" i="1"/>
  <c r="AA60" i="1"/>
  <c r="Z60" i="1"/>
  <c r="Y60" i="1"/>
  <c r="X60" i="1"/>
  <c r="W60" i="1"/>
  <c r="V60" i="1"/>
  <c r="U60" i="1"/>
  <c r="T60" i="1"/>
  <c r="S60" i="1"/>
  <c r="AD59" i="1"/>
  <c r="AC59" i="1"/>
  <c r="AB59" i="1"/>
  <c r="AA59" i="1"/>
  <c r="Z59" i="1"/>
  <c r="Y59" i="1"/>
  <c r="X59" i="1"/>
  <c r="W59" i="1"/>
  <c r="V59" i="1"/>
  <c r="U59" i="1"/>
  <c r="T59" i="1"/>
  <c r="S59" i="1"/>
  <c r="AD58" i="1"/>
  <c r="AC58" i="1"/>
  <c r="AB58" i="1"/>
  <c r="AA58" i="1"/>
  <c r="Z58" i="1"/>
  <c r="Y58" i="1"/>
  <c r="X58" i="1"/>
  <c r="W58" i="1"/>
  <c r="V58" i="1"/>
  <c r="U58" i="1"/>
  <c r="T58" i="1"/>
  <c r="S58" i="1"/>
  <c r="AD57" i="1"/>
  <c r="AC57" i="1"/>
  <c r="AB57" i="1"/>
  <c r="AA57" i="1"/>
  <c r="Z57" i="1"/>
  <c r="Y57" i="1"/>
  <c r="X57" i="1"/>
  <c r="W57" i="1"/>
  <c r="V57" i="1"/>
  <c r="U57" i="1"/>
  <c r="T57" i="1"/>
  <c r="S57" i="1"/>
  <c r="AD56" i="1"/>
  <c r="AC56" i="1"/>
  <c r="AB56" i="1"/>
  <c r="AA56" i="1"/>
  <c r="Z56" i="1"/>
  <c r="Y56" i="1"/>
  <c r="X56" i="1"/>
  <c r="W56" i="1"/>
  <c r="V56" i="1"/>
  <c r="U56" i="1"/>
  <c r="T56" i="1"/>
  <c r="S56" i="1"/>
  <c r="AD55" i="1"/>
  <c r="AC55" i="1"/>
  <c r="AB55" i="1"/>
  <c r="AA55" i="1"/>
  <c r="Z55" i="1"/>
  <c r="Y55" i="1"/>
  <c r="X55" i="1"/>
  <c r="W55" i="1"/>
  <c r="V55" i="1"/>
  <c r="U55" i="1"/>
  <c r="T55" i="1"/>
  <c r="S55" i="1"/>
  <c r="AD54" i="1"/>
  <c r="AC54" i="1"/>
  <c r="AB54" i="1"/>
  <c r="AA54" i="1"/>
  <c r="Z54" i="1"/>
  <c r="Y54" i="1"/>
  <c r="X54" i="1"/>
  <c r="W54" i="1"/>
  <c r="V54" i="1"/>
  <c r="U54" i="1"/>
  <c r="T54" i="1"/>
  <c r="S54" i="1"/>
  <c r="AD47" i="1"/>
  <c r="AC47" i="1"/>
  <c r="AB47" i="1"/>
  <c r="AA47" i="1"/>
  <c r="Z47" i="1"/>
  <c r="Y47" i="1"/>
  <c r="X47" i="1"/>
  <c r="W47" i="1"/>
  <c r="V47" i="1"/>
  <c r="U47" i="1"/>
  <c r="T47" i="1"/>
  <c r="S47" i="1"/>
  <c r="AD46" i="1"/>
  <c r="AC46" i="1"/>
  <c r="AB46" i="1"/>
  <c r="AA46" i="1"/>
  <c r="Z46" i="1"/>
  <c r="Y46" i="1"/>
  <c r="X46" i="1"/>
  <c r="W46" i="1"/>
  <c r="V46" i="1"/>
  <c r="U46" i="1"/>
  <c r="T46" i="1"/>
  <c r="S46" i="1"/>
  <c r="AD45" i="1"/>
  <c r="AC45" i="1"/>
  <c r="AB45" i="1"/>
  <c r="AA45" i="1"/>
  <c r="Z45" i="1"/>
  <c r="Y45" i="1"/>
  <c r="X45" i="1"/>
  <c r="W45" i="1"/>
  <c r="V45" i="1"/>
  <c r="U45" i="1"/>
  <c r="T45" i="1"/>
  <c r="S45" i="1"/>
  <c r="AD44" i="1"/>
  <c r="AC44" i="1"/>
  <c r="AB44" i="1"/>
  <c r="AA44" i="1"/>
  <c r="Z44" i="1"/>
  <c r="Y44" i="1"/>
  <c r="X44" i="1"/>
  <c r="W44" i="1"/>
  <c r="V44" i="1"/>
  <c r="U44" i="1"/>
  <c r="T44" i="1"/>
  <c r="S44" i="1"/>
  <c r="AD43" i="1"/>
  <c r="AC43" i="1"/>
  <c r="AB43" i="1"/>
  <c r="AA43" i="1"/>
  <c r="Z43" i="1"/>
  <c r="Y43" i="1"/>
  <c r="X43" i="1"/>
  <c r="W43" i="1"/>
  <c r="V43" i="1"/>
  <c r="U43" i="1"/>
  <c r="T43" i="1"/>
  <c r="S43" i="1"/>
  <c r="AD42" i="1"/>
  <c r="AC42" i="1"/>
  <c r="AB42" i="1"/>
  <c r="AA42" i="1"/>
  <c r="Z42" i="1"/>
  <c r="Y42" i="1"/>
  <c r="X42" i="1"/>
  <c r="W42" i="1"/>
  <c r="V42" i="1"/>
  <c r="U42" i="1"/>
  <c r="T42" i="1"/>
  <c r="S42" i="1"/>
  <c r="AD41" i="1"/>
  <c r="AC41" i="1"/>
  <c r="AB41" i="1"/>
  <c r="AA41" i="1"/>
  <c r="Z41" i="1"/>
  <c r="Y41" i="1"/>
  <c r="X41" i="1"/>
  <c r="W41" i="1"/>
  <c r="V41" i="1"/>
  <c r="U41" i="1"/>
  <c r="T41" i="1"/>
  <c r="S41" i="1"/>
  <c r="AD40" i="1"/>
  <c r="AC40" i="1"/>
  <c r="AB40" i="1"/>
  <c r="AA40" i="1"/>
  <c r="Z40" i="1"/>
  <c r="Y40" i="1"/>
  <c r="X40" i="1"/>
  <c r="W40" i="1"/>
  <c r="V40" i="1"/>
  <c r="U40" i="1"/>
  <c r="T40" i="1"/>
  <c r="S40" i="1"/>
  <c r="AD39" i="1"/>
  <c r="AC39" i="1"/>
  <c r="AB39" i="1"/>
  <c r="AA39" i="1"/>
  <c r="Z39" i="1"/>
  <c r="Y39" i="1"/>
  <c r="X39" i="1"/>
  <c r="W39" i="1"/>
  <c r="V39" i="1"/>
  <c r="U39" i="1"/>
  <c r="T39" i="1"/>
  <c r="S39" i="1"/>
  <c r="AD38" i="1"/>
  <c r="AC38" i="1"/>
  <c r="AB38" i="1"/>
  <c r="AA38" i="1"/>
  <c r="Z38" i="1"/>
  <c r="Y38" i="1"/>
  <c r="X38" i="1"/>
  <c r="W38" i="1"/>
  <c r="V38" i="1"/>
  <c r="U38" i="1"/>
  <c r="T38" i="1"/>
  <c r="S38" i="1"/>
  <c r="AD30" i="1"/>
  <c r="AC30" i="1"/>
  <c r="AB30" i="1"/>
  <c r="AA30" i="1"/>
  <c r="Z30" i="1"/>
  <c r="Y30" i="1"/>
  <c r="X30" i="1"/>
  <c r="W30" i="1"/>
  <c r="V30" i="1"/>
  <c r="U30" i="1"/>
  <c r="T30" i="1"/>
  <c r="S30" i="1"/>
  <c r="AD29" i="1"/>
  <c r="AC29" i="1"/>
  <c r="AB29" i="1"/>
  <c r="AA29" i="1"/>
  <c r="Z29" i="1"/>
  <c r="Y29" i="1"/>
  <c r="X29" i="1"/>
  <c r="W29" i="1"/>
  <c r="V29" i="1"/>
  <c r="U29" i="1"/>
  <c r="T29" i="1"/>
  <c r="S29" i="1"/>
  <c r="AD28" i="1"/>
  <c r="AC28" i="1"/>
  <c r="AB28" i="1"/>
  <c r="AA28" i="1"/>
  <c r="Z28" i="1"/>
  <c r="Y28" i="1"/>
  <c r="X28" i="1"/>
  <c r="W28" i="1"/>
  <c r="V28" i="1"/>
  <c r="U28" i="1"/>
  <c r="T28" i="1"/>
  <c r="S28" i="1"/>
  <c r="AD27" i="1"/>
  <c r="AC27" i="1"/>
  <c r="AB27" i="1"/>
  <c r="AA27" i="1"/>
  <c r="Z27" i="1"/>
  <c r="Y27" i="1"/>
  <c r="X27" i="1"/>
  <c r="W27" i="1"/>
  <c r="V27" i="1"/>
  <c r="U27" i="1"/>
  <c r="T27" i="1"/>
  <c r="S27" i="1"/>
  <c r="AD26" i="1"/>
  <c r="AC26" i="1"/>
  <c r="AB26" i="1"/>
  <c r="AA26" i="1"/>
  <c r="Z26" i="1"/>
  <c r="Y26" i="1"/>
  <c r="X26" i="1"/>
  <c r="W26" i="1"/>
  <c r="V26" i="1"/>
  <c r="U26" i="1"/>
  <c r="T26" i="1"/>
  <c r="S26" i="1"/>
  <c r="AD25" i="1"/>
  <c r="AC25" i="1"/>
  <c r="AB25" i="1"/>
  <c r="AA25" i="1"/>
  <c r="Z25" i="1"/>
  <c r="Y25" i="1"/>
  <c r="X25" i="1"/>
  <c r="W25" i="1"/>
  <c r="V25" i="1"/>
  <c r="U25" i="1"/>
  <c r="T25" i="1"/>
  <c r="S25" i="1"/>
  <c r="AD24" i="1"/>
  <c r="AC24" i="1"/>
  <c r="AB24" i="1"/>
  <c r="AA24" i="1"/>
  <c r="Z24" i="1"/>
  <c r="Y24" i="1"/>
  <c r="X24" i="1"/>
  <c r="W24" i="1"/>
  <c r="V24" i="1"/>
  <c r="U24" i="1"/>
  <c r="T24" i="1"/>
  <c r="S24" i="1"/>
  <c r="AD23" i="1"/>
  <c r="AC23" i="1"/>
  <c r="AB23" i="1"/>
  <c r="AA23" i="1"/>
  <c r="Z23" i="1"/>
  <c r="Y23" i="1"/>
  <c r="X23" i="1"/>
  <c r="W23" i="1"/>
  <c r="V23" i="1"/>
  <c r="U23" i="1"/>
  <c r="T23" i="1"/>
  <c r="S23" i="1"/>
  <c r="AD22" i="1"/>
  <c r="AC22" i="1"/>
  <c r="AB22" i="1"/>
  <c r="AA22" i="1"/>
  <c r="Z22" i="1"/>
  <c r="Y22" i="1"/>
  <c r="X22" i="1"/>
  <c r="W22" i="1"/>
  <c r="V22" i="1"/>
  <c r="U22" i="1"/>
  <c r="T22" i="1"/>
  <c r="S22" i="1"/>
  <c r="AD21" i="1"/>
  <c r="AC21" i="1"/>
  <c r="AB21" i="1"/>
  <c r="AA21" i="1"/>
  <c r="Z21" i="1"/>
  <c r="Y21" i="1"/>
  <c r="X21" i="1"/>
  <c r="W21" i="1"/>
  <c r="V21" i="1"/>
  <c r="U21" i="1"/>
  <c r="T21" i="1"/>
  <c r="S21" i="1"/>
  <c r="AD6" i="1"/>
  <c r="AD7" i="1"/>
  <c r="AD8" i="1"/>
  <c r="AD9" i="1"/>
  <c r="AD10" i="1"/>
  <c r="AD11" i="1"/>
  <c r="AD12" i="1"/>
  <c r="AD13" i="1"/>
  <c r="AD14" i="1"/>
  <c r="AD5" i="1"/>
  <c r="T5" i="1"/>
  <c r="U5" i="1"/>
  <c r="V5" i="1"/>
  <c r="W5" i="1"/>
  <c r="X5" i="1"/>
  <c r="Y5" i="1"/>
  <c r="Z5" i="1"/>
  <c r="AA5" i="1"/>
  <c r="AB5" i="1"/>
  <c r="AC5" i="1"/>
  <c r="T6" i="1"/>
  <c r="U6" i="1"/>
  <c r="V6" i="1"/>
  <c r="W6" i="1"/>
  <c r="X6" i="1"/>
  <c r="Y6" i="1"/>
  <c r="Z6" i="1"/>
  <c r="AA6" i="1"/>
  <c r="AB6" i="1"/>
  <c r="AC6" i="1"/>
  <c r="T7" i="1"/>
  <c r="U7" i="1"/>
  <c r="V7" i="1"/>
  <c r="W7" i="1"/>
  <c r="X7" i="1"/>
  <c r="Y7" i="1"/>
  <c r="Z7" i="1"/>
  <c r="AA7" i="1"/>
  <c r="AB7" i="1"/>
  <c r="AC7" i="1"/>
  <c r="T8" i="1"/>
  <c r="U8" i="1"/>
  <c r="V8" i="1"/>
  <c r="W8" i="1"/>
  <c r="X8" i="1"/>
  <c r="Y8" i="1"/>
  <c r="Z8" i="1"/>
  <c r="AA8" i="1"/>
  <c r="AB8" i="1"/>
  <c r="AC8" i="1"/>
  <c r="T9" i="1"/>
  <c r="U9" i="1"/>
  <c r="V9" i="1"/>
  <c r="W9" i="1"/>
  <c r="X9" i="1"/>
  <c r="Y9" i="1"/>
  <c r="Z9" i="1"/>
  <c r="AA9" i="1"/>
  <c r="AB9" i="1"/>
  <c r="AC9" i="1"/>
  <c r="T10" i="1"/>
  <c r="U10" i="1"/>
  <c r="V10" i="1"/>
  <c r="W10" i="1"/>
  <c r="X10" i="1"/>
  <c r="Y10" i="1"/>
  <c r="Z10" i="1"/>
  <c r="AA10" i="1"/>
  <c r="AB10" i="1"/>
  <c r="AC10" i="1"/>
  <c r="T11" i="1"/>
  <c r="U11" i="1"/>
  <c r="V11" i="1"/>
  <c r="W11" i="1"/>
  <c r="X11" i="1"/>
  <c r="Y11" i="1"/>
  <c r="Z11" i="1"/>
  <c r="AA11" i="1"/>
  <c r="AB11" i="1"/>
  <c r="AC11" i="1"/>
  <c r="T12" i="1"/>
  <c r="U12" i="1"/>
  <c r="V12" i="1"/>
  <c r="W12" i="1"/>
  <c r="X12" i="1"/>
  <c r="Y12" i="1"/>
  <c r="Z12" i="1"/>
  <c r="AA12" i="1"/>
  <c r="AB12" i="1"/>
  <c r="AC12" i="1"/>
  <c r="T13" i="1"/>
  <c r="U13" i="1"/>
  <c r="V13" i="1"/>
  <c r="W13" i="1"/>
  <c r="X13" i="1"/>
  <c r="Y13" i="1"/>
  <c r="Z13" i="1"/>
  <c r="AA13" i="1"/>
  <c r="AB13" i="1"/>
  <c r="AC13" i="1"/>
  <c r="T14" i="1"/>
  <c r="U14" i="1"/>
  <c r="V14" i="1"/>
  <c r="W14" i="1"/>
  <c r="X14" i="1"/>
  <c r="Y14" i="1"/>
  <c r="Z14" i="1"/>
  <c r="AA14" i="1"/>
  <c r="AB14" i="1"/>
  <c r="AC14" i="1"/>
  <c r="S6" i="1"/>
  <c r="S7" i="1"/>
  <c r="S8" i="1"/>
  <c r="S9" i="1"/>
  <c r="S10" i="1"/>
  <c r="S11" i="1"/>
  <c r="S12" i="1"/>
  <c r="S13" i="1"/>
  <c r="S14" i="1"/>
  <c r="S5" i="1"/>
  <c r="O64" i="1"/>
  <c r="O48" i="1"/>
  <c r="O66" i="1"/>
  <c r="N64" i="1"/>
  <c r="M64" i="1"/>
  <c r="L64" i="1"/>
  <c r="K64" i="1"/>
  <c r="J64" i="1"/>
  <c r="I64" i="1"/>
  <c r="H64" i="1"/>
  <c r="G64" i="1"/>
  <c r="F64" i="1"/>
  <c r="E64" i="1"/>
  <c r="D64" i="1"/>
  <c r="C64" i="1"/>
  <c r="O63" i="1"/>
  <c r="O62" i="1"/>
  <c r="O61" i="1"/>
  <c r="O60" i="1"/>
  <c r="O59" i="1"/>
  <c r="O58" i="1"/>
  <c r="O57" i="1"/>
  <c r="O56" i="1"/>
  <c r="O55" i="1"/>
  <c r="O54" i="1"/>
  <c r="O50" i="1"/>
  <c r="N48" i="1"/>
  <c r="M48" i="1"/>
  <c r="L48" i="1"/>
  <c r="K48" i="1"/>
  <c r="J48" i="1"/>
  <c r="I48" i="1"/>
  <c r="H48" i="1"/>
  <c r="G48" i="1"/>
  <c r="F48" i="1"/>
  <c r="E48" i="1"/>
  <c r="D48" i="1"/>
  <c r="C48" i="1"/>
  <c r="O47" i="1"/>
  <c r="O46" i="1"/>
  <c r="O45" i="1"/>
  <c r="O44" i="1"/>
  <c r="O43" i="1"/>
  <c r="O42" i="1"/>
  <c r="O41" i="1"/>
  <c r="O40" i="1"/>
  <c r="O39" i="1"/>
  <c r="O38" i="1"/>
  <c r="O33" i="1"/>
  <c r="N31" i="1"/>
  <c r="M31" i="1"/>
  <c r="L31" i="1"/>
  <c r="K31" i="1"/>
  <c r="J31" i="1"/>
  <c r="I31" i="1"/>
  <c r="H31" i="1"/>
  <c r="G31" i="1"/>
  <c r="F31" i="1"/>
  <c r="E31" i="1"/>
  <c r="D31" i="1"/>
  <c r="C31" i="1"/>
  <c r="O30" i="1"/>
  <c r="O29" i="1"/>
  <c r="O28" i="1"/>
  <c r="O27" i="1"/>
  <c r="O26" i="1"/>
  <c r="O25" i="1"/>
  <c r="O24" i="1"/>
  <c r="O23" i="1"/>
  <c r="O22" i="1"/>
  <c r="O21" i="1"/>
  <c r="N15" i="1"/>
  <c r="O6" i="1"/>
  <c r="O7" i="1"/>
  <c r="O8" i="1"/>
  <c r="O9" i="1"/>
  <c r="O10" i="1"/>
  <c r="O11" i="1"/>
  <c r="O12" i="1"/>
  <c r="O13" i="1"/>
  <c r="O14" i="1"/>
  <c r="O5" i="1"/>
  <c r="D15" i="1"/>
  <c r="E15" i="1"/>
  <c r="F15" i="1"/>
  <c r="G15" i="1"/>
  <c r="H15" i="1"/>
  <c r="I15" i="1"/>
  <c r="J15" i="1"/>
  <c r="K15" i="1"/>
  <c r="L15" i="1"/>
  <c r="M15" i="1"/>
  <c r="C15" i="1"/>
</calcChain>
</file>

<file path=xl/sharedStrings.xml><?xml version="1.0" encoding="utf-8"?>
<sst xmlns="http://schemas.openxmlformats.org/spreadsheetml/2006/main" count="237" uniqueCount="37">
  <si>
    <t>Mean</t>
  </si>
  <si>
    <t>200 Iterations</t>
  </si>
  <si>
    <t>100 Iterations</t>
  </si>
  <si>
    <t>Uniform Noise - 10%</t>
  </si>
  <si>
    <t>Uniform Noise - 5%</t>
  </si>
  <si>
    <t>Total Correct</t>
  </si>
  <si>
    <t>Total Incorrect</t>
  </si>
  <si>
    <t>Nelson</t>
  </si>
  <si>
    <t>Ableson</t>
  </si>
  <si>
    <t>22, 10, 50, 39, 48</t>
  </si>
  <si>
    <t>40, 15, 6, 37, 25</t>
  </si>
  <si>
    <t>34, 0, 26, 12, 41</t>
  </si>
  <si>
    <t>24, 30, 57, 49, 53</t>
  </si>
  <si>
    <t>46, 56, 4, 38, 5</t>
  </si>
  <si>
    <t>43, 19, 11, 17, 31</t>
  </si>
  <si>
    <t>29, 20, 35, 8, 52</t>
  </si>
  <si>
    <t>21, 13, 18, 32, 54</t>
  </si>
  <si>
    <t>47, 28, 36, 14, 1</t>
  </si>
  <si>
    <t>45, 9, 44, 3, 2</t>
  </si>
  <si>
    <t>16, 27, 42, 51, 33</t>
  </si>
  <si>
    <t>23, 55, 7</t>
  </si>
  <si>
    <t>8, 45, 1, 2, 24</t>
  </si>
  <si>
    <t>7, 32, 40, 15, 34</t>
  </si>
  <si>
    <t>26, 13, 27, 25, 16</t>
  </si>
  <si>
    <t>18, 29, 14, 48, 38</t>
  </si>
  <si>
    <t>36, 30, 39, 35, 43</t>
  </si>
  <si>
    <t>20, 47, 6, 28, 3</t>
  </si>
  <si>
    <t>33, 49, 46, 37, 41</t>
  </si>
  <si>
    <t>0, 12, 11, 17, 44</t>
  </si>
  <si>
    <t>9, 23, 10, 4, 42</t>
  </si>
  <si>
    <t>19, 31, 22, 5, 21</t>
  </si>
  <si>
    <t>Bins</t>
  </si>
  <si>
    <t>Bin</t>
  </si>
  <si>
    <t>Frequency</t>
  </si>
  <si>
    <t>10% Noise</t>
  </si>
  <si>
    <t>5% Noise</t>
  </si>
  <si>
    <t>1% 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</si>
</sst>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 diagonalDown="1">
      <left/>
      <right/>
      <top/>
      <bottom/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center"/>
    </xf>
    <xf numFmtId="0" fontId="2" fillId="0" borderId="0" xfId="0" applyFont="1"/>
    <xf numFmtId="0" fontId="0" fillId="0" borderId="2" xfId="0" applyBorder="1"/>
    <xf numFmtId="0" fontId="0" fillId="0" borderId="4" xfId="0" applyBorder="1"/>
    <xf numFmtId="0" fontId="0" fillId="0" borderId="11" xfId="0" applyBorder="1"/>
    <xf numFmtId="0" fontId="0" fillId="0" borderId="14" xfId="0" applyBorder="1"/>
    <xf numFmtId="0" fontId="0" fillId="0" borderId="9" xfId="0" applyBorder="1"/>
    <xf numFmtId="0" fontId="0" fillId="0" borderId="13" xfId="0" applyBorder="1"/>
    <xf numFmtId="0" fontId="3" fillId="0" borderId="1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1" xfId="0" applyFont="1" applyBorder="1"/>
    <xf numFmtId="0" fontId="4" fillId="0" borderId="13" xfId="0" applyFont="1" applyBorder="1"/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/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0" xfId="0" applyFill="1" applyBorder="1" applyAlignment="1"/>
    <xf numFmtId="0" fontId="0" fillId="0" borderId="11" xfId="0" applyFill="1" applyBorder="1" applyAlignment="1"/>
    <xf numFmtId="0" fontId="0" fillId="0" borderId="14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- 5%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31</c:v>
                </c:pt>
                <c:pt idx="6">
                  <c:v>30</c:v>
                </c:pt>
                <c:pt idx="7">
                  <c:v>18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D7-104B-B249-C6F19ADF863B}"/>
            </c:ext>
          </c:extLst>
        </c:ser>
        <c:ser>
          <c:idx val="1"/>
          <c:order val="1"/>
          <c:tx>
            <c:v>5%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D7-104B-B249-C6F19ADF8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- 5% Noise (100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Data'!$D$4:$D$13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9</c:v>
                </c:pt>
                <c:pt idx="4">
                  <c:v>17</c:v>
                </c:pt>
                <c:pt idx="5">
                  <c:v>31</c:v>
                </c:pt>
                <c:pt idx="6">
                  <c:v>30</c:v>
                </c:pt>
                <c:pt idx="7">
                  <c:v>18</c:v>
                </c:pt>
                <c:pt idx="8">
                  <c:v>7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B2-C442-9828-74274A67AD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- 5% Noise (200</a:t>
            </a:r>
            <a:r>
              <a:rPr lang="en-US" sz="1600" baseline="0"/>
              <a:t> Iterations)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5%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Data'!$E$4:$E$13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13</c:v>
                </c:pt>
                <c:pt idx="4">
                  <c:v>23</c:v>
                </c:pt>
                <c:pt idx="5">
                  <c:v>28</c:v>
                </c:pt>
                <c:pt idx="6">
                  <c:v>23</c:v>
                </c:pt>
                <c:pt idx="7">
                  <c:v>18</c:v>
                </c:pt>
                <c:pt idx="8">
                  <c:v>12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4C-0B46-AC41-3BD851775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Comparative Histogram - 10% Noise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17</c:v>
                </c:pt>
                <c:pt idx="5">
                  <c:v>31</c:v>
                </c:pt>
                <c:pt idx="6">
                  <c:v>23</c:v>
                </c:pt>
                <c:pt idx="7">
                  <c:v>18</c:v>
                </c:pt>
                <c:pt idx="8">
                  <c:v>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92-0945-8168-B1456344DD71}"/>
            </c:ext>
          </c:extLst>
        </c:ser>
        <c:ser>
          <c:idx val="1"/>
          <c:order val="1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25</c:v>
                </c:pt>
                <c:pt idx="6">
                  <c:v>35</c:v>
                </c:pt>
                <c:pt idx="7">
                  <c:v>12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92-0945-8168-B1456344DD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- 10% Noise (100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10% Noise - 100 Iterations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13</c:v>
                </c:pt>
                <c:pt idx="4">
                  <c:v>17</c:v>
                </c:pt>
                <c:pt idx="5">
                  <c:v>31</c:v>
                </c:pt>
                <c:pt idx="6">
                  <c:v>23</c:v>
                </c:pt>
                <c:pt idx="7">
                  <c:v>18</c:v>
                </c:pt>
                <c:pt idx="8">
                  <c:v>13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86-3A4F-B638-C352B3339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Individual Histogram - 10% Noise (200 Iterations)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10% Noise - 200 Iterations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'Histogram Data'!$A$4:$A$13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'Histogram Data'!$C$4:$C$13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8</c:v>
                </c:pt>
                <c:pt idx="4">
                  <c:v>24</c:v>
                </c:pt>
                <c:pt idx="5">
                  <c:v>25</c:v>
                </c:pt>
                <c:pt idx="6">
                  <c:v>35</c:v>
                </c:pt>
                <c:pt idx="7">
                  <c:v>12</c:v>
                </c:pt>
                <c:pt idx="8">
                  <c:v>9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3-F84E-9A3F-BE15F7F94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3577456"/>
        <c:axId val="803971360"/>
      </c:barChart>
      <c:catAx>
        <c:axId val="8035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971360"/>
        <c:crosses val="autoZero"/>
        <c:auto val="1"/>
        <c:lblAlgn val="ctr"/>
        <c:lblOffset val="100"/>
        <c:noMultiLvlLbl val="0"/>
      </c:catAx>
      <c:valAx>
        <c:axId val="80397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57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</xdr:row>
      <xdr:rowOff>6350</xdr:rowOff>
    </xdr:from>
    <xdr:to>
      <xdr:col>13</xdr:col>
      <xdr:colOff>0</xdr:colOff>
      <xdr:row>36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95B69D-127A-E634-5D74-F61C8CEA6C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25</xdr:col>
      <xdr:colOff>819150</xdr:colOff>
      <xdr:row>35</xdr:row>
      <xdr:rowOff>196850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9C077-CBD7-E346-80B8-D8F9DAF5B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37</xdr:row>
      <xdr:rowOff>0</xdr:rowOff>
    </xdr:from>
    <xdr:to>
      <xdr:col>12</xdr:col>
      <xdr:colOff>819150</xdr:colOff>
      <xdr:row>71</xdr:row>
      <xdr:rowOff>196850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D7A701F-6988-0B4E-B748-52795FEB6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25</xdr:col>
      <xdr:colOff>819150</xdr:colOff>
      <xdr:row>71</xdr:row>
      <xdr:rowOff>196850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D58918-A7F5-F947-8AC4-4B78FA8B8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819150</xdr:colOff>
      <xdr:row>107</xdr:row>
      <xdr:rowOff>196850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A40185-D5E7-5240-9117-43EA56A44A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73</xdr:row>
      <xdr:rowOff>0</xdr:rowOff>
    </xdr:from>
    <xdr:to>
      <xdr:col>25</xdr:col>
      <xdr:colOff>819150</xdr:colOff>
      <xdr:row>107</xdr:row>
      <xdr:rowOff>196850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A0BF7-A500-484C-B081-A6BF54DF92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02A33-AEE7-C74D-B125-3664DD3F27B5}">
  <dimension ref="A1:AE66"/>
  <sheetViews>
    <sheetView topLeftCell="K1" zoomScaleNormal="100" workbookViewId="0">
      <selection activeCell="M16" sqref="M16"/>
    </sheetView>
  </sheetViews>
  <sheetFormatPr baseColWidth="10" defaultRowHeight="16" x14ac:dyDescent="0.2"/>
  <cols>
    <col min="1" max="2" width="8.33203125" customWidth="1"/>
    <col min="3" max="3" width="14.83203125" customWidth="1"/>
    <col min="4" max="14" width="15" customWidth="1"/>
    <col min="19" max="20" width="15" customWidth="1"/>
    <col min="21" max="21" width="14.83203125" customWidth="1"/>
    <col min="22" max="22" width="15" customWidth="1"/>
    <col min="23" max="28" width="14.83203125" customWidth="1"/>
    <col min="29" max="29" width="15" customWidth="1"/>
    <col min="30" max="30" width="14.83203125" customWidth="1"/>
  </cols>
  <sheetData>
    <row r="1" spans="1:31" ht="29" x14ac:dyDescent="0.35">
      <c r="A1" s="9" t="s">
        <v>3</v>
      </c>
      <c r="B1" s="9"/>
      <c r="C1" s="9"/>
      <c r="Q1" s="9" t="s">
        <v>3</v>
      </c>
      <c r="R1" s="9"/>
      <c r="S1" s="9"/>
    </row>
    <row r="2" spans="1:31" ht="29" x14ac:dyDescent="0.35">
      <c r="A2" s="29" t="s">
        <v>2</v>
      </c>
      <c r="B2" s="29"/>
      <c r="C2" s="29"/>
      <c r="Q2" s="29" t="s">
        <v>2</v>
      </c>
      <c r="R2" s="29"/>
      <c r="S2" s="29"/>
    </row>
    <row r="3" spans="1:31" ht="16" customHeight="1" x14ac:dyDescent="0.3">
      <c r="A3" s="1"/>
      <c r="B3" t="s">
        <v>7</v>
      </c>
      <c r="C3" s="21" t="s">
        <v>9</v>
      </c>
      <c r="D3" s="27" t="s">
        <v>10</v>
      </c>
      <c r="E3" s="21" t="s">
        <v>11</v>
      </c>
      <c r="F3" s="27" t="s">
        <v>12</v>
      </c>
      <c r="G3" s="21" t="s">
        <v>13</v>
      </c>
      <c r="H3" s="27" t="s">
        <v>14</v>
      </c>
      <c r="I3" s="21" t="s">
        <v>15</v>
      </c>
      <c r="J3" s="27" t="s">
        <v>16</v>
      </c>
      <c r="K3" s="21" t="s">
        <v>17</v>
      </c>
      <c r="L3" s="27" t="s">
        <v>18</v>
      </c>
      <c r="M3" s="21" t="s">
        <v>19</v>
      </c>
      <c r="N3" s="27" t="s">
        <v>20</v>
      </c>
      <c r="O3" s="21" t="s">
        <v>0</v>
      </c>
      <c r="Q3" s="1"/>
      <c r="R3" t="s">
        <v>7</v>
      </c>
      <c r="S3" s="21" t="s">
        <v>9</v>
      </c>
      <c r="T3" s="27" t="s">
        <v>10</v>
      </c>
      <c r="U3" s="21" t="s">
        <v>11</v>
      </c>
      <c r="V3" s="27" t="s">
        <v>12</v>
      </c>
      <c r="W3" s="21" t="s">
        <v>13</v>
      </c>
      <c r="X3" s="27" t="s">
        <v>14</v>
      </c>
      <c r="Y3" s="21" t="s">
        <v>15</v>
      </c>
      <c r="Z3" s="27" t="s">
        <v>16</v>
      </c>
      <c r="AA3" s="21" t="s">
        <v>17</v>
      </c>
      <c r="AB3" s="27" t="s">
        <v>18</v>
      </c>
      <c r="AC3" s="21" t="s">
        <v>19</v>
      </c>
      <c r="AD3" s="25" t="s">
        <v>20</v>
      </c>
      <c r="AE3" s="21" t="s">
        <v>31</v>
      </c>
    </row>
    <row r="4" spans="1:31" ht="16" customHeight="1" x14ac:dyDescent="0.2">
      <c r="A4" t="s">
        <v>8</v>
      </c>
      <c r="B4" s="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Q4" t="s">
        <v>8</v>
      </c>
      <c r="R4" s="2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5"/>
      <c r="AE4" s="27"/>
    </row>
    <row r="5" spans="1:31" x14ac:dyDescent="0.2">
      <c r="A5" s="23" t="s">
        <v>21</v>
      </c>
      <c r="B5" s="24"/>
      <c r="C5" s="4">
        <v>9</v>
      </c>
      <c r="D5" s="3">
        <v>5</v>
      </c>
      <c r="E5" s="4">
        <v>6</v>
      </c>
      <c r="F5" s="3">
        <v>8</v>
      </c>
      <c r="G5" s="4">
        <v>6</v>
      </c>
      <c r="H5" s="3">
        <v>6</v>
      </c>
      <c r="I5" s="4">
        <v>7</v>
      </c>
      <c r="J5" s="3">
        <v>8</v>
      </c>
      <c r="K5" s="4">
        <v>5</v>
      </c>
      <c r="L5" s="3">
        <v>6</v>
      </c>
      <c r="M5" s="4">
        <v>9</v>
      </c>
      <c r="N5" s="4">
        <v>5</v>
      </c>
      <c r="O5" s="4">
        <f>SUM(C5:M5)/123</f>
        <v>0.6097560975609756</v>
      </c>
      <c r="Q5" s="23" t="s">
        <v>21</v>
      </c>
      <c r="R5" s="30"/>
      <c r="S5" s="10">
        <f>C5/10</f>
        <v>0.9</v>
      </c>
      <c r="T5" s="4">
        <f t="shared" ref="T5:AC14" si="0">D5/10</f>
        <v>0.5</v>
      </c>
      <c r="U5" s="3">
        <f t="shared" si="0"/>
        <v>0.6</v>
      </c>
      <c r="V5" s="4">
        <f t="shared" si="0"/>
        <v>0.8</v>
      </c>
      <c r="W5" s="3">
        <f t="shared" si="0"/>
        <v>0.6</v>
      </c>
      <c r="X5" s="4">
        <f t="shared" si="0"/>
        <v>0.6</v>
      </c>
      <c r="Y5" s="3">
        <f t="shared" si="0"/>
        <v>0.7</v>
      </c>
      <c r="Z5" s="4">
        <f t="shared" si="0"/>
        <v>0.8</v>
      </c>
      <c r="AA5" s="3">
        <f t="shared" si="0"/>
        <v>0.5</v>
      </c>
      <c r="AB5" s="4">
        <f t="shared" si="0"/>
        <v>0.6</v>
      </c>
      <c r="AC5" s="3">
        <f t="shared" si="0"/>
        <v>0.9</v>
      </c>
      <c r="AD5" s="4">
        <f>N5/8</f>
        <v>0.625</v>
      </c>
      <c r="AE5" s="14">
        <v>0.1</v>
      </c>
    </row>
    <row r="6" spans="1:31" ht="16" customHeight="1" x14ac:dyDescent="0.2">
      <c r="A6" s="25" t="s">
        <v>22</v>
      </c>
      <c r="B6" s="26"/>
      <c r="C6" s="5">
        <v>4</v>
      </c>
      <c r="D6">
        <v>3</v>
      </c>
      <c r="E6" s="5">
        <v>4</v>
      </c>
      <c r="F6" s="5">
        <v>5</v>
      </c>
      <c r="G6" s="5">
        <v>6</v>
      </c>
      <c r="H6" s="5">
        <v>5</v>
      </c>
      <c r="I6" s="5">
        <v>5</v>
      </c>
      <c r="J6" s="5">
        <v>6</v>
      </c>
      <c r="K6" s="5">
        <v>4</v>
      </c>
      <c r="L6" s="5">
        <v>4</v>
      </c>
      <c r="M6" s="5">
        <v>4</v>
      </c>
      <c r="N6" s="5">
        <v>4</v>
      </c>
      <c r="O6" s="4">
        <f t="shared" ref="O6:O14" si="1">SUM(C6:M6)/123</f>
        <v>0.4065040650406504</v>
      </c>
      <c r="Q6" s="25" t="s">
        <v>22</v>
      </c>
      <c r="R6" s="31"/>
      <c r="S6" s="11">
        <f t="shared" ref="S6:S14" si="2">C6/10</f>
        <v>0.4</v>
      </c>
      <c r="T6" s="5">
        <f t="shared" si="0"/>
        <v>0.3</v>
      </c>
      <c r="U6">
        <f t="shared" si="0"/>
        <v>0.4</v>
      </c>
      <c r="V6" s="5">
        <f t="shared" si="0"/>
        <v>0.5</v>
      </c>
      <c r="W6">
        <f t="shared" si="0"/>
        <v>0.6</v>
      </c>
      <c r="X6" s="5">
        <f t="shared" si="0"/>
        <v>0.5</v>
      </c>
      <c r="Y6">
        <f t="shared" si="0"/>
        <v>0.5</v>
      </c>
      <c r="Z6" s="5">
        <f t="shared" si="0"/>
        <v>0.6</v>
      </c>
      <c r="AA6">
        <f t="shared" si="0"/>
        <v>0.4</v>
      </c>
      <c r="AB6" s="5">
        <f t="shared" si="0"/>
        <v>0.4</v>
      </c>
      <c r="AC6">
        <f t="shared" si="0"/>
        <v>0.4</v>
      </c>
      <c r="AD6" s="5">
        <f t="shared" ref="AD6:AD14" si="3">N6/8</f>
        <v>0.5</v>
      </c>
      <c r="AE6" s="14">
        <v>0.2</v>
      </c>
    </row>
    <row r="7" spans="1:31" x14ac:dyDescent="0.2">
      <c r="A7" s="25" t="s">
        <v>23</v>
      </c>
      <c r="B7" s="26"/>
      <c r="C7" s="5">
        <v>8</v>
      </c>
      <c r="D7">
        <v>5</v>
      </c>
      <c r="E7" s="5">
        <v>7</v>
      </c>
      <c r="F7" s="5">
        <v>8</v>
      </c>
      <c r="G7" s="5">
        <v>7</v>
      </c>
      <c r="H7" s="5">
        <v>7</v>
      </c>
      <c r="I7" s="5">
        <v>7</v>
      </c>
      <c r="J7" s="5">
        <v>9</v>
      </c>
      <c r="K7" s="5">
        <v>6</v>
      </c>
      <c r="L7" s="5">
        <v>7</v>
      </c>
      <c r="M7" s="5">
        <v>8</v>
      </c>
      <c r="N7" s="5">
        <v>7</v>
      </c>
      <c r="O7" s="4">
        <f t="shared" si="1"/>
        <v>0.64227642276422769</v>
      </c>
      <c r="Q7" s="25" t="s">
        <v>23</v>
      </c>
      <c r="R7" s="31"/>
      <c r="S7" s="11">
        <f t="shared" si="2"/>
        <v>0.8</v>
      </c>
      <c r="T7" s="5">
        <f t="shared" si="0"/>
        <v>0.5</v>
      </c>
      <c r="U7">
        <f t="shared" si="0"/>
        <v>0.7</v>
      </c>
      <c r="V7" s="5">
        <f t="shared" si="0"/>
        <v>0.8</v>
      </c>
      <c r="W7">
        <f t="shared" si="0"/>
        <v>0.7</v>
      </c>
      <c r="X7" s="5">
        <f t="shared" si="0"/>
        <v>0.7</v>
      </c>
      <c r="Y7">
        <f t="shared" si="0"/>
        <v>0.7</v>
      </c>
      <c r="Z7" s="5">
        <f t="shared" si="0"/>
        <v>0.9</v>
      </c>
      <c r="AA7">
        <f t="shared" si="0"/>
        <v>0.6</v>
      </c>
      <c r="AB7" s="5">
        <f t="shared" si="0"/>
        <v>0.7</v>
      </c>
      <c r="AC7">
        <f t="shared" si="0"/>
        <v>0.8</v>
      </c>
      <c r="AD7" s="5">
        <f t="shared" si="3"/>
        <v>0.875</v>
      </c>
      <c r="AE7" s="14">
        <v>0.3</v>
      </c>
    </row>
    <row r="8" spans="1:31" x14ac:dyDescent="0.2">
      <c r="A8" s="25" t="s">
        <v>24</v>
      </c>
      <c r="B8" s="26"/>
      <c r="C8" s="5">
        <v>8</v>
      </c>
      <c r="D8">
        <v>5</v>
      </c>
      <c r="E8" s="5">
        <v>8</v>
      </c>
      <c r="F8" s="5">
        <v>9</v>
      </c>
      <c r="G8" s="5">
        <v>8</v>
      </c>
      <c r="H8" s="5">
        <v>8</v>
      </c>
      <c r="I8" s="5">
        <v>9</v>
      </c>
      <c r="J8" s="5">
        <v>9</v>
      </c>
      <c r="K8" s="5">
        <v>7</v>
      </c>
      <c r="L8" s="5">
        <v>6</v>
      </c>
      <c r="M8" s="5">
        <v>6</v>
      </c>
      <c r="N8" s="5">
        <v>7</v>
      </c>
      <c r="O8" s="4">
        <f t="shared" si="1"/>
        <v>0.67479674796747968</v>
      </c>
      <c r="Q8" s="25" t="s">
        <v>24</v>
      </c>
      <c r="R8" s="31"/>
      <c r="S8" s="11">
        <f t="shared" si="2"/>
        <v>0.8</v>
      </c>
      <c r="T8" s="5">
        <f t="shared" si="0"/>
        <v>0.5</v>
      </c>
      <c r="U8">
        <f t="shared" si="0"/>
        <v>0.8</v>
      </c>
      <c r="V8" s="5">
        <f t="shared" si="0"/>
        <v>0.9</v>
      </c>
      <c r="W8">
        <f t="shared" si="0"/>
        <v>0.8</v>
      </c>
      <c r="X8" s="5">
        <f t="shared" si="0"/>
        <v>0.8</v>
      </c>
      <c r="Y8">
        <f t="shared" si="0"/>
        <v>0.9</v>
      </c>
      <c r="Z8" s="5">
        <f t="shared" si="0"/>
        <v>0.9</v>
      </c>
      <c r="AA8">
        <f t="shared" si="0"/>
        <v>0.7</v>
      </c>
      <c r="AB8" s="5">
        <f t="shared" si="0"/>
        <v>0.6</v>
      </c>
      <c r="AC8">
        <f t="shared" si="0"/>
        <v>0.6</v>
      </c>
      <c r="AD8" s="5">
        <f t="shared" si="3"/>
        <v>0.875</v>
      </c>
      <c r="AE8" s="14">
        <v>0.4</v>
      </c>
    </row>
    <row r="9" spans="1:31" x14ac:dyDescent="0.2">
      <c r="A9" s="25" t="s">
        <v>25</v>
      </c>
      <c r="B9" s="26"/>
      <c r="C9" s="5">
        <v>5</v>
      </c>
      <c r="D9">
        <v>4</v>
      </c>
      <c r="E9" s="5">
        <v>4</v>
      </c>
      <c r="F9" s="5">
        <v>6</v>
      </c>
      <c r="G9" s="5">
        <v>5</v>
      </c>
      <c r="H9" s="5">
        <v>6</v>
      </c>
      <c r="I9" s="5">
        <v>6</v>
      </c>
      <c r="J9" s="5">
        <v>7</v>
      </c>
      <c r="K9" s="5">
        <v>5</v>
      </c>
      <c r="L9" s="5">
        <v>6</v>
      </c>
      <c r="M9" s="5">
        <v>5</v>
      </c>
      <c r="N9" s="5">
        <v>3</v>
      </c>
      <c r="O9" s="4">
        <f t="shared" si="1"/>
        <v>0.47967479674796748</v>
      </c>
      <c r="Q9" s="25" t="s">
        <v>25</v>
      </c>
      <c r="R9" s="31"/>
      <c r="S9" s="11">
        <f t="shared" si="2"/>
        <v>0.5</v>
      </c>
      <c r="T9" s="5">
        <f t="shared" si="0"/>
        <v>0.4</v>
      </c>
      <c r="U9">
        <f t="shared" si="0"/>
        <v>0.4</v>
      </c>
      <c r="V9" s="5">
        <f t="shared" si="0"/>
        <v>0.6</v>
      </c>
      <c r="W9">
        <f t="shared" si="0"/>
        <v>0.5</v>
      </c>
      <c r="X9" s="5">
        <f t="shared" si="0"/>
        <v>0.6</v>
      </c>
      <c r="Y9">
        <f t="shared" si="0"/>
        <v>0.6</v>
      </c>
      <c r="Z9" s="5">
        <f t="shared" si="0"/>
        <v>0.7</v>
      </c>
      <c r="AA9">
        <f t="shared" si="0"/>
        <v>0.5</v>
      </c>
      <c r="AB9" s="5">
        <f t="shared" si="0"/>
        <v>0.6</v>
      </c>
      <c r="AC9">
        <f t="shared" si="0"/>
        <v>0.5</v>
      </c>
      <c r="AD9" s="5">
        <f t="shared" si="3"/>
        <v>0.375</v>
      </c>
      <c r="AE9" s="14">
        <v>0.5</v>
      </c>
    </row>
    <row r="10" spans="1:31" x14ac:dyDescent="0.2">
      <c r="A10" s="25" t="s">
        <v>26</v>
      </c>
      <c r="B10" s="26"/>
      <c r="C10" s="5">
        <v>6</v>
      </c>
      <c r="D10">
        <v>7</v>
      </c>
      <c r="E10" s="5">
        <v>6</v>
      </c>
      <c r="F10" s="5">
        <v>7</v>
      </c>
      <c r="G10" s="5">
        <v>7</v>
      </c>
      <c r="H10" s="5">
        <v>7</v>
      </c>
      <c r="I10" s="5">
        <v>6</v>
      </c>
      <c r="J10" s="5">
        <v>8</v>
      </c>
      <c r="K10" s="5">
        <v>6</v>
      </c>
      <c r="L10" s="5">
        <v>7</v>
      </c>
      <c r="M10" s="5">
        <v>6</v>
      </c>
      <c r="N10" s="5">
        <v>6</v>
      </c>
      <c r="O10" s="4">
        <f t="shared" si="1"/>
        <v>0.5934959349593496</v>
      </c>
      <c r="Q10" s="25" t="s">
        <v>26</v>
      </c>
      <c r="R10" s="31"/>
      <c r="S10" s="11">
        <f t="shared" si="2"/>
        <v>0.6</v>
      </c>
      <c r="T10" s="5">
        <f t="shared" si="0"/>
        <v>0.7</v>
      </c>
      <c r="U10">
        <f t="shared" si="0"/>
        <v>0.6</v>
      </c>
      <c r="V10" s="5">
        <f t="shared" si="0"/>
        <v>0.7</v>
      </c>
      <c r="W10">
        <f t="shared" si="0"/>
        <v>0.7</v>
      </c>
      <c r="X10" s="5">
        <f t="shared" si="0"/>
        <v>0.7</v>
      </c>
      <c r="Y10">
        <f t="shared" si="0"/>
        <v>0.6</v>
      </c>
      <c r="Z10" s="5">
        <f t="shared" si="0"/>
        <v>0.8</v>
      </c>
      <c r="AA10">
        <f t="shared" si="0"/>
        <v>0.6</v>
      </c>
      <c r="AB10" s="5">
        <f t="shared" si="0"/>
        <v>0.7</v>
      </c>
      <c r="AC10">
        <f t="shared" si="0"/>
        <v>0.6</v>
      </c>
      <c r="AD10" s="5">
        <f t="shared" si="3"/>
        <v>0.75</v>
      </c>
      <c r="AE10" s="14">
        <v>0.6</v>
      </c>
    </row>
    <row r="11" spans="1:31" x14ac:dyDescent="0.2">
      <c r="A11" s="25" t="s">
        <v>27</v>
      </c>
      <c r="B11" s="26"/>
      <c r="C11" s="5">
        <v>7</v>
      </c>
      <c r="D11">
        <v>3</v>
      </c>
      <c r="E11" s="5">
        <v>8</v>
      </c>
      <c r="F11" s="5">
        <v>6</v>
      </c>
      <c r="G11" s="5">
        <v>7</v>
      </c>
      <c r="H11" s="5">
        <v>6</v>
      </c>
      <c r="I11" s="5">
        <v>8</v>
      </c>
      <c r="J11" s="5">
        <v>8</v>
      </c>
      <c r="K11" s="5">
        <v>4</v>
      </c>
      <c r="L11" s="5">
        <v>7</v>
      </c>
      <c r="M11" s="5">
        <v>6</v>
      </c>
      <c r="N11" s="5">
        <v>7</v>
      </c>
      <c r="O11" s="4">
        <f t="shared" si="1"/>
        <v>0.56910569105691056</v>
      </c>
      <c r="Q11" s="25" t="s">
        <v>27</v>
      </c>
      <c r="R11" s="31"/>
      <c r="S11" s="11">
        <f t="shared" si="2"/>
        <v>0.7</v>
      </c>
      <c r="T11" s="5">
        <f t="shared" si="0"/>
        <v>0.3</v>
      </c>
      <c r="U11">
        <f t="shared" si="0"/>
        <v>0.8</v>
      </c>
      <c r="V11" s="5">
        <f t="shared" si="0"/>
        <v>0.6</v>
      </c>
      <c r="W11">
        <f t="shared" si="0"/>
        <v>0.7</v>
      </c>
      <c r="X11" s="5">
        <f t="shared" si="0"/>
        <v>0.6</v>
      </c>
      <c r="Y11">
        <f t="shared" si="0"/>
        <v>0.8</v>
      </c>
      <c r="Z11" s="5">
        <f t="shared" si="0"/>
        <v>0.8</v>
      </c>
      <c r="AA11">
        <f t="shared" si="0"/>
        <v>0.4</v>
      </c>
      <c r="AB11" s="5">
        <f t="shared" si="0"/>
        <v>0.7</v>
      </c>
      <c r="AC11">
        <f t="shared" si="0"/>
        <v>0.6</v>
      </c>
      <c r="AD11" s="5">
        <f t="shared" si="3"/>
        <v>0.875</v>
      </c>
      <c r="AE11" s="14">
        <v>0.7</v>
      </c>
    </row>
    <row r="12" spans="1:31" x14ac:dyDescent="0.2">
      <c r="A12" s="25" t="s">
        <v>28</v>
      </c>
      <c r="B12" s="26"/>
      <c r="C12" s="5">
        <v>5</v>
      </c>
      <c r="D12">
        <v>4</v>
      </c>
      <c r="E12" s="5">
        <v>6</v>
      </c>
      <c r="F12" s="5">
        <v>6</v>
      </c>
      <c r="G12" s="5">
        <v>5</v>
      </c>
      <c r="H12" s="5">
        <v>4</v>
      </c>
      <c r="I12" s="5">
        <v>3</v>
      </c>
      <c r="J12" s="5">
        <v>6</v>
      </c>
      <c r="K12" s="5">
        <v>3</v>
      </c>
      <c r="L12" s="5">
        <v>5</v>
      </c>
      <c r="M12" s="5">
        <v>6</v>
      </c>
      <c r="N12" s="5">
        <v>3</v>
      </c>
      <c r="O12" s="4">
        <f t="shared" si="1"/>
        <v>0.43089430894308944</v>
      </c>
      <c r="Q12" s="25" t="s">
        <v>28</v>
      </c>
      <c r="R12" s="31"/>
      <c r="S12" s="11">
        <f t="shared" si="2"/>
        <v>0.5</v>
      </c>
      <c r="T12" s="5">
        <f t="shared" si="0"/>
        <v>0.4</v>
      </c>
      <c r="U12">
        <f t="shared" si="0"/>
        <v>0.6</v>
      </c>
      <c r="V12" s="5">
        <f t="shared" si="0"/>
        <v>0.6</v>
      </c>
      <c r="W12">
        <f t="shared" si="0"/>
        <v>0.5</v>
      </c>
      <c r="X12" s="5">
        <f t="shared" si="0"/>
        <v>0.4</v>
      </c>
      <c r="Y12">
        <f t="shared" si="0"/>
        <v>0.3</v>
      </c>
      <c r="Z12" s="5">
        <f t="shared" si="0"/>
        <v>0.6</v>
      </c>
      <c r="AA12">
        <f t="shared" si="0"/>
        <v>0.3</v>
      </c>
      <c r="AB12" s="5">
        <f t="shared" si="0"/>
        <v>0.5</v>
      </c>
      <c r="AC12">
        <f t="shared" si="0"/>
        <v>0.6</v>
      </c>
      <c r="AD12" s="5">
        <f t="shared" si="3"/>
        <v>0.375</v>
      </c>
      <c r="AE12" s="14">
        <v>0.8</v>
      </c>
    </row>
    <row r="13" spans="1:31" x14ac:dyDescent="0.2">
      <c r="A13" s="25" t="s">
        <v>29</v>
      </c>
      <c r="B13" s="26"/>
      <c r="C13" s="5">
        <v>9</v>
      </c>
      <c r="D13">
        <v>6</v>
      </c>
      <c r="E13" s="5">
        <v>8</v>
      </c>
      <c r="F13" s="5">
        <v>9</v>
      </c>
      <c r="G13" s="5">
        <v>7</v>
      </c>
      <c r="H13" s="5">
        <v>8</v>
      </c>
      <c r="I13" s="5">
        <v>8</v>
      </c>
      <c r="J13" s="5">
        <v>9</v>
      </c>
      <c r="K13" s="5">
        <v>7</v>
      </c>
      <c r="L13" s="5">
        <v>7</v>
      </c>
      <c r="M13" s="5">
        <v>9</v>
      </c>
      <c r="N13" s="5">
        <v>8</v>
      </c>
      <c r="O13" s="4">
        <f t="shared" si="1"/>
        <v>0.70731707317073167</v>
      </c>
      <c r="Q13" s="25" t="s">
        <v>29</v>
      </c>
      <c r="R13" s="31"/>
      <c r="S13" s="11">
        <f t="shared" si="2"/>
        <v>0.9</v>
      </c>
      <c r="T13" s="5">
        <f t="shared" si="0"/>
        <v>0.6</v>
      </c>
      <c r="U13">
        <f t="shared" si="0"/>
        <v>0.8</v>
      </c>
      <c r="V13" s="5">
        <f t="shared" si="0"/>
        <v>0.9</v>
      </c>
      <c r="W13">
        <f t="shared" si="0"/>
        <v>0.7</v>
      </c>
      <c r="X13" s="5">
        <f t="shared" si="0"/>
        <v>0.8</v>
      </c>
      <c r="Y13">
        <f t="shared" si="0"/>
        <v>0.8</v>
      </c>
      <c r="Z13" s="5">
        <f t="shared" si="0"/>
        <v>0.9</v>
      </c>
      <c r="AA13">
        <f t="shared" si="0"/>
        <v>0.7</v>
      </c>
      <c r="AB13" s="5">
        <f t="shared" si="0"/>
        <v>0.7</v>
      </c>
      <c r="AC13">
        <f t="shared" si="0"/>
        <v>0.9</v>
      </c>
      <c r="AD13" s="5">
        <f t="shared" si="3"/>
        <v>1</v>
      </c>
      <c r="AE13" s="14">
        <v>0.9</v>
      </c>
    </row>
    <row r="14" spans="1:31" x14ac:dyDescent="0.2">
      <c r="A14" s="25" t="s">
        <v>30</v>
      </c>
      <c r="B14" s="26"/>
      <c r="C14" s="5">
        <v>7</v>
      </c>
      <c r="D14">
        <v>4</v>
      </c>
      <c r="E14" s="5">
        <v>6</v>
      </c>
      <c r="F14" s="5">
        <v>8</v>
      </c>
      <c r="G14" s="5">
        <v>6</v>
      </c>
      <c r="H14" s="5">
        <v>6</v>
      </c>
      <c r="I14" s="5">
        <v>5</v>
      </c>
      <c r="J14" s="5">
        <v>7</v>
      </c>
      <c r="K14" s="5">
        <v>5</v>
      </c>
      <c r="L14" s="5">
        <v>6</v>
      </c>
      <c r="M14" s="5">
        <v>6</v>
      </c>
      <c r="N14" s="5">
        <v>5</v>
      </c>
      <c r="O14" s="4">
        <f t="shared" si="1"/>
        <v>0.53658536585365857</v>
      </c>
      <c r="Q14" s="32" t="s">
        <v>30</v>
      </c>
      <c r="R14" s="33"/>
      <c r="S14" s="12">
        <f t="shared" si="2"/>
        <v>0.7</v>
      </c>
      <c r="T14" s="6">
        <f t="shared" si="0"/>
        <v>0.4</v>
      </c>
      <c r="U14" s="13">
        <f t="shared" si="0"/>
        <v>0.6</v>
      </c>
      <c r="V14" s="6">
        <f t="shared" si="0"/>
        <v>0.8</v>
      </c>
      <c r="W14" s="13">
        <f t="shared" si="0"/>
        <v>0.6</v>
      </c>
      <c r="X14" s="6">
        <f t="shared" si="0"/>
        <v>0.6</v>
      </c>
      <c r="Y14" s="13">
        <f t="shared" si="0"/>
        <v>0.5</v>
      </c>
      <c r="Z14" s="6">
        <f t="shared" si="0"/>
        <v>0.7</v>
      </c>
      <c r="AA14" s="13">
        <f t="shared" si="0"/>
        <v>0.5</v>
      </c>
      <c r="AB14" s="6">
        <f t="shared" si="0"/>
        <v>0.6</v>
      </c>
      <c r="AC14" s="13">
        <f t="shared" si="0"/>
        <v>0.6</v>
      </c>
      <c r="AD14" s="6">
        <f t="shared" si="3"/>
        <v>0.625</v>
      </c>
      <c r="AE14" s="15">
        <v>1</v>
      </c>
    </row>
    <row r="15" spans="1:31" x14ac:dyDescent="0.2">
      <c r="A15" s="28" t="s">
        <v>0</v>
      </c>
      <c r="B15" s="28"/>
      <c r="C15" s="7">
        <f>SUM(C5:C14)/100</f>
        <v>0.68</v>
      </c>
      <c r="D15" s="7">
        <f t="shared" ref="D15:M15" si="4">SUM(D5:D14)/100</f>
        <v>0.46</v>
      </c>
      <c r="E15" s="7">
        <f t="shared" si="4"/>
        <v>0.63</v>
      </c>
      <c r="F15" s="7">
        <f t="shared" si="4"/>
        <v>0.72</v>
      </c>
      <c r="G15" s="7">
        <f t="shared" si="4"/>
        <v>0.64</v>
      </c>
      <c r="H15" s="7">
        <f t="shared" si="4"/>
        <v>0.63</v>
      </c>
      <c r="I15" s="7">
        <f t="shared" si="4"/>
        <v>0.64</v>
      </c>
      <c r="J15" s="7">
        <f t="shared" si="4"/>
        <v>0.77</v>
      </c>
      <c r="K15" s="7">
        <f t="shared" si="4"/>
        <v>0.52</v>
      </c>
      <c r="L15" s="7">
        <f t="shared" si="4"/>
        <v>0.61</v>
      </c>
      <c r="M15" s="7">
        <f t="shared" si="4"/>
        <v>0.65</v>
      </c>
      <c r="N15" s="7">
        <f>SUM(N5:N14)/80</f>
        <v>0.6875</v>
      </c>
      <c r="O15" s="7">
        <f>SUM(C5:N14)/1180</f>
        <v>0.63559322033898302</v>
      </c>
      <c r="Q15" s="31"/>
      <c r="R15" s="31"/>
    </row>
    <row r="16" spans="1:31" x14ac:dyDescent="0.2">
      <c r="A16" s="8"/>
      <c r="B16" s="8"/>
      <c r="N16" s="4" t="s">
        <v>5</v>
      </c>
      <c r="O16" s="7">
        <f>SUM(C5:N14)</f>
        <v>750</v>
      </c>
      <c r="Q16" s="8"/>
      <c r="R16" s="8"/>
    </row>
    <row r="17" spans="1:31" x14ac:dyDescent="0.2">
      <c r="A17" s="8"/>
      <c r="B17" s="8"/>
      <c r="N17" s="6" t="s">
        <v>6</v>
      </c>
      <c r="O17" s="7">
        <f>SUM(-O16, 1180)</f>
        <v>430</v>
      </c>
      <c r="Q17" s="8"/>
      <c r="R17" s="8"/>
    </row>
    <row r="18" spans="1:31" ht="29" x14ac:dyDescent="0.35">
      <c r="A18" s="29" t="s">
        <v>1</v>
      </c>
      <c r="B18" s="29"/>
      <c r="C18" s="29"/>
      <c r="Q18" s="29" t="s">
        <v>1</v>
      </c>
      <c r="R18" s="29"/>
      <c r="S18" s="29"/>
    </row>
    <row r="19" spans="1:31" ht="16" customHeight="1" x14ac:dyDescent="0.3">
      <c r="A19" s="1"/>
      <c r="B19" t="s">
        <v>7</v>
      </c>
      <c r="C19" s="21" t="s">
        <v>9</v>
      </c>
      <c r="D19" s="27" t="s">
        <v>10</v>
      </c>
      <c r="E19" s="21" t="s">
        <v>11</v>
      </c>
      <c r="F19" s="27" t="s">
        <v>12</v>
      </c>
      <c r="G19" s="21" t="s">
        <v>13</v>
      </c>
      <c r="H19" s="27" t="s">
        <v>14</v>
      </c>
      <c r="I19" s="21" t="s">
        <v>15</v>
      </c>
      <c r="J19" s="27" t="s">
        <v>16</v>
      </c>
      <c r="K19" s="21" t="s">
        <v>17</v>
      </c>
      <c r="L19" s="27" t="s">
        <v>18</v>
      </c>
      <c r="M19" s="21" t="s">
        <v>19</v>
      </c>
      <c r="N19" s="27" t="s">
        <v>20</v>
      </c>
      <c r="O19" s="21" t="s">
        <v>0</v>
      </c>
      <c r="Q19" s="1"/>
      <c r="R19" t="s">
        <v>7</v>
      </c>
      <c r="S19" s="21" t="s">
        <v>9</v>
      </c>
      <c r="T19" s="27" t="s">
        <v>10</v>
      </c>
      <c r="U19" s="21" t="s">
        <v>11</v>
      </c>
      <c r="V19" s="27" t="s">
        <v>12</v>
      </c>
      <c r="W19" s="21" t="s">
        <v>13</v>
      </c>
      <c r="X19" s="27" t="s">
        <v>14</v>
      </c>
      <c r="Y19" s="21" t="s">
        <v>15</v>
      </c>
      <c r="Z19" s="27" t="s">
        <v>16</v>
      </c>
      <c r="AA19" s="21" t="s">
        <v>17</v>
      </c>
      <c r="AB19" s="27" t="s">
        <v>18</v>
      </c>
      <c r="AC19" s="21" t="s">
        <v>19</v>
      </c>
      <c r="AD19" s="25" t="s">
        <v>20</v>
      </c>
      <c r="AE19" s="31"/>
    </row>
    <row r="20" spans="1:31" x14ac:dyDescent="0.2">
      <c r="A20" t="s">
        <v>8</v>
      </c>
      <c r="B20" s="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Q20" t="s">
        <v>8</v>
      </c>
      <c r="R20" s="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32"/>
      <c r="AE20" s="31"/>
    </row>
    <row r="21" spans="1:31" x14ac:dyDescent="0.2">
      <c r="A21" s="23" t="s">
        <v>21</v>
      </c>
      <c r="B21" s="24"/>
      <c r="C21" s="4">
        <v>8</v>
      </c>
      <c r="D21" s="3">
        <v>4</v>
      </c>
      <c r="E21" s="4">
        <v>7</v>
      </c>
      <c r="F21" s="3">
        <v>9</v>
      </c>
      <c r="G21" s="4">
        <v>6</v>
      </c>
      <c r="H21" s="3">
        <v>7</v>
      </c>
      <c r="I21" s="4">
        <v>7</v>
      </c>
      <c r="J21" s="3">
        <v>9</v>
      </c>
      <c r="K21" s="4">
        <v>5</v>
      </c>
      <c r="L21" s="3">
        <v>6</v>
      </c>
      <c r="M21" s="4">
        <v>7</v>
      </c>
      <c r="N21" s="4">
        <v>5</v>
      </c>
      <c r="O21" s="4">
        <f>SUM(C21:M21)/123</f>
        <v>0.6097560975609756</v>
      </c>
      <c r="Q21" s="23" t="s">
        <v>21</v>
      </c>
      <c r="R21" s="24"/>
      <c r="S21" s="10">
        <f>C21/10</f>
        <v>0.8</v>
      </c>
      <c r="T21" s="4">
        <f t="shared" ref="T21:T30" si="5">D21/10</f>
        <v>0.4</v>
      </c>
      <c r="U21" s="3">
        <f t="shared" ref="U21:U30" si="6">E21/10</f>
        <v>0.7</v>
      </c>
      <c r="V21" s="4">
        <f t="shared" ref="V21:V30" si="7">F21/10</f>
        <v>0.9</v>
      </c>
      <c r="W21" s="3">
        <f t="shared" ref="W21:W30" si="8">G21/10</f>
        <v>0.6</v>
      </c>
      <c r="X21" s="4">
        <f t="shared" ref="X21:X30" si="9">H21/10</f>
        <v>0.7</v>
      </c>
      <c r="Y21" s="3">
        <f t="shared" ref="Y21:Y30" si="10">I21/10</f>
        <v>0.7</v>
      </c>
      <c r="Z21" s="4">
        <f t="shared" ref="Z21:Z30" si="11">J21/10</f>
        <v>0.9</v>
      </c>
      <c r="AA21" s="3">
        <f t="shared" ref="AA21:AA30" si="12">K21/10</f>
        <v>0.5</v>
      </c>
      <c r="AB21" s="4">
        <f t="shared" ref="AB21:AB30" si="13">L21/10</f>
        <v>0.6</v>
      </c>
      <c r="AC21" s="3">
        <f t="shared" ref="AC21:AC30" si="14">M21/10</f>
        <v>0.7</v>
      </c>
      <c r="AD21" s="4">
        <f>N21/8</f>
        <v>0.625</v>
      </c>
    </row>
    <row r="22" spans="1:31" x14ac:dyDescent="0.2">
      <c r="A22" s="25" t="s">
        <v>22</v>
      </c>
      <c r="B22" s="26"/>
      <c r="C22" s="5">
        <v>5</v>
      </c>
      <c r="D22">
        <v>2</v>
      </c>
      <c r="E22" s="5">
        <v>4</v>
      </c>
      <c r="F22" s="5">
        <v>5</v>
      </c>
      <c r="G22" s="5">
        <v>6</v>
      </c>
      <c r="H22" s="5">
        <v>5</v>
      </c>
      <c r="I22" s="5">
        <v>5</v>
      </c>
      <c r="J22" s="5">
        <v>6</v>
      </c>
      <c r="K22" s="5">
        <v>4</v>
      </c>
      <c r="L22" s="5">
        <v>5</v>
      </c>
      <c r="M22" s="5">
        <v>4</v>
      </c>
      <c r="N22" s="5">
        <v>5</v>
      </c>
      <c r="O22" s="4">
        <f t="shared" ref="O22:O30" si="15">SUM(C22:M22)/123</f>
        <v>0.41463414634146339</v>
      </c>
      <c r="Q22" s="25" t="s">
        <v>22</v>
      </c>
      <c r="R22" s="26"/>
      <c r="S22" s="11">
        <f t="shared" ref="S22:S30" si="16">C22/10</f>
        <v>0.5</v>
      </c>
      <c r="T22" s="5">
        <f t="shared" si="5"/>
        <v>0.2</v>
      </c>
      <c r="U22">
        <f t="shared" si="6"/>
        <v>0.4</v>
      </c>
      <c r="V22" s="5">
        <f t="shared" si="7"/>
        <v>0.5</v>
      </c>
      <c r="W22">
        <f t="shared" si="8"/>
        <v>0.6</v>
      </c>
      <c r="X22" s="5">
        <f t="shared" si="9"/>
        <v>0.5</v>
      </c>
      <c r="Y22">
        <f t="shared" si="10"/>
        <v>0.5</v>
      </c>
      <c r="Z22" s="5">
        <f t="shared" si="11"/>
        <v>0.6</v>
      </c>
      <c r="AA22">
        <f t="shared" si="12"/>
        <v>0.4</v>
      </c>
      <c r="AB22" s="5">
        <f t="shared" si="13"/>
        <v>0.5</v>
      </c>
      <c r="AC22">
        <f t="shared" si="14"/>
        <v>0.4</v>
      </c>
      <c r="AD22" s="5">
        <f t="shared" ref="AD22:AD30" si="17">N22/8</f>
        <v>0.625</v>
      </c>
    </row>
    <row r="23" spans="1:31" x14ac:dyDescent="0.2">
      <c r="A23" s="25" t="s">
        <v>23</v>
      </c>
      <c r="B23" s="26"/>
      <c r="C23" s="5">
        <v>8</v>
      </c>
      <c r="D23">
        <v>5</v>
      </c>
      <c r="E23" s="5">
        <v>7</v>
      </c>
      <c r="F23" s="5">
        <v>8</v>
      </c>
      <c r="G23" s="5">
        <v>6</v>
      </c>
      <c r="H23" s="5">
        <v>7</v>
      </c>
      <c r="I23" s="5">
        <v>8</v>
      </c>
      <c r="J23" s="5">
        <v>9</v>
      </c>
      <c r="K23" s="5">
        <v>6</v>
      </c>
      <c r="L23" s="5">
        <v>7</v>
      </c>
      <c r="M23" s="5">
        <v>7</v>
      </c>
      <c r="N23" s="5">
        <v>7</v>
      </c>
      <c r="O23" s="4">
        <f>SUM(C23:M23)/123</f>
        <v>0.63414634146341464</v>
      </c>
      <c r="Q23" s="25" t="s">
        <v>23</v>
      </c>
      <c r="R23" s="26"/>
      <c r="S23" s="11">
        <f>C23/10</f>
        <v>0.8</v>
      </c>
      <c r="T23" s="5">
        <f t="shared" si="5"/>
        <v>0.5</v>
      </c>
      <c r="U23">
        <f t="shared" si="6"/>
        <v>0.7</v>
      </c>
      <c r="V23" s="5">
        <f t="shared" si="7"/>
        <v>0.8</v>
      </c>
      <c r="W23">
        <f t="shared" si="8"/>
        <v>0.6</v>
      </c>
      <c r="X23" s="5">
        <f t="shared" si="9"/>
        <v>0.7</v>
      </c>
      <c r="Y23">
        <f t="shared" si="10"/>
        <v>0.8</v>
      </c>
      <c r="Z23" s="5">
        <f t="shared" si="11"/>
        <v>0.9</v>
      </c>
      <c r="AA23">
        <f t="shared" si="12"/>
        <v>0.6</v>
      </c>
      <c r="AB23" s="5">
        <f t="shared" si="13"/>
        <v>0.7</v>
      </c>
      <c r="AC23">
        <f t="shared" si="14"/>
        <v>0.7</v>
      </c>
      <c r="AD23" s="5">
        <f t="shared" si="17"/>
        <v>0.875</v>
      </c>
    </row>
    <row r="24" spans="1:31" x14ac:dyDescent="0.2">
      <c r="A24" s="25" t="s">
        <v>24</v>
      </c>
      <c r="B24" s="26"/>
      <c r="C24" s="5">
        <v>8</v>
      </c>
      <c r="D24">
        <v>5</v>
      </c>
      <c r="E24" s="5">
        <v>8</v>
      </c>
      <c r="F24" s="5">
        <v>10</v>
      </c>
      <c r="G24" s="5">
        <v>6</v>
      </c>
      <c r="H24" s="5">
        <v>7</v>
      </c>
      <c r="I24" s="5">
        <v>7</v>
      </c>
      <c r="J24" s="5">
        <v>10</v>
      </c>
      <c r="K24" s="5">
        <v>5</v>
      </c>
      <c r="L24" s="5">
        <v>7</v>
      </c>
      <c r="M24" s="5">
        <v>8</v>
      </c>
      <c r="N24" s="5">
        <v>7</v>
      </c>
      <c r="O24" s="4">
        <f t="shared" si="15"/>
        <v>0.65853658536585369</v>
      </c>
      <c r="Q24" s="25" t="s">
        <v>24</v>
      </c>
      <c r="R24" s="26"/>
      <c r="S24" s="11">
        <f>C24/10</f>
        <v>0.8</v>
      </c>
      <c r="T24" s="5">
        <f t="shared" si="5"/>
        <v>0.5</v>
      </c>
      <c r="U24">
        <f t="shared" si="6"/>
        <v>0.8</v>
      </c>
      <c r="V24" s="5">
        <f t="shared" si="7"/>
        <v>1</v>
      </c>
      <c r="W24">
        <f t="shared" si="8"/>
        <v>0.6</v>
      </c>
      <c r="X24" s="5">
        <f t="shared" si="9"/>
        <v>0.7</v>
      </c>
      <c r="Y24">
        <f t="shared" si="10"/>
        <v>0.7</v>
      </c>
      <c r="Z24" s="5">
        <f t="shared" si="11"/>
        <v>1</v>
      </c>
      <c r="AA24">
        <f t="shared" si="12"/>
        <v>0.5</v>
      </c>
      <c r="AB24" s="5">
        <f t="shared" si="13"/>
        <v>0.7</v>
      </c>
      <c r="AC24">
        <f t="shared" si="14"/>
        <v>0.8</v>
      </c>
      <c r="AD24" s="5">
        <f t="shared" si="17"/>
        <v>0.875</v>
      </c>
    </row>
    <row r="25" spans="1:31" x14ac:dyDescent="0.2">
      <c r="A25" s="25" t="s">
        <v>25</v>
      </c>
      <c r="B25" s="26"/>
      <c r="C25" s="5">
        <v>5</v>
      </c>
      <c r="D25">
        <v>4</v>
      </c>
      <c r="E25" s="5">
        <v>5</v>
      </c>
      <c r="F25" s="5">
        <v>6</v>
      </c>
      <c r="G25" s="5">
        <v>5</v>
      </c>
      <c r="H25" s="5">
        <v>6</v>
      </c>
      <c r="I25" s="5">
        <v>6</v>
      </c>
      <c r="J25" s="5">
        <v>7</v>
      </c>
      <c r="K25" s="5">
        <v>5</v>
      </c>
      <c r="L25" s="5">
        <v>7</v>
      </c>
      <c r="M25" s="5">
        <v>5</v>
      </c>
      <c r="N25" s="5">
        <v>5</v>
      </c>
      <c r="O25" s="4">
        <f t="shared" si="15"/>
        <v>0.49593495934959347</v>
      </c>
      <c r="Q25" s="25" t="s">
        <v>25</v>
      </c>
      <c r="R25" s="26"/>
      <c r="S25" s="11">
        <f t="shared" si="16"/>
        <v>0.5</v>
      </c>
      <c r="T25" s="5">
        <f t="shared" si="5"/>
        <v>0.4</v>
      </c>
      <c r="U25">
        <f t="shared" si="6"/>
        <v>0.5</v>
      </c>
      <c r="V25" s="5">
        <f t="shared" si="7"/>
        <v>0.6</v>
      </c>
      <c r="W25">
        <f t="shared" si="8"/>
        <v>0.5</v>
      </c>
      <c r="X25" s="5">
        <f t="shared" si="9"/>
        <v>0.6</v>
      </c>
      <c r="Y25">
        <f t="shared" si="10"/>
        <v>0.6</v>
      </c>
      <c r="Z25" s="5">
        <f t="shared" si="11"/>
        <v>0.7</v>
      </c>
      <c r="AA25">
        <f t="shared" si="12"/>
        <v>0.5</v>
      </c>
      <c r="AB25" s="5">
        <f t="shared" si="13"/>
        <v>0.7</v>
      </c>
      <c r="AC25">
        <f t="shared" si="14"/>
        <v>0.5</v>
      </c>
      <c r="AD25" s="5">
        <f t="shared" si="17"/>
        <v>0.625</v>
      </c>
    </row>
    <row r="26" spans="1:31" x14ac:dyDescent="0.2">
      <c r="A26" s="25" t="s">
        <v>26</v>
      </c>
      <c r="B26" s="26"/>
      <c r="C26" s="5">
        <v>7</v>
      </c>
      <c r="D26">
        <v>6</v>
      </c>
      <c r="E26" s="5">
        <v>7</v>
      </c>
      <c r="F26" s="5">
        <v>7</v>
      </c>
      <c r="G26" s="5">
        <v>7</v>
      </c>
      <c r="H26" s="5">
        <v>6</v>
      </c>
      <c r="I26" s="5">
        <v>6</v>
      </c>
      <c r="J26" s="5">
        <v>8</v>
      </c>
      <c r="K26" s="5">
        <v>5</v>
      </c>
      <c r="L26" s="5">
        <v>7</v>
      </c>
      <c r="M26" s="5">
        <v>6</v>
      </c>
      <c r="N26" s="5">
        <v>7</v>
      </c>
      <c r="O26" s="4">
        <f t="shared" si="15"/>
        <v>0.58536585365853655</v>
      </c>
      <c r="Q26" s="25" t="s">
        <v>26</v>
      </c>
      <c r="R26" s="26"/>
      <c r="S26" s="11">
        <f t="shared" si="16"/>
        <v>0.7</v>
      </c>
      <c r="T26" s="5">
        <f t="shared" si="5"/>
        <v>0.6</v>
      </c>
      <c r="U26">
        <f t="shared" si="6"/>
        <v>0.7</v>
      </c>
      <c r="V26" s="5">
        <f t="shared" si="7"/>
        <v>0.7</v>
      </c>
      <c r="W26">
        <f t="shared" si="8"/>
        <v>0.7</v>
      </c>
      <c r="X26" s="5">
        <f t="shared" si="9"/>
        <v>0.6</v>
      </c>
      <c r="Y26">
        <f t="shared" si="10"/>
        <v>0.6</v>
      </c>
      <c r="Z26" s="5">
        <f t="shared" si="11"/>
        <v>0.8</v>
      </c>
      <c r="AA26">
        <f t="shared" si="12"/>
        <v>0.5</v>
      </c>
      <c r="AB26" s="5">
        <f t="shared" si="13"/>
        <v>0.7</v>
      </c>
      <c r="AC26">
        <f t="shared" si="14"/>
        <v>0.6</v>
      </c>
      <c r="AD26" s="5">
        <f t="shared" si="17"/>
        <v>0.875</v>
      </c>
    </row>
    <row r="27" spans="1:31" x14ac:dyDescent="0.2">
      <c r="A27" s="25" t="s">
        <v>27</v>
      </c>
      <c r="B27" s="26"/>
      <c r="C27" s="5">
        <v>6</v>
      </c>
      <c r="D27">
        <v>3</v>
      </c>
      <c r="E27" s="5">
        <v>7</v>
      </c>
      <c r="F27" s="5">
        <v>7</v>
      </c>
      <c r="G27" s="5">
        <v>5</v>
      </c>
      <c r="H27" s="5">
        <v>7</v>
      </c>
      <c r="I27" s="5">
        <v>5</v>
      </c>
      <c r="J27" s="5">
        <v>7</v>
      </c>
      <c r="K27" s="5">
        <v>5</v>
      </c>
      <c r="L27" s="5">
        <v>6</v>
      </c>
      <c r="M27" s="5">
        <v>6</v>
      </c>
      <c r="N27" s="5">
        <v>7</v>
      </c>
      <c r="O27" s="4">
        <f t="shared" si="15"/>
        <v>0.52032520325203258</v>
      </c>
      <c r="Q27" s="25" t="s">
        <v>27</v>
      </c>
      <c r="R27" s="26"/>
      <c r="S27" s="11">
        <f t="shared" si="16"/>
        <v>0.6</v>
      </c>
      <c r="T27" s="5">
        <f t="shared" si="5"/>
        <v>0.3</v>
      </c>
      <c r="U27">
        <f t="shared" si="6"/>
        <v>0.7</v>
      </c>
      <c r="V27" s="5">
        <f t="shared" si="7"/>
        <v>0.7</v>
      </c>
      <c r="W27">
        <f t="shared" si="8"/>
        <v>0.5</v>
      </c>
      <c r="X27" s="5">
        <f t="shared" si="9"/>
        <v>0.7</v>
      </c>
      <c r="Y27">
        <f t="shared" si="10"/>
        <v>0.5</v>
      </c>
      <c r="Z27" s="5">
        <f t="shared" si="11"/>
        <v>0.7</v>
      </c>
      <c r="AA27">
        <f t="shared" si="12"/>
        <v>0.5</v>
      </c>
      <c r="AB27" s="5">
        <f t="shared" si="13"/>
        <v>0.6</v>
      </c>
      <c r="AC27">
        <f t="shared" si="14"/>
        <v>0.6</v>
      </c>
      <c r="AD27" s="5">
        <f t="shared" si="17"/>
        <v>0.875</v>
      </c>
    </row>
    <row r="28" spans="1:31" x14ac:dyDescent="0.2">
      <c r="A28" s="25" t="s">
        <v>28</v>
      </c>
      <c r="B28" s="26"/>
      <c r="C28" s="5">
        <v>5</v>
      </c>
      <c r="D28">
        <v>3</v>
      </c>
      <c r="E28" s="5">
        <v>6</v>
      </c>
      <c r="F28" s="5">
        <v>6</v>
      </c>
      <c r="G28" s="5">
        <v>5</v>
      </c>
      <c r="H28" s="5">
        <v>4</v>
      </c>
      <c r="I28" s="5">
        <v>4</v>
      </c>
      <c r="J28" s="5">
        <v>6</v>
      </c>
      <c r="K28" s="5">
        <v>5</v>
      </c>
      <c r="L28" s="5">
        <v>5</v>
      </c>
      <c r="M28" s="5">
        <v>7</v>
      </c>
      <c r="N28" s="5">
        <v>3</v>
      </c>
      <c r="O28" s="4">
        <f t="shared" si="15"/>
        <v>0.45528455284552843</v>
      </c>
      <c r="Q28" s="25" t="s">
        <v>28</v>
      </c>
      <c r="R28" s="26"/>
      <c r="S28" s="11">
        <f t="shared" si="16"/>
        <v>0.5</v>
      </c>
      <c r="T28" s="5">
        <f t="shared" si="5"/>
        <v>0.3</v>
      </c>
      <c r="U28">
        <f t="shared" si="6"/>
        <v>0.6</v>
      </c>
      <c r="V28" s="5">
        <f t="shared" si="7"/>
        <v>0.6</v>
      </c>
      <c r="W28">
        <f t="shared" si="8"/>
        <v>0.5</v>
      </c>
      <c r="X28" s="5">
        <f t="shared" si="9"/>
        <v>0.4</v>
      </c>
      <c r="Y28">
        <f t="shared" si="10"/>
        <v>0.4</v>
      </c>
      <c r="Z28" s="5">
        <f t="shared" si="11"/>
        <v>0.6</v>
      </c>
      <c r="AA28">
        <f t="shared" si="12"/>
        <v>0.5</v>
      </c>
      <c r="AB28" s="5">
        <f t="shared" si="13"/>
        <v>0.5</v>
      </c>
      <c r="AC28">
        <f t="shared" si="14"/>
        <v>0.7</v>
      </c>
      <c r="AD28" s="5">
        <f t="shared" si="17"/>
        <v>0.375</v>
      </c>
    </row>
    <row r="29" spans="1:31" x14ac:dyDescent="0.2">
      <c r="A29" s="25" t="s">
        <v>29</v>
      </c>
      <c r="B29" s="26"/>
      <c r="C29" s="5">
        <v>9</v>
      </c>
      <c r="D29">
        <v>6</v>
      </c>
      <c r="E29" s="5">
        <v>7</v>
      </c>
      <c r="F29" s="5">
        <v>9</v>
      </c>
      <c r="G29" s="5">
        <v>7</v>
      </c>
      <c r="H29" s="5">
        <v>7</v>
      </c>
      <c r="I29" s="5">
        <v>8</v>
      </c>
      <c r="J29" s="5">
        <v>10</v>
      </c>
      <c r="K29" s="5">
        <v>5</v>
      </c>
      <c r="L29" s="5">
        <v>7</v>
      </c>
      <c r="M29" s="5">
        <v>10</v>
      </c>
      <c r="N29" s="5">
        <v>6</v>
      </c>
      <c r="O29" s="4">
        <f t="shared" si="15"/>
        <v>0.69105691056910568</v>
      </c>
      <c r="Q29" s="25" t="s">
        <v>29</v>
      </c>
      <c r="R29" s="26"/>
      <c r="S29" s="11">
        <f t="shared" si="16"/>
        <v>0.9</v>
      </c>
      <c r="T29" s="5">
        <f t="shared" si="5"/>
        <v>0.6</v>
      </c>
      <c r="U29">
        <f t="shared" si="6"/>
        <v>0.7</v>
      </c>
      <c r="V29" s="5">
        <f t="shared" si="7"/>
        <v>0.9</v>
      </c>
      <c r="W29">
        <f t="shared" si="8"/>
        <v>0.7</v>
      </c>
      <c r="X29" s="5">
        <f t="shared" si="9"/>
        <v>0.7</v>
      </c>
      <c r="Y29">
        <f t="shared" si="10"/>
        <v>0.8</v>
      </c>
      <c r="Z29" s="5">
        <f t="shared" si="11"/>
        <v>1</v>
      </c>
      <c r="AA29">
        <f t="shared" si="12"/>
        <v>0.5</v>
      </c>
      <c r="AB29" s="5">
        <f t="shared" si="13"/>
        <v>0.7</v>
      </c>
      <c r="AC29">
        <f t="shared" si="14"/>
        <v>1</v>
      </c>
      <c r="AD29" s="5">
        <f t="shared" si="17"/>
        <v>0.75</v>
      </c>
    </row>
    <row r="30" spans="1:31" x14ac:dyDescent="0.2">
      <c r="A30" s="25" t="s">
        <v>30</v>
      </c>
      <c r="B30" s="26"/>
      <c r="C30" s="5">
        <v>7</v>
      </c>
      <c r="D30">
        <v>5</v>
      </c>
      <c r="E30" s="5">
        <v>6</v>
      </c>
      <c r="F30" s="5">
        <v>8</v>
      </c>
      <c r="G30" s="5">
        <v>7</v>
      </c>
      <c r="H30" s="5">
        <v>7</v>
      </c>
      <c r="I30" s="5">
        <v>6</v>
      </c>
      <c r="J30" s="5">
        <v>8</v>
      </c>
      <c r="K30" s="5">
        <v>6</v>
      </c>
      <c r="L30" s="5">
        <v>6</v>
      </c>
      <c r="M30" s="5">
        <v>7</v>
      </c>
      <c r="N30" s="5">
        <v>5</v>
      </c>
      <c r="O30" s="4">
        <f t="shared" si="15"/>
        <v>0.5934959349593496</v>
      </c>
      <c r="Q30" s="32" t="s">
        <v>30</v>
      </c>
      <c r="R30" s="34"/>
      <c r="S30" s="12">
        <f t="shared" si="16"/>
        <v>0.7</v>
      </c>
      <c r="T30" s="6">
        <f t="shared" si="5"/>
        <v>0.5</v>
      </c>
      <c r="U30" s="13">
        <f t="shared" si="6"/>
        <v>0.6</v>
      </c>
      <c r="V30" s="6">
        <f t="shared" si="7"/>
        <v>0.8</v>
      </c>
      <c r="W30" s="13">
        <f t="shared" si="8"/>
        <v>0.7</v>
      </c>
      <c r="X30" s="6">
        <f t="shared" si="9"/>
        <v>0.7</v>
      </c>
      <c r="Y30" s="13">
        <f t="shared" si="10"/>
        <v>0.6</v>
      </c>
      <c r="Z30" s="6">
        <f t="shared" si="11"/>
        <v>0.8</v>
      </c>
      <c r="AA30" s="13">
        <f t="shared" si="12"/>
        <v>0.6</v>
      </c>
      <c r="AB30" s="6">
        <f t="shared" si="13"/>
        <v>0.6</v>
      </c>
      <c r="AC30" s="13">
        <f t="shared" si="14"/>
        <v>0.7</v>
      </c>
      <c r="AD30" s="6">
        <f t="shared" si="17"/>
        <v>0.625</v>
      </c>
    </row>
    <row r="31" spans="1:31" x14ac:dyDescent="0.2">
      <c r="A31" s="28" t="s">
        <v>0</v>
      </c>
      <c r="B31" s="28"/>
      <c r="C31" s="7">
        <f>SUM(C21:C30)/100</f>
        <v>0.68</v>
      </c>
      <c r="D31" s="7">
        <f t="shared" ref="D31" si="18">SUM(D21:D30)/100</f>
        <v>0.43</v>
      </c>
      <c r="E31" s="7">
        <f t="shared" ref="E31" si="19">SUM(E21:E30)/100</f>
        <v>0.64</v>
      </c>
      <c r="F31" s="7">
        <f t="shared" ref="F31" si="20">SUM(F21:F30)/100</f>
        <v>0.75</v>
      </c>
      <c r="G31" s="7">
        <f t="shared" ref="G31" si="21">SUM(G21:G30)/100</f>
        <v>0.6</v>
      </c>
      <c r="H31" s="7">
        <f t="shared" ref="H31" si="22">SUM(H21:H30)/100</f>
        <v>0.63</v>
      </c>
      <c r="I31" s="7">
        <f t="shared" ref="I31" si="23">SUM(I21:I30)/100</f>
        <v>0.62</v>
      </c>
      <c r="J31" s="7">
        <f t="shared" ref="J31" si="24">SUM(J21:J30)/100</f>
        <v>0.8</v>
      </c>
      <c r="K31" s="7">
        <f t="shared" ref="K31" si="25">SUM(K21:K30)/100</f>
        <v>0.51</v>
      </c>
      <c r="L31" s="7">
        <f t="shared" ref="L31" si="26">SUM(L21:L30)/100</f>
        <v>0.63</v>
      </c>
      <c r="M31" s="7">
        <f t="shared" ref="M31" si="27">SUM(M21:M30)/100</f>
        <v>0.67</v>
      </c>
      <c r="N31" s="7">
        <f>SUM(N21:N30)/80</f>
        <v>0.71250000000000002</v>
      </c>
      <c r="O31" s="7">
        <f>SUM(C21:N30)/1180</f>
        <v>0.63813559322033897</v>
      </c>
      <c r="Q31" s="31"/>
      <c r="R31" s="31"/>
    </row>
    <row r="32" spans="1:31" x14ac:dyDescent="0.2">
      <c r="A32" s="8"/>
      <c r="B32" s="8"/>
      <c r="N32" s="4" t="s">
        <v>5</v>
      </c>
      <c r="O32" s="7">
        <f>SUM(C21:N30)</f>
        <v>753</v>
      </c>
      <c r="Q32" s="8"/>
      <c r="R32" s="8"/>
    </row>
    <row r="33" spans="1:31" x14ac:dyDescent="0.2">
      <c r="A33" s="8"/>
      <c r="B33" s="8"/>
      <c r="N33" s="6" t="s">
        <v>6</v>
      </c>
      <c r="O33" s="7">
        <f>SUM(-O32, 1180)</f>
        <v>427</v>
      </c>
      <c r="Q33" s="8"/>
      <c r="R33" s="8"/>
    </row>
    <row r="34" spans="1:31" ht="29" x14ac:dyDescent="0.35">
      <c r="A34" s="29" t="s">
        <v>4</v>
      </c>
      <c r="B34" s="29"/>
      <c r="C34" s="29"/>
      <c r="Q34" s="29" t="s">
        <v>4</v>
      </c>
      <c r="R34" s="29"/>
      <c r="S34" s="29"/>
    </row>
    <row r="35" spans="1:31" ht="29" x14ac:dyDescent="0.35">
      <c r="A35" s="29" t="s">
        <v>2</v>
      </c>
      <c r="B35" s="29"/>
      <c r="C35" s="29"/>
      <c r="Q35" s="29" t="s">
        <v>2</v>
      </c>
      <c r="R35" s="29"/>
      <c r="S35" s="29"/>
    </row>
    <row r="36" spans="1:31" ht="16" customHeight="1" x14ac:dyDescent="0.3">
      <c r="A36" s="1"/>
      <c r="B36" t="s">
        <v>7</v>
      </c>
      <c r="C36" s="21" t="s">
        <v>9</v>
      </c>
      <c r="D36" s="27" t="s">
        <v>10</v>
      </c>
      <c r="E36" s="21" t="s">
        <v>11</v>
      </c>
      <c r="F36" s="27" t="s">
        <v>12</v>
      </c>
      <c r="G36" s="21" t="s">
        <v>13</v>
      </c>
      <c r="H36" s="27" t="s">
        <v>14</v>
      </c>
      <c r="I36" s="21" t="s">
        <v>15</v>
      </c>
      <c r="J36" s="27" t="s">
        <v>16</v>
      </c>
      <c r="K36" s="21" t="s">
        <v>17</v>
      </c>
      <c r="L36" s="27" t="s">
        <v>18</v>
      </c>
      <c r="M36" s="21" t="s">
        <v>19</v>
      </c>
      <c r="N36" s="27" t="s">
        <v>20</v>
      </c>
      <c r="O36" s="21" t="s">
        <v>0</v>
      </c>
      <c r="Q36" s="1"/>
      <c r="R36" t="s">
        <v>7</v>
      </c>
      <c r="S36" s="21" t="s">
        <v>9</v>
      </c>
      <c r="T36" s="27" t="s">
        <v>10</v>
      </c>
      <c r="U36" s="21" t="s">
        <v>11</v>
      </c>
      <c r="V36" s="27" t="s">
        <v>12</v>
      </c>
      <c r="W36" s="21" t="s">
        <v>13</v>
      </c>
      <c r="X36" s="27" t="s">
        <v>14</v>
      </c>
      <c r="Y36" s="21" t="s">
        <v>15</v>
      </c>
      <c r="Z36" s="27" t="s">
        <v>16</v>
      </c>
      <c r="AA36" s="21" t="s">
        <v>17</v>
      </c>
      <c r="AB36" s="27" t="s">
        <v>18</v>
      </c>
      <c r="AC36" s="21" t="s">
        <v>19</v>
      </c>
      <c r="AD36" s="25" t="s">
        <v>20</v>
      </c>
      <c r="AE36" s="31"/>
    </row>
    <row r="37" spans="1:31" x14ac:dyDescent="0.2">
      <c r="A37" t="s">
        <v>8</v>
      </c>
      <c r="B37" s="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Q37" t="s">
        <v>8</v>
      </c>
      <c r="R37" s="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32"/>
      <c r="AE37" s="31"/>
    </row>
    <row r="38" spans="1:31" x14ac:dyDescent="0.2">
      <c r="A38" s="23" t="s">
        <v>21</v>
      </c>
      <c r="B38" s="24"/>
      <c r="C38" s="4">
        <v>7</v>
      </c>
      <c r="D38" s="3">
        <v>5</v>
      </c>
      <c r="E38" s="4">
        <v>6</v>
      </c>
      <c r="F38" s="3">
        <v>7</v>
      </c>
      <c r="G38" s="4">
        <v>7</v>
      </c>
      <c r="H38" s="3">
        <v>5</v>
      </c>
      <c r="I38" s="4">
        <v>8</v>
      </c>
      <c r="J38" s="3">
        <v>8</v>
      </c>
      <c r="K38" s="4">
        <v>6</v>
      </c>
      <c r="L38" s="5">
        <v>7</v>
      </c>
      <c r="M38" s="4">
        <v>8</v>
      </c>
      <c r="N38" s="4">
        <v>6</v>
      </c>
      <c r="O38" s="4">
        <f>SUM(C38:M38)/123</f>
        <v>0.60162601626016265</v>
      </c>
      <c r="Q38" s="23" t="s">
        <v>21</v>
      </c>
      <c r="R38" s="24"/>
      <c r="S38" s="10">
        <f>C38/10</f>
        <v>0.7</v>
      </c>
      <c r="T38" s="4">
        <f t="shared" ref="T38:T47" si="28">D38/10</f>
        <v>0.5</v>
      </c>
      <c r="U38" s="3">
        <f t="shared" ref="U38:U47" si="29">E38/10</f>
        <v>0.6</v>
      </c>
      <c r="V38" s="4">
        <f t="shared" ref="V38:V47" si="30">F38/10</f>
        <v>0.7</v>
      </c>
      <c r="W38" s="3">
        <f t="shared" ref="W38:W47" si="31">G38/10</f>
        <v>0.7</v>
      </c>
      <c r="X38" s="4">
        <f t="shared" ref="X38:X47" si="32">H38/10</f>
        <v>0.5</v>
      </c>
      <c r="Y38" s="3">
        <f t="shared" ref="Y38:Y47" si="33">I38/10</f>
        <v>0.8</v>
      </c>
      <c r="Z38" s="4">
        <f t="shared" ref="Z38:Z47" si="34">J38/10</f>
        <v>0.8</v>
      </c>
      <c r="AA38" s="3">
        <f t="shared" ref="AA38:AA47" si="35">K38/10</f>
        <v>0.6</v>
      </c>
      <c r="AB38" s="4">
        <f t="shared" ref="AB38:AB47" si="36">L38/10</f>
        <v>0.7</v>
      </c>
      <c r="AC38" s="3">
        <f t="shared" ref="AC38:AC47" si="37">M38/10</f>
        <v>0.8</v>
      </c>
      <c r="AD38" s="4">
        <f>N38/8</f>
        <v>0.75</v>
      </c>
    </row>
    <row r="39" spans="1:31" x14ac:dyDescent="0.2">
      <c r="A39" s="25" t="s">
        <v>22</v>
      </c>
      <c r="B39" s="26"/>
      <c r="C39" s="5">
        <v>5</v>
      </c>
      <c r="D39">
        <v>2</v>
      </c>
      <c r="E39" s="5">
        <v>4</v>
      </c>
      <c r="F39" s="5">
        <v>6</v>
      </c>
      <c r="G39" s="5">
        <v>6</v>
      </c>
      <c r="H39" s="5">
        <v>5</v>
      </c>
      <c r="I39" s="5">
        <v>4</v>
      </c>
      <c r="J39" s="5">
        <v>6</v>
      </c>
      <c r="K39" s="5">
        <v>4</v>
      </c>
      <c r="L39" s="5">
        <v>4</v>
      </c>
      <c r="M39" s="5">
        <v>4</v>
      </c>
      <c r="N39" s="5">
        <v>4</v>
      </c>
      <c r="O39" s="4">
        <f t="shared" ref="O39:O47" si="38">SUM(C39:M39)/123</f>
        <v>0.4065040650406504</v>
      </c>
      <c r="Q39" s="25" t="s">
        <v>22</v>
      </c>
      <c r="R39" s="26"/>
      <c r="S39" s="11">
        <f t="shared" ref="S39:S47" si="39">C39/10</f>
        <v>0.5</v>
      </c>
      <c r="T39" s="5">
        <f t="shared" si="28"/>
        <v>0.2</v>
      </c>
      <c r="U39">
        <f t="shared" si="29"/>
        <v>0.4</v>
      </c>
      <c r="V39" s="5">
        <f t="shared" si="30"/>
        <v>0.6</v>
      </c>
      <c r="W39">
        <f t="shared" si="31"/>
        <v>0.6</v>
      </c>
      <c r="X39" s="5">
        <f t="shared" si="32"/>
        <v>0.5</v>
      </c>
      <c r="Y39">
        <f t="shared" si="33"/>
        <v>0.4</v>
      </c>
      <c r="Z39" s="5">
        <f t="shared" si="34"/>
        <v>0.6</v>
      </c>
      <c r="AA39">
        <f t="shared" si="35"/>
        <v>0.4</v>
      </c>
      <c r="AB39" s="5">
        <f t="shared" si="36"/>
        <v>0.4</v>
      </c>
      <c r="AC39">
        <f t="shared" si="37"/>
        <v>0.4</v>
      </c>
      <c r="AD39" s="5">
        <f t="shared" ref="AD39:AD47" si="40">N39/8</f>
        <v>0.5</v>
      </c>
    </row>
    <row r="40" spans="1:31" x14ac:dyDescent="0.2">
      <c r="A40" s="25" t="s">
        <v>23</v>
      </c>
      <c r="B40" s="26"/>
      <c r="C40" s="5">
        <v>7</v>
      </c>
      <c r="D40">
        <v>6</v>
      </c>
      <c r="E40" s="5">
        <v>7</v>
      </c>
      <c r="F40" s="5">
        <v>8</v>
      </c>
      <c r="G40" s="5">
        <v>7</v>
      </c>
      <c r="H40" s="5">
        <v>7</v>
      </c>
      <c r="I40" s="5">
        <v>8</v>
      </c>
      <c r="J40" s="5">
        <v>9</v>
      </c>
      <c r="K40" s="5">
        <v>8</v>
      </c>
      <c r="L40" s="5">
        <v>6</v>
      </c>
      <c r="M40" s="5">
        <v>9</v>
      </c>
      <c r="N40" s="5">
        <v>6</v>
      </c>
      <c r="O40" s="4">
        <f t="shared" si="38"/>
        <v>0.66666666666666663</v>
      </c>
      <c r="Q40" s="25" t="s">
        <v>23</v>
      </c>
      <c r="R40" s="26"/>
      <c r="S40" s="11">
        <f t="shared" si="39"/>
        <v>0.7</v>
      </c>
      <c r="T40" s="5">
        <f t="shared" si="28"/>
        <v>0.6</v>
      </c>
      <c r="U40">
        <f t="shared" si="29"/>
        <v>0.7</v>
      </c>
      <c r="V40" s="5">
        <f t="shared" si="30"/>
        <v>0.8</v>
      </c>
      <c r="W40">
        <f t="shared" si="31"/>
        <v>0.7</v>
      </c>
      <c r="X40" s="5">
        <f t="shared" si="32"/>
        <v>0.7</v>
      </c>
      <c r="Y40">
        <f t="shared" si="33"/>
        <v>0.8</v>
      </c>
      <c r="Z40" s="5">
        <f t="shared" si="34"/>
        <v>0.9</v>
      </c>
      <c r="AA40">
        <f t="shared" si="35"/>
        <v>0.8</v>
      </c>
      <c r="AB40" s="5">
        <f t="shared" si="36"/>
        <v>0.6</v>
      </c>
      <c r="AC40">
        <f t="shared" si="37"/>
        <v>0.9</v>
      </c>
      <c r="AD40" s="5">
        <f t="shared" si="40"/>
        <v>0.75</v>
      </c>
    </row>
    <row r="41" spans="1:31" x14ac:dyDescent="0.2">
      <c r="A41" s="25" t="s">
        <v>24</v>
      </c>
      <c r="B41" s="26"/>
      <c r="C41" s="5">
        <v>7</v>
      </c>
      <c r="D41">
        <v>6</v>
      </c>
      <c r="E41" s="5">
        <v>7</v>
      </c>
      <c r="F41" s="5">
        <v>10</v>
      </c>
      <c r="G41" s="5">
        <v>7</v>
      </c>
      <c r="H41" s="5">
        <v>7</v>
      </c>
      <c r="I41" s="5">
        <v>8</v>
      </c>
      <c r="J41" s="5">
        <v>10</v>
      </c>
      <c r="K41" s="5">
        <v>7</v>
      </c>
      <c r="L41" s="5">
        <v>8</v>
      </c>
      <c r="M41" s="5">
        <v>9</v>
      </c>
      <c r="N41" s="5">
        <v>7</v>
      </c>
      <c r="O41" s="4">
        <f t="shared" si="38"/>
        <v>0.69918699186991873</v>
      </c>
      <c r="Q41" s="25" t="s">
        <v>24</v>
      </c>
      <c r="R41" s="26"/>
      <c r="S41" s="11">
        <f t="shared" si="39"/>
        <v>0.7</v>
      </c>
      <c r="T41" s="5">
        <f t="shared" si="28"/>
        <v>0.6</v>
      </c>
      <c r="U41">
        <f t="shared" si="29"/>
        <v>0.7</v>
      </c>
      <c r="V41" s="5">
        <f t="shared" si="30"/>
        <v>1</v>
      </c>
      <c r="W41">
        <f t="shared" si="31"/>
        <v>0.7</v>
      </c>
      <c r="X41" s="5">
        <f t="shared" si="32"/>
        <v>0.7</v>
      </c>
      <c r="Y41">
        <f t="shared" si="33"/>
        <v>0.8</v>
      </c>
      <c r="Z41" s="5">
        <f t="shared" si="34"/>
        <v>1</v>
      </c>
      <c r="AA41">
        <f t="shared" si="35"/>
        <v>0.7</v>
      </c>
      <c r="AB41" s="5">
        <f t="shared" si="36"/>
        <v>0.8</v>
      </c>
      <c r="AC41">
        <f t="shared" si="37"/>
        <v>0.9</v>
      </c>
      <c r="AD41" s="5">
        <f t="shared" si="40"/>
        <v>0.875</v>
      </c>
    </row>
    <row r="42" spans="1:31" x14ac:dyDescent="0.2">
      <c r="A42" s="25" t="s">
        <v>25</v>
      </c>
      <c r="B42" s="26"/>
      <c r="C42" s="5">
        <v>5</v>
      </c>
      <c r="D42">
        <v>3</v>
      </c>
      <c r="E42" s="5">
        <v>6</v>
      </c>
      <c r="F42" s="5">
        <v>6</v>
      </c>
      <c r="G42" s="5">
        <v>5</v>
      </c>
      <c r="H42" s="5">
        <v>6</v>
      </c>
      <c r="I42" s="5">
        <v>6</v>
      </c>
      <c r="J42" s="5">
        <v>7</v>
      </c>
      <c r="K42" s="5">
        <v>6</v>
      </c>
      <c r="L42" s="5">
        <v>6</v>
      </c>
      <c r="M42" s="5">
        <v>7</v>
      </c>
      <c r="N42" s="5">
        <v>4</v>
      </c>
      <c r="O42" s="4">
        <f t="shared" si="38"/>
        <v>0.51219512195121952</v>
      </c>
      <c r="Q42" s="25" t="s">
        <v>25</v>
      </c>
      <c r="R42" s="26"/>
      <c r="S42" s="11">
        <f t="shared" si="39"/>
        <v>0.5</v>
      </c>
      <c r="T42" s="5">
        <f t="shared" si="28"/>
        <v>0.3</v>
      </c>
      <c r="U42">
        <f t="shared" si="29"/>
        <v>0.6</v>
      </c>
      <c r="V42" s="5">
        <f t="shared" si="30"/>
        <v>0.6</v>
      </c>
      <c r="W42">
        <f t="shared" si="31"/>
        <v>0.5</v>
      </c>
      <c r="X42" s="5">
        <f t="shared" si="32"/>
        <v>0.6</v>
      </c>
      <c r="Y42">
        <f t="shared" si="33"/>
        <v>0.6</v>
      </c>
      <c r="Z42" s="5">
        <f t="shared" si="34"/>
        <v>0.7</v>
      </c>
      <c r="AA42">
        <f t="shared" si="35"/>
        <v>0.6</v>
      </c>
      <c r="AB42" s="5">
        <f t="shared" si="36"/>
        <v>0.6</v>
      </c>
      <c r="AC42">
        <f t="shared" si="37"/>
        <v>0.7</v>
      </c>
      <c r="AD42" s="5">
        <f t="shared" si="40"/>
        <v>0.5</v>
      </c>
    </row>
    <row r="43" spans="1:31" x14ac:dyDescent="0.2">
      <c r="A43" s="25" t="s">
        <v>26</v>
      </c>
      <c r="B43" s="26"/>
      <c r="C43" s="5">
        <v>7</v>
      </c>
      <c r="D43">
        <v>5</v>
      </c>
      <c r="E43" s="5">
        <v>6</v>
      </c>
      <c r="F43" s="5">
        <v>8</v>
      </c>
      <c r="G43" s="5">
        <v>7</v>
      </c>
      <c r="H43" s="5">
        <v>8</v>
      </c>
      <c r="I43" s="5">
        <v>6</v>
      </c>
      <c r="J43" s="5">
        <v>9</v>
      </c>
      <c r="K43" s="5">
        <v>7</v>
      </c>
      <c r="L43" s="5">
        <v>7</v>
      </c>
      <c r="M43" s="5">
        <v>6</v>
      </c>
      <c r="N43" s="5">
        <v>7</v>
      </c>
      <c r="O43" s="4">
        <f t="shared" si="38"/>
        <v>0.61788617886178865</v>
      </c>
      <c r="Q43" s="25" t="s">
        <v>26</v>
      </c>
      <c r="R43" s="26"/>
      <c r="S43" s="11">
        <f t="shared" si="39"/>
        <v>0.7</v>
      </c>
      <c r="T43" s="5">
        <f t="shared" si="28"/>
        <v>0.5</v>
      </c>
      <c r="U43">
        <f t="shared" si="29"/>
        <v>0.6</v>
      </c>
      <c r="V43" s="5">
        <f t="shared" si="30"/>
        <v>0.8</v>
      </c>
      <c r="W43">
        <f t="shared" si="31"/>
        <v>0.7</v>
      </c>
      <c r="X43" s="5">
        <f t="shared" si="32"/>
        <v>0.8</v>
      </c>
      <c r="Y43">
        <f t="shared" si="33"/>
        <v>0.6</v>
      </c>
      <c r="Z43" s="5">
        <f t="shared" si="34"/>
        <v>0.9</v>
      </c>
      <c r="AA43">
        <f t="shared" si="35"/>
        <v>0.7</v>
      </c>
      <c r="AB43" s="5">
        <f t="shared" si="36"/>
        <v>0.7</v>
      </c>
      <c r="AC43">
        <f t="shared" si="37"/>
        <v>0.6</v>
      </c>
      <c r="AD43" s="5">
        <f t="shared" si="40"/>
        <v>0.875</v>
      </c>
    </row>
    <row r="44" spans="1:31" x14ac:dyDescent="0.2">
      <c r="A44" s="25" t="s">
        <v>27</v>
      </c>
      <c r="B44" s="26"/>
      <c r="C44" s="5">
        <v>6</v>
      </c>
      <c r="D44">
        <v>4</v>
      </c>
      <c r="E44" s="5">
        <v>6</v>
      </c>
      <c r="F44" s="5">
        <v>6</v>
      </c>
      <c r="G44" s="5">
        <v>7</v>
      </c>
      <c r="H44" s="5">
        <v>7</v>
      </c>
      <c r="I44" s="5">
        <v>5</v>
      </c>
      <c r="J44" s="5">
        <v>7</v>
      </c>
      <c r="K44" s="5">
        <v>5</v>
      </c>
      <c r="L44" s="5">
        <v>6</v>
      </c>
      <c r="M44" s="5">
        <v>6</v>
      </c>
      <c r="N44" s="5">
        <v>4</v>
      </c>
      <c r="O44" s="4">
        <f t="shared" si="38"/>
        <v>0.52845528455284552</v>
      </c>
      <c r="Q44" s="25" t="s">
        <v>27</v>
      </c>
      <c r="R44" s="26"/>
      <c r="S44" s="11">
        <f t="shared" si="39"/>
        <v>0.6</v>
      </c>
      <c r="T44" s="5">
        <f t="shared" si="28"/>
        <v>0.4</v>
      </c>
      <c r="U44">
        <f t="shared" si="29"/>
        <v>0.6</v>
      </c>
      <c r="V44" s="5">
        <f t="shared" si="30"/>
        <v>0.6</v>
      </c>
      <c r="W44">
        <f t="shared" si="31"/>
        <v>0.7</v>
      </c>
      <c r="X44" s="5">
        <f t="shared" si="32"/>
        <v>0.7</v>
      </c>
      <c r="Y44">
        <f t="shared" si="33"/>
        <v>0.5</v>
      </c>
      <c r="Z44" s="5">
        <f t="shared" si="34"/>
        <v>0.7</v>
      </c>
      <c r="AA44">
        <f t="shared" si="35"/>
        <v>0.5</v>
      </c>
      <c r="AB44" s="5">
        <f t="shared" si="36"/>
        <v>0.6</v>
      </c>
      <c r="AC44">
        <f t="shared" si="37"/>
        <v>0.6</v>
      </c>
      <c r="AD44" s="5">
        <f t="shared" si="40"/>
        <v>0.5</v>
      </c>
    </row>
    <row r="45" spans="1:31" x14ac:dyDescent="0.2">
      <c r="A45" s="25" t="s">
        <v>28</v>
      </c>
      <c r="B45" s="26"/>
      <c r="C45" s="5">
        <v>5</v>
      </c>
      <c r="D45">
        <v>2</v>
      </c>
      <c r="E45" s="5">
        <v>6</v>
      </c>
      <c r="F45" s="5">
        <v>6</v>
      </c>
      <c r="G45" s="5">
        <v>5</v>
      </c>
      <c r="H45" s="5">
        <v>4</v>
      </c>
      <c r="I45" s="5">
        <v>5</v>
      </c>
      <c r="J45" s="5">
        <v>6</v>
      </c>
      <c r="K45" s="5">
        <v>3</v>
      </c>
      <c r="L45" s="5">
        <v>5</v>
      </c>
      <c r="M45" s="5">
        <v>6</v>
      </c>
      <c r="N45" s="5">
        <v>3</v>
      </c>
      <c r="O45" s="4">
        <f t="shared" si="38"/>
        <v>0.43089430894308944</v>
      </c>
      <c r="Q45" s="25" t="s">
        <v>28</v>
      </c>
      <c r="R45" s="26"/>
      <c r="S45" s="11">
        <f t="shared" si="39"/>
        <v>0.5</v>
      </c>
      <c r="T45" s="5">
        <f t="shared" si="28"/>
        <v>0.2</v>
      </c>
      <c r="U45">
        <f t="shared" si="29"/>
        <v>0.6</v>
      </c>
      <c r="V45" s="5">
        <f t="shared" si="30"/>
        <v>0.6</v>
      </c>
      <c r="W45">
        <f t="shared" si="31"/>
        <v>0.5</v>
      </c>
      <c r="X45" s="5">
        <f t="shared" si="32"/>
        <v>0.4</v>
      </c>
      <c r="Y45">
        <f t="shared" si="33"/>
        <v>0.5</v>
      </c>
      <c r="Z45" s="5">
        <f t="shared" si="34"/>
        <v>0.6</v>
      </c>
      <c r="AA45">
        <f t="shared" si="35"/>
        <v>0.3</v>
      </c>
      <c r="AB45" s="5">
        <f t="shared" si="36"/>
        <v>0.5</v>
      </c>
      <c r="AC45">
        <f t="shared" si="37"/>
        <v>0.6</v>
      </c>
      <c r="AD45" s="5">
        <f t="shared" si="40"/>
        <v>0.375</v>
      </c>
    </row>
    <row r="46" spans="1:31" x14ac:dyDescent="0.2">
      <c r="A46" s="25" t="s">
        <v>29</v>
      </c>
      <c r="B46" s="26"/>
      <c r="C46" s="5">
        <v>8</v>
      </c>
      <c r="D46">
        <v>4</v>
      </c>
      <c r="E46" s="5">
        <v>7</v>
      </c>
      <c r="F46" s="5">
        <v>8</v>
      </c>
      <c r="G46" s="5">
        <v>7</v>
      </c>
      <c r="H46" s="5">
        <v>8</v>
      </c>
      <c r="I46" s="5">
        <v>7</v>
      </c>
      <c r="J46" s="5">
        <v>9</v>
      </c>
      <c r="K46" s="5">
        <v>6</v>
      </c>
      <c r="L46" s="5">
        <v>7</v>
      </c>
      <c r="M46" s="5">
        <v>8</v>
      </c>
      <c r="N46" s="5">
        <v>8</v>
      </c>
      <c r="O46" s="4">
        <f t="shared" si="38"/>
        <v>0.64227642276422769</v>
      </c>
      <c r="Q46" s="25" t="s">
        <v>29</v>
      </c>
      <c r="R46" s="26"/>
      <c r="S46" s="11">
        <f t="shared" si="39"/>
        <v>0.8</v>
      </c>
      <c r="T46" s="5">
        <f t="shared" si="28"/>
        <v>0.4</v>
      </c>
      <c r="U46">
        <f t="shared" si="29"/>
        <v>0.7</v>
      </c>
      <c r="V46" s="5">
        <f t="shared" si="30"/>
        <v>0.8</v>
      </c>
      <c r="W46">
        <f t="shared" si="31"/>
        <v>0.7</v>
      </c>
      <c r="X46" s="5">
        <f t="shared" si="32"/>
        <v>0.8</v>
      </c>
      <c r="Y46">
        <f t="shared" si="33"/>
        <v>0.7</v>
      </c>
      <c r="Z46" s="5">
        <f t="shared" si="34"/>
        <v>0.9</v>
      </c>
      <c r="AA46">
        <f t="shared" si="35"/>
        <v>0.6</v>
      </c>
      <c r="AB46" s="5">
        <f t="shared" si="36"/>
        <v>0.7</v>
      </c>
      <c r="AC46">
        <f t="shared" si="37"/>
        <v>0.8</v>
      </c>
      <c r="AD46" s="5">
        <f t="shared" si="40"/>
        <v>1</v>
      </c>
    </row>
    <row r="47" spans="1:31" x14ac:dyDescent="0.2">
      <c r="A47" s="25" t="s">
        <v>30</v>
      </c>
      <c r="B47" s="26"/>
      <c r="C47" s="5">
        <v>7</v>
      </c>
      <c r="D47">
        <v>3</v>
      </c>
      <c r="E47" s="5">
        <v>6</v>
      </c>
      <c r="F47" s="5">
        <v>7</v>
      </c>
      <c r="G47" s="5">
        <v>8</v>
      </c>
      <c r="H47" s="5">
        <v>6</v>
      </c>
      <c r="I47" s="5">
        <v>7</v>
      </c>
      <c r="J47" s="5">
        <v>6</v>
      </c>
      <c r="K47" s="5">
        <v>5</v>
      </c>
      <c r="L47" s="5">
        <v>6</v>
      </c>
      <c r="M47" s="5">
        <v>7</v>
      </c>
      <c r="N47" s="5">
        <v>6</v>
      </c>
      <c r="O47" s="4">
        <f t="shared" si="38"/>
        <v>0.55284552845528456</v>
      </c>
      <c r="Q47" s="32" t="s">
        <v>30</v>
      </c>
      <c r="R47" s="34"/>
      <c r="S47" s="12">
        <f t="shared" si="39"/>
        <v>0.7</v>
      </c>
      <c r="T47" s="6">
        <f t="shared" si="28"/>
        <v>0.3</v>
      </c>
      <c r="U47" s="13">
        <f t="shared" si="29"/>
        <v>0.6</v>
      </c>
      <c r="V47" s="6">
        <f t="shared" si="30"/>
        <v>0.7</v>
      </c>
      <c r="W47" s="13">
        <f t="shared" si="31"/>
        <v>0.8</v>
      </c>
      <c r="X47" s="6">
        <f t="shared" si="32"/>
        <v>0.6</v>
      </c>
      <c r="Y47" s="13">
        <f t="shared" si="33"/>
        <v>0.7</v>
      </c>
      <c r="Z47" s="6">
        <f t="shared" si="34"/>
        <v>0.6</v>
      </c>
      <c r="AA47" s="13">
        <f t="shared" si="35"/>
        <v>0.5</v>
      </c>
      <c r="AB47" s="6">
        <f t="shared" si="36"/>
        <v>0.6</v>
      </c>
      <c r="AC47" s="13">
        <f t="shared" si="37"/>
        <v>0.7</v>
      </c>
      <c r="AD47" s="6">
        <f t="shared" si="40"/>
        <v>0.75</v>
      </c>
    </row>
    <row r="48" spans="1:31" x14ac:dyDescent="0.2">
      <c r="A48" s="28" t="s">
        <v>0</v>
      </c>
      <c r="B48" s="28"/>
      <c r="C48" s="7">
        <f>SUM(C38:C47)/100</f>
        <v>0.64</v>
      </c>
      <c r="D48" s="7">
        <f t="shared" ref="D48" si="41">SUM(D38:D47)/100</f>
        <v>0.4</v>
      </c>
      <c r="E48" s="7">
        <f t="shared" ref="E48" si="42">SUM(E38:E47)/100</f>
        <v>0.61</v>
      </c>
      <c r="F48" s="7">
        <f t="shared" ref="F48" si="43">SUM(F38:F47)/100</f>
        <v>0.72</v>
      </c>
      <c r="G48" s="7">
        <f t="shared" ref="G48" si="44">SUM(G38:G47)/100</f>
        <v>0.66</v>
      </c>
      <c r="H48" s="7">
        <f t="shared" ref="H48" si="45">SUM(H38:H47)/100</f>
        <v>0.63</v>
      </c>
      <c r="I48" s="7">
        <f t="shared" ref="I48" si="46">SUM(I38:I47)/100</f>
        <v>0.64</v>
      </c>
      <c r="J48" s="7">
        <f t="shared" ref="J48" si="47">SUM(J38:J47)/100</f>
        <v>0.77</v>
      </c>
      <c r="K48" s="7">
        <f t="shared" ref="K48" si="48">SUM(K38:K47)/100</f>
        <v>0.56999999999999995</v>
      </c>
      <c r="L48" s="7">
        <f>SUM(L38:L47)/100</f>
        <v>0.62</v>
      </c>
      <c r="M48" s="7">
        <f t="shared" ref="M48" si="49">SUM(M38:M47)/100</f>
        <v>0.7</v>
      </c>
      <c r="N48" s="7">
        <f>SUM(N38:N47)/80</f>
        <v>0.6875</v>
      </c>
      <c r="O48" s="7">
        <f>SUM(C38:N47)/1180</f>
        <v>0.63644067796610171</v>
      </c>
      <c r="Q48" s="31"/>
      <c r="R48" s="31"/>
    </row>
    <row r="49" spans="1:31" x14ac:dyDescent="0.2">
      <c r="A49" s="8"/>
      <c r="B49" s="8"/>
      <c r="N49" s="4" t="s">
        <v>5</v>
      </c>
      <c r="O49" s="7">
        <f>SUM(C38:N47)</f>
        <v>751</v>
      </c>
      <c r="Q49" s="8"/>
      <c r="R49" s="8"/>
    </row>
    <row r="50" spans="1:31" x14ac:dyDescent="0.2">
      <c r="A50" s="8"/>
      <c r="B50" s="8"/>
      <c r="N50" s="6" t="s">
        <v>6</v>
      </c>
      <c r="O50" s="7">
        <f>SUM(-O49, 1180)</f>
        <v>429</v>
      </c>
      <c r="Q50" s="8"/>
      <c r="R50" s="8"/>
    </row>
    <row r="51" spans="1:31" ht="29" x14ac:dyDescent="0.35">
      <c r="A51" s="29" t="s">
        <v>1</v>
      </c>
      <c r="B51" s="29"/>
      <c r="C51" s="29"/>
      <c r="Q51" s="29" t="s">
        <v>1</v>
      </c>
      <c r="R51" s="29"/>
      <c r="S51" s="29"/>
    </row>
    <row r="52" spans="1:31" ht="16" customHeight="1" x14ac:dyDescent="0.3">
      <c r="A52" s="1"/>
      <c r="B52" t="s">
        <v>7</v>
      </c>
      <c r="C52" s="21" t="s">
        <v>9</v>
      </c>
      <c r="D52" s="27" t="s">
        <v>10</v>
      </c>
      <c r="E52" s="21" t="s">
        <v>11</v>
      </c>
      <c r="F52" s="27" t="s">
        <v>12</v>
      </c>
      <c r="G52" s="21" t="s">
        <v>13</v>
      </c>
      <c r="H52" s="27" t="s">
        <v>14</v>
      </c>
      <c r="I52" s="21" t="s">
        <v>15</v>
      </c>
      <c r="J52" s="27" t="s">
        <v>16</v>
      </c>
      <c r="K52" s="21" t="s">
        <v>17</v>
      </c>
      <c r="L52" s="27" t="s">
        <v>18</v>
      </c>
      <c r="M52" s="21" t="s">
        <v>19</v>
      </c>
      <c r="N52" s="27" t="s">
        <v>20</v>
      </c>
      <c r="O52" s="21" t="s">
        <v>0</v>
      </c>
      <c r="Q52" s="1"/>
      <c r="R52" t="s">
        <v>7</v>
      </c>
      <c r="S52" s="21" t="s">
        <v>9</v>
      </c>
      <c r="T52" s="27" t="s">
        <v>10</v>
      </c>
      <c r="U52" s="21" t="s">
        <v>11</v>
      </c>
      <c r="V52" s="27" t="s">
        <v>12</v>
      </c>
      <c r="W52" s="21" t="s">
        <v>13</v>
      </c>
      <c r="X52" s="27" t="s">
        <v>14</v>
      </c>
      <c r="Y52" s="21" t="s">
        <v>15</v>
      </c>
      <c r="Z52" s="27" t="s">
        <v>16</v>
      </c>
      <c r="AA52" s="21" t="s">
        <v>17</v>
      </c>
      <c r="AB52" s="27" t="s">
        <v>18</v>
      </c>
      <c r="AC52" s="21" t="s">
        <v>19</v>
      </c>
      <c r="AD52" s="25" t="s">
        <v>20</v>
      </c>
      <c r="AE52" s="31"/>
    </row>
    <row r="53" spans="1:31" x14ac:dyDescent="0.2">
      <c r="A53" t="s">
        <v>8</v>
      </c>
      <c r="B53" s="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Q53" t="s">
        <v>8</v>
      </c>
      <c r="R53" s="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32"/>
      <c r="AE53" s="31"/>
    </row>
    <row r="54" spans="1:31" x14ac:dyDescent="0.2">
      <c r="A54" s="23" t="s">
        <v>21</v>
      </c>
      <c r="B54" s="24"/>
      <c r="C54" s="4">
        <v>7</v>
      </c>
      <c r="D54" s="3">
        <v>4</v>
      </c>
      <c r="E54" s="4">
        <v>5</v>
      </c>
      <c r="F54" s="3">
        <v>9</v>
      </c>
      <c r="G54" s="4">
        <v>7</v>
      </c>
      <c r="H54" s="3">
        <v>6</v>
      </c>
      <c r="I54" s="4">
        <v>6</v>
      </c>
      <c r="J54" s="3">
        <v>7</v>
      </c>
      <c r="K54" s="4">
        <v>5</v>
      </c>
      <c r="L54" s="3">
        <v>7</v>
      </c>
      <c r="M54" s="4">
        <v>6</v>
      </c>
      <c r="N54" s="4">
        <v>5</v>
      </c>
      <c r="O54" s="4">
        <f>SUM(C54:M54)/123</f>
        <v>0.56097560975609762</v>
      </c>
      <c r="Q54" s="23" t="s">
        <v>21</v>
      </c>
      <c r="R54" s="24"/>
      <c r="S54" s="10">
        <f>C54/10</f>
        <v>0.7</v>
      </c>
      <c r="T54" s="4">
        <f t="shared" ref="T54:T63" si="50">D54/10</f>
        <v>0.4</v>
      </c>
      <c r="U54" s="3">
        <f t="shared" ref="U54:U63" si="51">E54/10</f>
        <v>0.5</v>
      </c>
      <c r="V54" s="4">
        <f t="shared" ref="V54:V63" si="52">F54/10</f>
        <v>0.9</v>
      </c>
      <c r="W54" s="3">
        <f t="shared" ref="W54:W63" si="53">G54/10</f>
        <v>0.7</v>
      </c>
      <c r="X54" s="4">
        <f t="shared" ref="X54:X63" si="54">H54/10</f>
        <v>0.6</v>
      </c>
      <c r="Y54" s="3">
        <f t="shared" ref="Y54:Y63" si="55">I54/10</f>
        <v>0.6</v>
      </c>
      <c r="Z54" s="4">
        <f t="shared" ref="Z54:Z63" si="56">J54/10</f>
        <v>0.7</v>
      </c>
      <c r="AA54" s="3">
        <f t="shared" ref="AA54:AA63" si="57">K54/10</f>
        <v>0.5</v>
      </c>
      <c r="AB54" s="4">
        <f t="shared" ref="AB54:AB63" si="58">L54/10</f>
        <v>0.7</v>
      </c>
      <c r="AC54" s="3">
        <f t="shared" ref="AC54:AC63" si="59">M54/10</f>
        <v>0.6</v>
      </c>
      <c r="AD54" s="4">
        <f>N54/8</f>
        <v>0.625</v>
      </c>
    </row>
    <row r="55" spans="1:31" x14ac:dyDescent="0.2">
      <c r="A55" s="25" t="s">
        <v>22</v>
      </c>
      <c r="B55" s="26"/>
      <c r="C55" s="5">
        <v>5</v>
      </c>
      <c r="D55">
        <v>2</v>
      </c>
      <c r="E55" s="5">
        <v>4</v>
      </c>
      <c r="F55" s="5">
        <v>6</v>
      </c>
      <c r="G55" s="5">
        <v>6</v>
      </c>
      <c r="H55" s="5">
        <v>5</v>
      </c>
      <c r="I55" s="5">
        <v>4</v>
      </c>
      <c r="J55" s="5">
        <v>6</v>
      </c>
      <c r="K55" s="5">
        <v>4</v>
      </c>
      <c r="L55" s="5">
        <v>5</v>
      </c>
      <c r="M55" s="5">
        <v>4</v>
      </c>
      <c r="N55" s="5">
        <v>4</v>
      </c>
      <c r="O55" s="4">
        <f t="shared" ref="O55:O63" si="60">SUM(C55:M55)/123</f>
        <v>0.41463414634146339</v>
      </c>
      <c r="Q55" s="25" t="s">
        <v>22</v>
      </c>
      <c r="R55" s="26"/>
      <c r="S55" s="11">
        <f t="shared" ref="S55:S63" si="61">C55/10</f>
        <v>0.5</v>
      </c>
      <c r="T55" s="5">
        <f t="shared" si="50"/>
        <v>0.2</v>
      </c>
      <c r="U55">
        <f t="shared" si="51"/>
        <v>0.4</v>
      </c>
      <c r="V55" s="5">
        <f t="shared" si="52"/>
        <v>0.6</v>
      </c>
      <c r="W55">
        <f t="shared" si="53"/>
        <v>0.6</v>
      </c>
      <c r="X55" s="5">
        <f t="shared" si="54"/>
        <v>0.5</v>
      </c>
      <c r="Y55">
        <f t="shared" si="55"/>
        <v>0.4</v>
      </c>
      <c r="Z55" s="5">
        <f t="shared" si="56"/>
        <v>0.6</v>
      </c>
      <c r="AA55">
        <f t="shared" si="57"/>
        <v>0.4</v>
      </c>
      <c r="AB55" s="5">
        <f t="shared" si="58"/>
        <v>0.5</v>
      </c>
      <c r="AC55">
        <f t="shared" si="59"/>
        <v>0.4</v>
      </c>
      <c r="AD55" s="5">
        <f t="shared" ref="AD55:AD63" si="62">N55/8</f>
        <v>0.5</v>
      </c>
    </row>
    <row r="56" spans="1:31" x14ac:dyDescent="0.2">
      <c r="A56" s="25" t="s">
        <v>23</v>
      </c>
      <c r="B56" s="26"/>
      <c r="C56" s="5">
        <v>8</v>
      </c>
      <c r="D56">
        <v>6</v>
      </c>
      <c r="E56" s="5">
        <v>7</v>
      </c>
      <c r="F56" s="5">
        <v>9</v>
      </c>
      <c r="G56" s="5">
        <v>5</v>
      </c>
      <c r="H56" s="5">
        <v>7</v>
      </c>
      <c r="I56" s="5">
        <v>8</v>
      </c>
      <c r="J56" s="5">
        <v>9</v>
      </c>
      <c r="K56" s="5">
        <v>5</v>
      </c>
      <c r="L56" s="5">
        <v>7</v>
      </c>
      <c r="M56" s="5">
        <v>9</v>
      </c>
      <c r="N56" s="5">
        <v>6</v>
      </c>
      <c r="O56" s="4">
        <f t="shared" si="60"/>
        <v>0.65040650406504064</v>
      </c>
      <c r="Q56" s="25" t="s">
        <v>23</v>
      </c>
      <c r="R56" s="26"/>
      <c r="S56" s="11">
        <f t="shared" si="61"/>
        <v>0.8</v>
      </c>
      <c r="T56" s="5">
        <f t="shared" si="50"/>
        <v>0.6</v>
      </c>
      <c r="U56">
        <f t="shared" si="51"/>
        <v>0.7</v>
      </c>
      <c r="V56" s="5">
        <f t="shared" si="52"/>
        <v>0.9</v>
      </c>
      <c r="W56">
        <f t="shared" si="53"/>
        <v>0.5</v>
      </c>
      <c r="X56" s="5">
        <f t="shared" si="54"/>
        <v>0.7</v>
      </c>
      <c r="Y56">
        <f t="shared" si="55"/>
        <v>0.8</v>
      </c>
      <c r="Z56" s="5">
        <f t="shared" si="56"/>
        <v>0.9</v>
      </c>
      <c r="AA56">
        <f t="shared" si="57"/>
        <v>0.5</v>
      </c>
      <c r="AB56" s="5">
        <f t="shared" si="58"/>
        <v>0.7</v>
      </c>
      <c r="AC56">
        <f t="shared" si="59"/>
        <v>0.9</v>
      </c>
      <c r="AD56" s="5">
        <f t="shared" si="62"/>
        <v>0.75</v>
      </c>
    </row>
    <row r="57" spans="1:31" x14ac:dyDescent="0.2">
      <c r="A57" s="25" t="s">
        <v>24</v>
      </c>
      <c r="B57" s="26"/>
      <c r="C57" s="5">
        <v>7</v>
      </c>
      <c r="D57">
        <v>5</v>
      </c>
      <c r="E57" s="5">
        <v>6</v>
      </c>
      <c r="F57" s="5">
        <v>9</v>
      </c>
      <c r="G57" s="5">
        <v>8</v>
      </c>
      <c r="H57" s="5">
        <v>8</v>
      </c>
      <c r="I57" s="5">
        <v>8</v>
      </c>
      <c r="J57" s="5">
        <v>9</v>
      </c>
      <c r="K57" s="5">
        <v>6</v>
      </c>
      <c r="L57" s="5">
        <v>8</v>
      </c>
      <c r="M57" s="5">
        <v>7</v>
      </c>
      <c r="N57" s="5">
        <v>7</v>
      </c>
      <c r="O57" s="4">
        <f t="shared" si="60"/>
        <v>0.65853658536585369</v>
      </c>
      <c r="Q57" s="25" t="s">
        <v>24</v>
      </c>
      <c r="R57" s="26"/>
      <c r="S57" s="11">
        <f t="shared" si="61"/>
        <v>0.7</v>
      </c>
      <c r="T57" s="5">
        <f t="shared" si="50"/>
        <v>0.5</v>
      </c>
      <c r="U57">
        <f t="shared" si="51"/>
        <v>0.6</v>
      </c>
      <c r="V57" s="5">
        <f t="shared" si="52"/>
        <v>0.9</v>
      </c>
      <c r="W57">
        <f t="shared" si="53"/>
        <v>0.8</v>
      </c>
      <c r="X57" s="5">
        <f t="shared" si="54"/>
        <v>0.8</v>
      </c>
      <c r="Y57">
        <f t="shared" si="55"/>
        <v>0.8</v>
      </c>
      <c r="Z57" s="5">
        <f t="shared" si="56"/>
        <v>0.9</v>
      </c>
      <c r="AA57">
        <f t="shared" si="57"/>
        <v>0.6</v>
      </c>
      <c r="AB57" s="5">
        <f t="shared" si="58"/>
        <v>0.8</v>
      </c>
      <c r="AC57">
        <f t="shared" si="59"/>
        <v>0.7</v>
      </c>
      <c r="AD57" s="5">
        <f t="shared" si="62"/>
        <v>0.875</v>
      </c>
    </row>
    <row r="58" spans="1:31" x14ac:dyDescent="0.2">
      <c r="A58" s="25" t="s">
        <v>25</v>
      </c>
      <c r="B58" s="26"/>
      <c r="C58" s="5">
        <v>5</v>
      </c>
      <c r="D58">
        <v>3</v>
      </c>
      <c r="E58" s="5">
        <v>6</v>
      </c>
      <c r="F58" s="5">
        <v>6</v>
      </c>
      <c r="G58" s="5">
        <v>5</v>
      </c>
      <c r="H58" s="5">
        <v>6</v>
      </c>
      <c r="I58" s="5">
        <v>6</v>
      </c>
      <c r="J58" s="5">
        <v>7</v>
      </c>
      <c r="K58" s="5">
        <v>5</v>
      </c>
      <c r="L58" s="5">
        <v>7</v>
      </c>
      <c r="M58" s="5">
        <v>4</v>
      </c>
      <c r="N58" s="5">
        <v>5</v>
      </c>
      <c r="O58" s="4">
        <f t="shared" si="60"/>
        <v>0.48780487804878048</v>
      </c>
      <c r="Q58" s="25" t="s">
        <v>25</v>
      </c>
      <c r="R58" s="26"/>
      <c r="S58" s="11">
        <f t="shared" si="61"/>
        <v>0.5</v>
      </c>
      <c r="T58" s="5">
        <f t="shared" si="50"/>
        <v>0.3</v>
      </c>
      <c r="U58">
        <f t="shared" si="51"/>
        <v>0.6</v>
      </c>
      <c r="V58" s="5">
        <f t="shared" si="52"/>
        <v>0.6</v>
      </c>
      <c r="W58">
        <f t="shared" si="53"/>
        <v>0.5</v>
      </c>
      <c r="X58" s="5">
        <f t="shared" si="54"/>
        <v>0.6</v>
      </c>
      <c r="Y58">
        <f t="shared" si="55"/>
        <v>0.6</v>
      </c>
      <c r="Z58" s="5">
        <f t="shared" si="56"/>
        <v>0.7</v>
      </c>
      <c r="AA58">
        <f t="shared" si="57"/>
        <v>0.5</v>
      </c>
      <c r="AB58" s="5">
        <f t="shared" si="58"/>
        <v>0.7</v>
      </c>
      <c r="AC58">
        <f t="shared" si="59"/>
        <v>0.4</v>
      </c>
      <c r="AD58" s="5">
        <f t="shared" si="62"/>
        <v>0.625</v>
      </c>
    </row>
    <row r="59" spans="1:31" x14ac:dyDescent="0.2">
      <c r="A59" s="25" t="s">
        <v>26</v>
      </c>
      <c r="B59" s="26"/>
      <c r="C59" s="5">
        <v>8</v>
      </c>
      <c r="D59">
        <v>5</v>
      </c>
      <c r="E59" s="5">
        <v>6</v>
      </c>
      <c r="F59" s="5">
        <v>6</v>
      </c>
      <c r="G59" s="5">
        <v>7</v>
      </c>
      <c r="H59" s="5">
        <v>8</v>
      </c>
      <c r="I59" s="5">
        <v>6</v>
      </c>
      <c r="J59" s="5">
        <v>8</v>
      </c>
      <c r="K59" s="5">
        <v>6</v>
      </c>
      <c r="L59" s="5">
        <v>6</v>
      </c>
      <c r="M59" s="5">
        <v>7</v>
      </c>
      <c r="N59" s="5">
        <v>7</v>
      </c>
      <c r="O59" s="4">
        <f t="shared" si="60"/>
        <v>0.5934959349593496</v>
      </c>
      <c r="Q59" s="25" t="s">
        <v>26</v>
      </c>
      <c r="R59" s="26"/>
      <c r="S59" s="11">
        <f t="shared" si="61"/>
        <v>0.8</v>
      </c>
      <c r="T59" s="5">
        <f t="shared" si="50"/>
        <v>0.5</v>
      </c>
      <c r="U59">
        <f t="shared" si="51"/>
        <v>0.6</v>
      </c>
      <c r="V59" s="5">
        <f t="shared" si="52"/>
        <v>0.6</v>
      </c>
      <c r="W59">
        <f t="shared" si="53"/>
        <v>0.7</v>
      </c>
      <c r="X59" s="5">
        <f t="shared" si="54"/>
        <v>0.8</v>
      </c>
      <c r="Y59">
        <f t="shared" si="55"/>
        <v>0.6</v>
      </c>
      <c r="Z59" s="5">
        <f t="shared" si="56"/>
        <v>0.8</v>
      </c>
      <c r="AA59">
        <f t="shared" si="57"/>
        <v>0.6</v>
      </c>
      <c r="AB59" s="5">
        <f t="shared" si="58"/>
        <v>0.6</v>
      </c>
      <c r="AC59">
        <f t="shared" si="59"/>
        <v>0.7</v>
      </c>
      <c r="AD59" s="5">
        <f t="shared" si="62"/>
        <v>0.875</v>
      </c>
    </row>
    <row r="60" spans="1:31" x14ac:dyDescent="0.2">
      <c r="A60" s="25" t="s">
        <v>27</v>
      </c>
      <c r="B60" s="26"/>
      <c r="C60" s="5">
        <v>5</v>
      </c>
      <c r="D60">
        <v>4</v>
      </c>
      <c r="E60" s="5">
        <v>6</v>
      </c>
      <c r="F60" s="5">
        <v>6</v>
      </c>
      <c r="G60" s="5">
        <v>4</v>
      </c>
      <c r="H60" s="5">
        <v>6</v>
      </c>
      <c r="I60" s="5">
        <v>5</v>
      </c>
      <c r="J60" s="5">
        <v>7</v>
      </c>
      <c r="K60" s="5">
        <v>5</v>
      </c>
      <c r="L60" s="5">
        <v>6</v>
      </c>
      <c r="M60" s="5">
        <v>5</v>
      </c>
      <c r="N60" s="5">
        <v>4</v>
      </c>
      <c r="O60" s="4">
        <f t="shared" si="60"/>
        <v>0.47967479674796748</v>
      </c>
      <c r="Q60" s="25" t="s">
        <v>27</v>
      </c>
      <c r="R60" s="26"/>
      <c r="S60" s="11">
        <f t="shared" si="61"/>
        <v>0.5</v>
      </c>
      <c r="T60" s="5">
        <f t="shared" si="50"/>
        <v>0.4</v>
      </c>
      <c r="U60">
        <f t="shared" si="51"/>
        <v>0.6</v>
      </c>
      <c r="V60" s="5">
        <f t="shared" si="52"/>
        <v>0.6</v>
      </c>
      <c r="W60">
        <f t="shared" si="53"/>
        <v>0.4</v>
      </c>
      <c r="X60" s="5">
        <f t="shared" si="54"/>
        <v>0.6</v>
      </c>
      <c r="Y60">
        <f t="shared" si="55"/>
        <v>0.5</v>
      </c>
      <c r="Z60" s="5">
        <f t="shared" si="56"/>
        <v>0.7</v>
      </c>
      <c r="AA60">
        <f t="shared" si="57"/>
        <v>0.5</v>
      </c>
      <c r="AB60" s="5">
        <f t="shared" si="58"/>
        <v>0.6</v>
      </c>
      <c r="AC60">
        <f t="shared" si="59"/>
        <v>0.5</v>
      </c>
      <c r="AD60" s="5">
        <f t="shared" si="62"/>
        <v>0.5</v>
      </c>
    </row>
    <row r="61" spans="1:31" x14ac:dyDescent="0.2">
      <c r="A61" s="25" t="s">
        <v>28</v>
      </c>
      <c r="B61" s="26"/>
      <c r="C61" s="5">
        <v>5</v>
      </c>
      <c r="D61">
        <v>2</v>
      </c>
      <c r="E61" s="5">
        <v>7</v>
      </c>
      <c r="F61" s="5">
        <v>6</v>
      </c>
      <c r="G61" s="5">
        <v>5</v>
      </c>
      <c r="H61" s="5">
        <v>4</v>
      </c>
      <c r="I61" s="5">
        <v>4</v>
      </c>
      <c r="J61" s="5">
        <v>6</v>
      </c>
      <c r="K61" s="5">
        <v>4</v>
      </c>
      <c r="L61" s="5">
        <v>5</v>
      </c>
      <c r="M61" s="5">
        <v>7</v>
      </c>
      <c r="N61" s="5">
        <v>4</v>
      </c>
      <c r="O61" s="4">
        <f t="shared" si="60"/>
        <v>0.44715447154471544</v>
      </c>
      <c r="Q61" s="25" t="s">
        <v>28</v>
      </c>
      <c r="R61" s="26"/>
      <c r="S61" s="11">
        <f t="shared" si="61"/>
        <v>0.5</v>
      </c>
      <c r="T61" s="5">
        <f t="shared" si="50"/>
        <v>0.2</v>
      </c>
      <c r="U61">
        <f t="shared" si="51"/>
        <v>0.7</v>
      </c>
      <c r="V61" s="5">
        <f t="shared" si="52"/>
        <v>0.6</v>
      </c>
      <c r="W61">
        <f t="shared" si="53"/>
        <v>0.5</v>
      </c>
      <c r="X61" s="5">
        <f t="shared" si="54"/>
        <v>0.4</v>
      </c>
      <c r="Y61">
        <f t="shared" si="55"/>
        <v>0.4</v>
      </c>
      <c r="Z61" s="5">
        <f t="shared" si="56"/>
        <v>0.6</v>
      </c>
      <c r="AA61">
        <f t="shared" si="57"/>
        <v>0.4</v>
      </c>
      <c r="AB61" s="5">
        <f t="shared" si="58"/>
        <v>0.5</v>
      </c>
      <c r="AC61">
        <f t="shared" si="59"/>
        <v>0.7</v>
      </c>
      <c r="AD61" s="5">
        <f t="shared" si="62"/>
        <v>0.5</v>
      </c>
    </row>
    <row r="62" spans="1:31" x14ac:dyDescent="0.2">
      <c r="A62" s="25" t="s">
        <v>29</v>
      </c>
      <c r="B62" s="26"/>
      <c r="C62" s="5">
        <v>9</v>
      </c>
      <c r="D62">
        <v>4</v>
      </c>
      <c r="E62" s="5">
        <v>8</v>
      </c>
      <c r="F62" s="5">
        <v>8</v>
      </c>
      <c r="G62" s="5">
        <v>8</v>
      </c>
      <c r="H62" s="5">
        <v>8</v>
      </c>
      <c r="I62" s="5">
        <v>6</v>
      </c>
      <c r="J62" s="5">
        <v>9</v>
      </c>
      <c r="K62" s="5">
        <v>8</v>
      </c>
      <c r="L62" s="5">
        <v>7</v>
      </c>
      <c r="M62" s="5">
        <v>9</v>
      </c>
      <c r="N62" s="5">
        <v>7</v>
      </c>
      <c r="O62" s="4">
        <f t="shared" si="60"/>
        <v>0.68292682926829273</v>
      </c>
      <c r="Q62" s="25" t="s">
        <v>29</v>
      </c>
      <c r="R62" s="26"/>
      <c r="S62" s="11">
        <f t="shared" si="61"/>
        <v>0.9</v>
      </c>
      <c r="T62" s="5">
        <f t="shared" si="50"/>
        <v>0.4</v>
      </c>
      <c r="U62">
        <f t="shared" si="51"/>
        <v>0.8</v>
      </c>
      <c r="V62" s="5">
        <f t="shared" si="52"/>
        <v>0.8</v>
      </c>
      <c r="W62">
        <f t="shared" si="53"/>
        <v>0.8</v>
      </c>
      <c r="X62" s="5">
        <f t="shared" si="54"/>
        <v>0.8</v>
      </c>
      <c r="Y62">
        <f t="shared" si="55"/>
        <v>0.6</v>
      </c>
      <c r="Z62" s="5">
        <f t="shared" si="56"/>
        <v>0.9</v>
      </c>
      <c r="AA62">
        <f t="shared" si="57"/>
        <v>0.8</v>
      </c>
      <c r="AB62" s="5">
        <f t="shared" si="58"/>
        <v>0.7</v>
      </c>
      <c r="AC62">
        <f t="shared" si="59"/>
        <v>0.9</v>
      </c>
      <c r="AD62" s="5">
        <f t="shared" si="62"/>
        <v>0.875</v>
      </c>
    </row>
    <row r="63" spans="1:31" x14ac:dyDescent="0.2">
      <c r="A63" s="25" t="s">
        <v>30</v>
      </c>
      <c r="B63" s="26"/>
      <c r="C63" s="5">
        <v>6</v>
      </c>
      <c r="D63">
        <v>4</v>
      </c>
      <c r="E63" s="5">
        <v>6</v>
      </c>
      <c r="F63" s="5">
        <v>7</v>
      </c>
      <c r="G63" s="5">
        <v>8</v>
      </c>
      <c r="H63" s="5">
        <v>6</v>
      </c>
      <c r="I63" s="5">
        <v>7</v>
      </c>
      <c r="J63" s="5">
        <v>8</v>
      </c>
      <c r="K63" s="5">
        <v>5</v>
      </c>
      <c r="L63" s="5">
        <v>8</v>
      </c>
      <c r="M63" s="5">
        <v>7</v>
      </c>
      <c r="N63" s="5">
        <v>5</v>
      </c>
      <c r="O63" s="4">
        <f t="shared" si="60"/>
        <v>0.58536585365853655</v>
      </c>
      <c r="Q63" s="32" t="s">
        <v>30</v>
      </c>
      <c r="R63" s="34"/>
      <c r="S63" s="12">
        <f t="shared" si="61"/>
        <v>0.6</v>
      </c>
      <c r="T63" s="6">
        <f t="shared" si="50"/>
        <v>0.4</v>
      </c>
      <c r="U63" s="13">
        <f t="shared" si="51"/>
        <v>0.6</v>
      </c>
      <c r="V63" s="6">
        <f t="shared" si="52"/>
        <v>0.7</v>
      </c>
      <c r="W63" s="13">
        <f t="shared" si="53"/>
        <v>0.8</v>
      </c>
      <c r="X63" s="6">
        <f t="shared" si="54"/>
        <v>0.6</v>
      </c>
      <c r="Y63" s="13">
        <f t="shared" si="55"/>
        <v>0.7</v>
      </c>
      <c r="Z63" s="6">
        <f t="shared" si="56"/>
        <v>0.8</v>
      </c>
      <c r="AA63" s="13">
        <f t="shared" si="57"/>
        <v>0.5</v>
      </c>
      <c r="AB63" s="6">
        <f t="shared" si="58"/>
        <v>0.8</v>
      </c>
      <c r="AC63" s="13">
        <f t="shared" si="59"/>
        <v>0.7</v>
      </c>
      <c r="AD63" s="6">
        <f t="shared" si="62"/>
        <v>0.625</v>
      </c>
    </row>
    <row r="64" spans="1:31" x14ac:dyDescent="0.2">
      <c r="A64" s="28" t="s">
        <v>0</v>
      </c>
      <c r="B64" s="28"/>
      <c r="C64" s="7">
        <f>SUM(C54:C63)/100</f>
        <v>0.65</v>
      </c>
      <c r="D64" s="7">
        <f t="shared" ref="D64" si="63">SUM(D54:D63)/100</f>
        <v>0.39</v>
      </c>
      <c r="E64" s="7">
        <f t="shared" ref="E64" si="64">SUM(E54:E63)/100</f>
        <v>0.61</v>
      </c>
      <c r="F64" s="7">
        <f t="shared" ref="F64" si="65">SUM(F54:F63)/100</f>
        <v>0.72</v>
      </c>
      <c r="G64" s="7">
        <f t="shared" ref="G64" si="66">SUM(G54:G63)/100</f>
        <v>0.63</v>
      </c>
      <c r="H64" s="7">
        <f t="shared" ref="H64" si="67">SUM(H54:H63)/100</f>
        <v>0.64</v>
      </c>
      <c r="I64" s="7">
        <f t="shared" ref="I64" si="68">SUM(I54:I63)/100</f>
        <v>0.6</v>
      </c>
      <c r="J64" s="7">
        <f t="shared" ref="J64" si="69">SUM(J54:J63)/100</f>
        <v>0.76</v>
      </c>
      <c r="K64" s="7">
        <f t="shared" ref="K64" si="70">SUM(K54:K63)/100</f>
        <v>0.53</v>
      </c>
      <c r="L64" s="7">
        <f t="shared" ref="L64" si="71">SUM(L54:L63)/100</f>
        <v>0.66</v>
      </c>
      <c r="M64" s="7">
        <f t="shared" ref="M64" si="72">SUM(M54:M63)/100</f>
        <v>0.65</v>
      </c>
      <c r="N64" s="7">
        <f>SUM(N54:N63)/80</f>
        <v>0.67500000000000004</v>
      </c>
      <c r="O64" s="7">
        <f>SUM(C54:N63)/1180</f>
        <v>0.62542372881355934</v>
      </c>
      <c r="Q64" s="31"/>
      <c r="R64" s="31"/>
    </row>
    <row r="65" spans="1:18" x14ac:dyDescent="0.2">
      <c r="A65" s="8"/>
      <c r="B65" s="8"/>
      <c r="N65" s="4" t="s">
        <v>5</v>
      </c>
      <c r="O65" s="7">
        <f>SUM(C54:N63)</f>
        <v>738</v>
      </c>
      <c r="Q65" s="8"/>
      <c r="R65" s="8"/>
    </row>
    <row r="66" spans="1:18" x14ac:dyDescent="0.2">
      <c r="A66" s="8"/>
      <c r="B66" s="8"/>
      <c r="N66" s="6" t="s">
        <v>6</v>
      </c>
      <c r="O66" s="7">
        <f>SUM(-O65, 1180)</f>
        <v>442</v>
      </c>
      <c r="Q66" s="8"/>
      <c r="R66" s="8"/>
    </row>
  </sheetData>
  <mergeCells count="202">
    <mergeCell ref="Q63:R63"/>
    <mergeCell ref="Q64:R64"/>
    <mergeCell ref="Q54:R54"/>
    <mergeCell ref="Q55:R55"/>
    <mergeCell ref="Q56:R56"/>
    <mergeCell ref="Q57:R57"/>
    <mergeCell ref="Q58:R58"/>
    <mergeCell ref="Q59:R59"/>
    <mergeCell ref="Q60:R60"/>
    <mergeCell ref="Q61:R61"/>
    <mergeCell ref="Q62:R62"/>
    <mergeCell ref="W52:W53"/>
    <mergeCell ref="X52:X53"/>
    <mergeCell ref="Y52:Y53"/>
    <mergeCell ref="Z52:Z53"/>
    <mergeCell ref="AA52:AA53"/>
    <mergeCell ref="AB52:AB53"/>
    <mergeCell ref="AC52:AC53"/>
    <mergeCell ref="AD52:AD53"/>
    <mergeCell ref="AE52:AE53"/>
    <mergeCell ref="Q45:R45"/>
    <mergeCell ref="Q46:R46"/>
    <mergeCell ref="Q47:R47"/>
    <mergeCell ref="Q48:R48"/>
    <mergeCell ref="Q51:S51"/>
    <mergeCell ref="S52:S53"/>
    <mergeCell ref="T52:T53"/>
    <mergeCell ref="U52:U53"/>
    <mergeCell ref="V52:V53"/>
    <mergeCell ref="AD36:AD37"/>
    <mergeCell ref="AE36:AE37"/>
    <mergeCell ref="Q38:R38"/>
    <mergeCell ref="Q39:R39"/>
    <mergeCell ref="Q40:R40"/>
    <mergeCell ref="Q41:R41"/>
    <mergeCell ref="Q42:R42"/>
    <mergeCell ref="Q43:R43"/>
    <mergeCell ref="Q44:R44"/>
    <mergeCell ref="U36:U37"/>
    <mergeCell ref="V36:V37"/>
    <mergeCell ref="W36:W37"/>
    <mergeCell ref="X36:X37"/>
    <mergeCell ref="Y36:Y37"/>
    <mergeCell ref="Z36:Z37"/>
    <mergeCell ref="AA36:AA37"/>
    <mergeCell ref="AB36:AB37"/>
    <mergeCell ref="AC36:AC37"/>
    <mergeCell ref="Q27:R27"/>
    <mergeCell ref="Q28:R28"/>
    <mergeCell ref="Q29:R29"/>
    <mergeCell ref="Q30:R30"/>
    <mergeCell ref="Q31:R31"/>
    <mergeCell ref="Q34:S34"/>
    <mergeCell ref="Q35:S35"/>
    <mergeCell ref="S36:S37"/>
    <mergeCell ref="T36:T37"/>
    <mergeCell ref="AC19:AC20"/>
    <mergeCell ref="AD19:AD20"/>
    <mergeCell ref="AE19:AE20"/>
    <mergeCell ref="Q21:R21"/>
    <mergeCell ref="Q22:R22"/>
    <mergeCell ref="Q23:R23"/>
    <mergeCell ref="Q24:R24"/>
    <mergeCell ref="Q25:R25"/>
    <mergeCell ref="Q26:R26"/>
    <mergeCell ref="T19:T20"/>
    <mergeCell ref="U19:U20"/>
    <mergeCell ref="V19:V20"/>
    <mergeCell ref="W19:W20"/>
    <mergeCell ref="X19:X20"/>
    <mergeCell ref="Y19:Y20"/>
    <mergeCell ref="Z19:Z20"/>
    <mergeCell ref="AA19:AA20"/>
    <mergeCell ref="AB19:AB20"/>
    <mergeCell ref="Q9:R9"/>
    <mergeCell ref="Q10:R10"/>
    <mergeCell ref="Q11:R11"/>
    <mergeCell ref="Q12:R12"/>
    <mergeCell ref="Q13:R13"/>
    <mergeCell ref="Q14:R14"/>
    <mergeCell ref="Q15:R15"/>
    <mergeCell ref="Q18:S18"/>
    <mergeCell ref="S19:S20"/>
    <mergeCell ref="AA3:AA4"/>
    <mergeCell ref="AB3:AB4"/>
    <mergeCell ref="AC3:AC4"/>
    <mergeCell ref="AD3:AD4"/>
    <mergeCell ref="AE3:AE4"/>
    <mergeCell ref="Q5:R5"/>
    <mergeCell ref="Q6:R6"/>
    <mergeCell ref="Q7:R7"/>
    <mergeCell ref="Q8:R8"/>
    <mergeCell ref="Q2:S2"/>
    <mergeCell ref="S3:S4"/>
    <mergeCell ref="T3:T4"/>
    <mergeCell ref="U3:U4"/>
    <mergeCell ref="V3:V4"/>
    <mergeCell ref="W3:W4"/>
    <mergeCell ref="X3:X4"/>
    <mergeCell ref="Y3:Y4"/>
    <mergeCell ref="Z3:Z4"/>
    <mergeCell ref="N19:N20"/>
    <mergeCell ref="N36:N37"/>
    <mergeCell ref="N52:N53"/>
    <mergeCell ref="L19:L20"/>
    <mergeCell ref="K19:K20"/>
    <mergeCell ref="J19:J20"/>
    <mergeCell ref="A63:B63"/>
    <mergeCell ref="A64:B64"/>
    <mergeCell ref="A58:B58"/>
    <mergeCell ref="A59:B59"/>
    <mergeCell ref="A60:B60"/>
    <mergeCell ref="A61:B61"/>
    <mergeCell ref="A62:B62"/>
    <mergeCell ref="A48:B48"/>
    <mergeCell ref="A51:C51"/>
    <mergeCell ref="A43:B43"/>
    <mergeCell ref="A44:B44"/>
    <mergeCell ref="A45:B45"/>
    <mergeCell ref="A46:B46"/>
    <mergeCell ref="A47:B47"/>
    <mergeCell ref="A38:B38"/>
    <mergeCell ref="A39:B39"/>
    <mergeCell ref="A40:B40"/>
    <mergeCell ref="A41:B41"/>
    <mergeCell ref="O52:O53"/>
    <mergeCell ref="A54:B54"/>
    <mergeCell ref="A55:B55"/>
    <mergeCell ref="A56:B56"/>
    <mergeCell ref="A57:B57"/>
    <mergeCell ref="I52:I53"/>
    <mergeCell ref="J52:J53"/>
    <mergeCell ref="K52:K53"/>
    <mergeCell ref="L52:L53"/>
    <mergeCell ref="M52:M53"/>
    <mergeCell ref="D52:D53"/>
    <mergeCell ref="E52:E53"/>
    <mergeCell ref="F52:F53"/>
    <mergeCell ref="G52:G53"/>
    <mergeCell ref="H52:H53"/>
    <mergeCell ref="C52:C53"/>
    <mergeCell ref="A42:B42"/>
    <mergeCell ref="J36:J37"/>
    <mergeCell ref="K36:K37"/>
    <mergeCell ref="L36:L37"/>
    <mergeCell ref="M36:M37"/>
    <mergeCell ref="O36:O37"/>
    <mergeCell ref="E36:E37"/>
    <mergeCell ref="F36:F37"/>
    <mergeCell ref="G36:G37"/>
    <mergeCell ref="H36:H37"/>
    <mergeCell ref="I36:I37"/>
    <mergeCell ref="A34:C34"/>
    <mergeCell ref="A35:C35"/>
    <mergeCell ref="C36:C37"/>
    <mergeCell ref="D36:D37"/>
    <mergeCell ref="O19:O20"/>
    <mergeCell ref="M19:M20"/>
    <mergeCell ref="A30:B30"/>
    <mergeCell ref="A31:B31"/>
    <mergeCell ref="E19:E20"/>
    <mergeCell ref="F19:F20"/>
    <mergeCell ref="G19:G20"/>
    <mergeCell ref="A24:B24"/>
    <mergeCell ref="A25:B25"/>
    <mergeCell ref="A26:B26"/>
    <mergeCell ref="A27:B27"/>
    <mergeCell ref="A28:B28"/>
    <mergeCell ref="A29:B29"/>
    <mergeCell ref="A22:B22"/>
    <mergeCell ref="A23:B23"/>
    <mergeCell ref="C19:C20"/>
    <mergeCell ref="H19:H20"/>
    <mergeCell ref="D19:D20"/>
    <mergeCell ref="A21:B21"/>
    <mergeCell ref="I19:I20"/>
    <mergeCell ref="A15:B15"/>
    <mergeCell ref="A8:B8"/>
    <mergeCell ref="A9:B9"/>
    <mergeCell ref="A10:B10"/>
    <mergeCell ref="A11:B11"/>
    <mergeCell ref="A12:B12"/>
    <mergeCell ref="A18:C18"/>
    <mergeCell ref="A2:C2"/>
    <mergeCell ref="A13:B13"/>
    <mergeCell ref="A14:B14"/>
    <mergeCell ref="M3:M4"/>
    <mergeCell ref="O3:O4"/>
    <mergeCell ref="A5:B5"/>
    <mergeCell ref="A6:B6"/>
    <mergeCell ref="A7:B7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N3:N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F57FF-8785-1140-BC4D-C950B95D3F7F}">
  <dimension ref="A1:G13"/>
  <sheetViews>
    <sheetView workbookViewId="0">
      <selection activeCell="D15" sqref="D15"/>
    </sheetView>
  </sheetViews>
  <sheetFormatPr baseColWidth="10" defaultRowHeight="16" x14ac:dyDescent="0.2"/>
  <cols>
    <col min="2" max="3" width="16.6640625" customWidth="1"/>
    <col min="4" max="4" width="16.5" customWidth="1"/>
    <col min="5" max="5" width="16.6640625" customWidth="1"/>
    <col min="6" max="6" width="16.5" customWidth="1"/>
    <col min="7" max="7" width="16.6640625" customWidth="1"/>
  </cols>
  <sheetData>
    <row r="1" spans="1:7" ht="29" x14ac:dyDescent="0.35">
      <c r="B1" s="35" t="s">
        <v>34</v>
      </c>
      <c r="C1" s="36"/>
      <c r="D1" s="35" t="s">
        <v>35</v>
      </c>
      <c r="E1" s="36"/>
      <c r="F1" s="35" t="s">
        <v>36</v>
      </c>
      <c r="G1" s="36"/>
    </row>
    <row r="2" spans="1:7" ht="21" x14ac:dyDescent="0.25">
      <c r="B2" s="19" t="s">
        <v>2</v>
      </c>
      <c r="C2" s="20" t="s">
        <v>1</v>
      </c>
      <c r="D2" s="19" t="s">
        <v>2</v>
      </c>
      <c r="E2" s="20" t="s">
        <v>1</v>
      </c>
      <c r="F2" s="19" t="s">
        <v>2</v>
      </c>
      <c r="G2" s="20" t="s">
        <v>1</v>
      </c>
    </row>
    <row r="3" spans="1:7" x14ac:dyDescent="0.2">
      <c r="A3" s="17" t="s">
        <v>32</v>
      </c>
      <c r="B3" s="16" t="s">
        <v>33</v>
      </c>
      <c r="C3" s="16" t="s">
        <v>33</v>
      </c>
      <c r="D3" s="16" t="s">
        <v>33</v>
      </c>
      <c r="E3" s="16" t="s">
        <v>33</v>
      </c>
      <c r="F3" s="16" t="s">
        <v>33</v>
      </c>
      <c r="G3" s="18" t="s">
        <v>33</v>
      </c>
    </row>
    <row r="4" spans="1:7" x14ac:dyDescent="0.2">
      <c r="A4" s="4">
        <v>0.1</v>
      </c>
      <c r="B4" s="37">
        <v>0</v>
      </c>
      <c r="C4" s="37">
        <v>0</v>
      </c>
      <c r="D4">
        <v>0</v>
      </c>
      <c r="E4" s="4">
        <v>0</v>
      </c>
      <c r="G4" s="4"/>
    </row>
    <row r="5" spans="1:7" x14ac:dyDescent="0.2">
      <c r="A5" s="5">
        <v>0.2</v>
      </c>
      <c r="B5" s="37">
        <v>0</v>
      </c>
      <c r="C5" s="37">
        <v>1</v>
      </c>
      <c r="D5">
        <v>2</v>
      </c>
      <c r="E5" s="5">
        <v>2</v>
      </c>
      <c r="G5" s="5"/>
    </row>
    <row r="6" spans="1:7" x14ac:dyDescent="0.2">
      <c r="A6" s="5">
        <v>0.3</v>
      </c>
      <c r="B6" s="37">
        <v>4</v>
      </c>
      <c r="C6" s="37">
        <v>2</v>
      </c>
      <c r="D6">
        <v>3</v>
      </c>
      <c r="E6" s="5">
        <v>1</v>
      </c>
      <c r="G6" s="5"/>
    </row>
    <row r="7" spans="1:7" x14ac:dyDescent="0.2">
      <c r="A7" s="5">
        <v>0.4</v>
      </c>
      <c r="B7" s="37">
        <v>13</v>
      </c>
      <c r="C7" s="37">
        <v>8</v>
      </c>
      <c r="D7">
        <v>9</v>
      </c>
      <c r="E7" s="5">
        <v>13</v>
      </c>
      <c r="G7" s="5"/>
    </row>
    <row r="8" spans="1:7" x14ac:dyDescent="0.2">
      <c r="A8" s="5">
        <v>0.5</v>
      </c>
      <c r="B8" s="37">
        <v>17</v>
      </c>
      <c r="C8" s="37">
        <v>24</v>
      </c>
      <c r="D8">
        <v>17</v>
      </c>
      <c r="E8" s="5">
        <v>23</v>
      </c>
      <c r="G8" s="5"/>
    </row>
    <row r="9" spans="1:7" x14ac:dyDescent="0.2">
      <c r="A9" s="5">
        <v>0.6</v>
      </c>
      <c r="B9" s="37">
        <v>31</v>
      </c>
      <c r="C9" s="37">
        <v>25</v>
      </c>
      <c r="D9">
        <v>31</v>
      </c>
      <c r="E9" s="5">
        <v>28</v>
      </c>
      <c r="G9" s="5"/>
    </row>
    <row r="10" spans="1:7" x14ac:dyDescent="0.2">
      <c r="A10" s="5">
        <v>0.7</v>
      </c>
      <c r="B10" s="37">
        <v>23</v>
      </c>
      <c r="C10" s="37">
        <v>35</v>
      </c>
      <c r="D10">
        <v>30</v>
      </c>
      <c r="E10" s="5">
        <v>23</v>
      </c>
      <c r="G10" s="5"/>
    </row>
    <row r="11" spans="1:7" x14ac:dyDescent="0.2">
      <c r="A11" s="5">
        <v>0.8</v>
      </c>
      <c r="B11" s="37">
        <v>18</v>
      </c>
      <c r="C11" s="37">
        <v>12</v>
      </c>
      <c r="D11">
        <v>18</v>
      </c>
      <c r="E11" s="5">
        <v>18</v>
      </c>
      <c r="G11" s="5"/>
    </row>
    <row r="12" spans="1:7" x14ac:dyDescent="0.2">
      <c r="A12" s="5">
        <v>0.9</v>
      </c>
      <c r="B12" s="37">
        <v>13</v>
      </c>
      <c r="C12" s="37">
        <v>9</v>
      </c>
      <c r="D12">
        <v>7</v>
      </c>
      <c r="E12" s="5">
        <v>12</v>
      </c>
      <c r="G12" s="5"/>
    </row>
    <row r="13" spans="1:7" x14ac:dyDescent="0.2">
      <c r="A13" s="6">
        <v>1</v>
      </c>
      <c r="B13" s="38">
        <v>1</v>
      </c>
      <c r="C13" s="39">
        <v>4</v>
      </c>
      <c r="D13" s="13">
        <v>3</v>
      </c>
      <c r="E13" s="6">
        <v>0</v>
      </c>
      <c r="F13" s="13"/>
      <c r="G13" s="6"/>
    </row>
  </sheetData>
  <mergeCells count="3"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AB61-BABA-8048-8DFC-7EC6204DA0CA}">
  <dimension ref="A1"/>
  <sheetViews>
    <sheetView tabSelected="1" workbookViewId="0">
      <selection activeCell="N75" sqref="N7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Histogram Data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2023-07-12T17:16:12Z</dcterms:created>
  <dcterms:modified xsi:type="dcterms:W3CDTF">2023-08-18T15:15:23Z</dcterms:modified>
</cp:coreProperties>
</file>