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Diagnosis/"/>
    </mc:Choice>
  </mc:AlternateContent>
  <xr:revisionPtr revIDLastSave="0" documentId="13_ncr:1_{A10BC257-859C-B64D-8AA6-45478507CA66}" xr6:coauthVersionLast="47" xr6:coauthVersionMax="47" xr10:uidLastSave="{00000000-0000-0000-0000-000000000000}"/>
  <bookViews>
    <workbookView xWindow="14400" yWindow="500" windowWidth="14400" windowHeight="1666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3" i="1" l="1"/>
  <c r="N74" i="1" s="1"/>
  <c r="N110" i="1"/>
  <c r="N111" i="1" s="1"/>
  <c r="N109" i="1"/>
  <c r="M109" i="1"/>
  <c r="L109" i="1"/>
  <c r="K109" i="1"/>
  <c r="J109" i="1"/>
  <c r="I109" i="1"/>
  <c r="H109" i="1"/>
  <c r="G109" i="1"/>
  <c r="F109" i="1"/>
  <c r="E109" i="1"/>
  <c r="D109" i="1"/>
  <c r="C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2" i="1"/>
  <c r="N93" i="1" s="1"/>
  <c r="N91" i="1"/>
  <c r="M91" i="1"/>
  <c r="L91" i="1"/>
  <c r="K91" i="1"/>
  <c r="J91" i="1"/>
  <c r="I91" i="1"/>
  <c r="H91" i="1"/>
  <c r="G91" i="1"/>
  <c r="F91" i="1"/>
  <c r="E91" i="1"/>
  <c r="D91" i="1"/>
  <c r="C91" i="1"/>
  <c r="N90" i="1"/>
  <c r="N89" i="1"/>
  <c r="N88" i="1"/>
  <c r="N87" i="1"/>
  <c r="N86" i="1"/>
  <c r="N85" i="1"/>
  <c r="N84" i="1"/>
  <c r="N83" i="1"/>
  <c r="N82" i="1"/>
  <c r="N81" i="1"/>
  <c r="N80" i="1"/>
  <c r="N79" i="1"/>
  <c r="N18" i="1"/>
  <c r="N19" i="1" s="1"/>
  <c r="N36" i="1"/>
  <c r="N37" i="1" s="1"/>
  <c r="N55" i="1"/>
  <c r="N56" i="1" s="1"/>
  <c r="J54" i="1"/>
  <c r="N72" i="1"/>
  <c r="M72" i="1"/>
  <c r="L72" i="1"/>
  <c r="K72" i="1"/>
  <c r="J72" i="1"/>
  <c r="I72" i="1"/>
  <c r="H72" i="1"/>
  <c r="G72" i="1"/>
  <c r="F72" i="1"/>
  <c r="E72" i="1"/>
  <c r="D72" i="1"/>
  <c r="C72" i="1"/>
  <c r="N71" i="1"/>
  <c r="N70" i="1"/>
  <c r="N69" i="1"/>
  <c r="N68" i="1"/>
  <c r="N67" i="1"/>
  <c r="N66" i="1"/>
  <c r="N65" i="1"/>
  <c r="N64" i="1"/>
  <c r="N63" i="1"/>
  <c r="N62" i="1"/>
  <c r="N61" i="1"/>
  <c r="N60" i="1"/>
  <c r="N54" i="1"/>
  <c r="M54" i="1"/>
  <c r="L54" i="1"/>
  <c r="K54" i="1"/>
  <c r="I54" i="1"/>
  <c r="H54" i="1"/>
  <c r="G54" i="1"/>
  <c r="F54" i="1"/>
  <c r="E54" i="1"/>
  <c r="D54" i="1"/>
  <c r="C54" i="1"/>
  <c r="N53" i="1"/>
  <c r="N52" i="1"/>
  <c r="N51" i="1"/>
  <c r="N50" i="1"/>
  <c r="N49" i="1"/>
  <c r="N48" i="1"/>
  <c r="N47" i="1"/>
  <c r="N46" i="1"/>
  <c r="N45" i="1"/>
  <c r="N44" i="1"/>
  <c r="N43" i="1"/>
  <c r="N42" i="1"/>
  <c r="N35" i="1"/>
  <c r="N34" i="1"/>
  <c r="N24" i="1"/>
  <c r="N25" i="1"/>
  <c r="N26" i="1"/>
  <c r="N27" i="1"/>
  <c r="N28" i="1"/>
  <c r="N29" i="1"/>
  <c r="N30" i="1"/>
  <c r="N31" i="1"/>
  <c r="N32" i="1"/>
  <c r="N33" i="1"/>
  <c r="N23" i="1"/>
  <c r="N17" i="1"/>
  <c r="N16" i="1"/>
  <c r="N6" i="1"/>
  <c r="N7" i="1"/>
  <c r="N8" i="1"/>
  <c r="N9" i="1"/>
  <c r="N10" i="1"/>
  <c r="N11" i="1"/>
  <c r="N12" i="1"/>
  <c r="N13" i="1"/>
  <c r="N14" i="1"/>
  <c r="N15" i="1"/>
  <c r="N5" i="1"/>
  <c r="M17" i="1"/>
  <c r="L17" i="1"/>
  <c r="K17" i="1"/>
  <c r="J17" i="1"/>
  <c r="I17" i="1"/>
  <c r="H17" i="1"/>
  <c r="G17" i="1"/>
  <c r="F17" i="1"/>
  <c r="E17" i="1"/>
  <c r="D17" i="1"/>
  <c r="C17" i="1"/>
  <c r="L35" i="1"/>
  <c r="I35" i="1"/>
  <c r="F35" i="1"/>
  <c r="D35" i="1"/>
  <c r="C35" i="1"/>
  <c r="M35" i="1"/>
  <c r="E35" i="1"/>
  <c r="G35" i="1"/>
  <c r="H35" i="1"/>
  <c r="J35" i="1"/>
  <c r="K35" i="1"/>
</calcChain>
</file>

<file path=xl/sharedStrings.xml><?xml version="1.0" encoding="utf-8"?>
<sst xmlns="http://schemas.openxmlformats.org/spreadsheetml/2006/main" count="177" uniqueCount="32">
  <si>
    <t>Control</t>
  </si>
  <si>
    <t>MDD</t>
  </si>
  <si>
    <t>30, 11, 3, 38, 29</t>
  </si>
  <si>
    <t>35, 11, 3, 38, 29</t>
  </si>
  <si>
    <t>39, 17, 23, 27, 8</t>
  </si>
  <si>
    <t>16, 22, 47, 15, 7</t>
  </si>
  <si>
    <t>26, 33, 36, 49, 2</t>
  </si>
  <si>
    <t>37, 4, 45, 48, 20</t>
  </si>
  <si>
    <t>12, 18, 34, 42, 21</t>
  </si>
  <si>
    <t>46, 28, 13, 50, 51</t>
  </si>
  <si>
    <t>25, 44, 40, 41, 43</t>
  </si>
  <si>
    <t>0, 6, 9, 24, 32</t>
  </si>
  <si>
    <t>10, 5</t>
  </si>
  <si>
    <t>41, 8, 15, 16, 33</t>
  </si>
  <si>
    <t>43, 3, 19, 7, 1</t>
  </si>
  <si>
    <t>11, 12, 53, 29, 55</t>
  </si>
  <si>
    <t>37, 24, 6, 54, 21</t>
  </si>
  <si>
    <t>27, 47, 13, 25, 5</t>
  </si>
  <si>
    <t>0, 30, 46, 17, 23</t>
  </si>
  <si>
    <t>36, 10, 39, 14, 18</t>
  </si>
  <si>
    <t>35, 22, 50, 45, 28</t>
  </si>
  <si>
    <t>38, 9, 49, 26, 34</t>
  </si>
  <si>
    <t>4, 32, 48, 44, 31</t>
  </si>
  <si>
    <t>42, 52, 20, 51, 40</t>
  </si>
  <si>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</si>
  <si>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</si>
  <si>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</si>
  <si>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</si>
  <si>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</si>
  <si>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</si>
  <si>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</si>
  <si>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Uniform Noise - 1%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</si>
</sst>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N111"/>
  <sheetViews>
    <sheetView tabSelected="1" topLeftCell="A60" zoomScaleNormal="100" workbookViewId="0">
      <selection activeCell="B74" sqref="B74"/>
    </sheetView>
  </sheetViews>
  <sheetFormatPr baseColWidth="10" defaultRowHeight="16" x14ac:dyDescent="0.2"/>
  <cols>
    <col min="1" max="2" width="8.33203125" customWidth="1"/>
    <col min="3" max="13" width="15" customWidth="1"/>
  </cols>
  <sheetData>
    <row r="1" spans="1:14" ht="29" x14ac:dyDescent="0.35">
      <c r="A1" s="20" t="s">
        <v>27</v>
      </c>
      <c r="B1" s="20"/>
      <c r="C1" s="20"/>
    </row>
    <row r="2" spans="1:14" ht="29" x14ac:dyDescent="0.35">
      <c r="A2" s="20" t="s">
        <v>26</v>
      </c>
      <c r="B2" s="20"/>
      <c r="C2" s="20"/>
    </row>
    <row r="3" spans="1:14" ht="26" x14ac:dyDescent="0.3">
      <c r="A3" s="1"/>
      <c r="B3" t="s">
        <v>0</v>
      </c>
      <c r="C3" s="15" t="s">
        <v>2</v>
      </c>
      <c r="D3" s="17" t="s">
        <v>3</v>
      </c>
      <c r="E3" s="15" t="s">
        <v>4</v>
      </c>
      <c r="F3" s="17" t="s">
        <v>5</v>
      </c>
      <c r="G3" s="15" t="s">
        <v>6</v>
      </c>
      <c r="H3" s="17" t="s">
        <v>7</v>
      </c>
      <c r="I3" s="15" t="s">
        <v>8</v>
      </c>
      <c r="J3" s="17" t="s">
        <v>9</v>
      </c>
      <c r="K3" s="15" t="s">
        <v>10</v>
      </c>
      <c r="L3" s="17" t="s">
        <v>11</v>
      </c>
      <c r="M3" s="15" t="s">
        <v>12</v>
      </c>
      <c r="N3" s="10" t="s">
        <v>24</v>
      </c>
    </row>
    <row r="4" spans="1:14" ht="16" customHeight="1" x14ac:dyDescent="0.2">
      <c r="A4" t="s">
        <v>1</v>
      </c>
      <c r="B4" s="2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2"/>
    </row>
    <row r="5" spans="1:14" x14ac:dyDescent="0.2">
      <c r="A5" s="18" t="s">
        <v>13</v>
      </c>
      <c r="B5" s="19"/>
      <c r="C5" s="5">
        <v>4</v>
      </c>
      <c r="D5" s="3">
        <v>2</v>
      </c>
      <c r="E5" s="5">
        <v>3</v>
      </c>
      <c r="F5" s="3">
        <v>6</v>
      </c>
      <c r="G5" s="5">
        <v>5</v>
      </c>
      <c r="H5" s="3">
        <v>4</v>
      </c>
      <c r="I5" s="5">
        <v>3</v>
      </c>
      <c r="J5" s="3">
        <v>3</v>
      </c>
      <c r="K5" s="5">
        <v>4</v>
      </c>
      <c r="L5" s="3">
        <v>3</v>
      </c>
      <c r="M5" s="5">
        <v>2</v>
      </c>
      <c r="N5" s="5">
        <f>SUM(C5:M5)/107</f>
        <v>0.3644859813084112</v>
      </c>
    </row>
    <row r="6" spans="1:14" ht="16" customHeight="1" x14ac:dyDescent="0.2">
      <c r="A6" s="10" t="s">
        <v>14</v>
      </c>
      <c r="B6" s="11"/>
      <c r="C6" s="6">
        <v>6</v>
      </c>
      <c r="D6">
        <v>6</v>
      </c>
      <c r="E6" s="6">
        <v>5</v>
      </c>
      <c r="F6" s="6">
        <v>6</v>
      </c>
      <c r="G6" s="6">
        <v>6</v>
      </c>
      <c r="H6" s="6">
        <v>8</v>
      </c>
      <c r="I6" s="6">
        <v>5</v>
      </c>
      <c r="J6" s="6">
        <v>6</v>
      </c>
      <c r="K6" s="6">
        <v>6</v>
      </c>
      <c r="L6" s="6">
        <v>6</v>
      </c>
      <c r="M6" s="6">
        <v>4</v>
      </c>
      <c r="N6" s="5">
        <f t="shared" ref="N6:N15" si="0">SUM(C6:M6)/107</f>
        <v>0.59813084112149528</v>
      </c>
    </row>
    <row r="7" spans="1:14" x14ac:dyDescent="0.2">
      <c r="A7" s="10" t="s">
        <v>15</v>
      </c>
      <c r="B7" s="11"/>
      <c r="C7" s="6">
        <v>8</v>
      </c>
      <c r="D7">
        <v>7</v>
      </c>
      <c r="E7" s="6">
        <v>7</v>
      </c>
      <c r="F7" s="6">
        <v>8</v>
      </c>
      <c r="G7" s="6">
        <v>8</v>
      </c>
      <c r="H7" s="6">
        <v>9</v>
      </c>
      <c r="I7" s="6">
        <v>8</v>
      </c>
      <c r="J7" s="6">
        <v>6</v>
      </c>
      <c r="K7" s="6">
        <v>7</v>
      </c>
      <c r="L7" s="6">
        <v>8</v>
      </c>
      <c r="M7" s="6">
        <v>7</v>
      </c>
      <c r="N7" s="5">
        <f t="shared" si="0"/>
        <v>0.77570093457943923</v>
      </c>
    </row>
    <row r="8" spans="1:14" x14ac:dyDescent="0.2">
      <c r="A8" s="10" t="s">
        <v>16</v>
      </c>
      <c r="B8" s="11"/>
      <c r="C8" s="6">
        <v>6</v>
      </c>
      <c r="D8">
        <v>4</v>
      </c>
      <c r="E8" s="6">
        <v>7</v>
      </c>
      <c r="F8" s="6">
        <v>7</v>
      </c>
      <c r="G8" s="6">
        <v>7</v>
      </c>
      <c r="H8" s="6">
        <v>5</v>
      </c>
      <c r="I8" s="6">
        <v>4</v>
      </c>
      <c r="J8" s="6">
        <v>4</v>
      </c>
      <c r="K8" s="6">
        <v>6</v>
      </c>
      <c r="L8" s="6">
        <v>5</v>
      </c>
      <c r="M8" s="6">
        <v>3</v>
      </c>
      <c r="N8" s="5">
        <f t="shared" si="0"/>
        <v>0.54205607476635509</v>
      </c>
    </row>
    <row r="9" spans="1:14" x14ac:dyDescent="0.2">
      <c r="A9" s="10" t="s">
        <v>17</v>
      </c>
      <c r="B9" s="11"/>
      <c r="C9" s="6">
        <v>7</v>
      </c>
      <c r="D9">
        <v>4</v>
      </c>
      <c r="E9" s="6">
        <v>4</v>
      </c>
      <c r="F9" s="6">
        <v>7</v>
      </c>
      <c r="G9" s="6">
        <v>7</v>
      </c>
      <c r="H9" s="6">
        <v>7</v>
      </c>
      <c r="I9" s="6">
        <v>6</v>
      </c>
      <c r="J9" s="6">
        <v>8</v>
      </c>
      <c r="K9" s="6">
        <v>5</v>
      </c>
      <c r="L9" s="6">
        <v>7</v>
      </c>
      <c r="M9" s="6">
        <v>4</v>
      </c>
      <c r="N9" s="5">
        <f t="shared" si="0"/>
        <v>0.61682242990654201</v>
      </c>
    </row>
    <row r="10" spans="1:14" x14ac:dyDescent="0.2">
      <c r="A10" s="10" t="s">
        <v>18</v>
      </c>
      <c r="B10" s="11"/>
      <c r="C10" s="6">
        <v>8</v>
      </c>
      <c r="D10">
        <v>7</v>
      </c>
      <c r="E10" s="6">
        <v>5</v>
      </c>
      <c r="F10" s="6">
        <v>8</v>
      </c>
      <c r="G10" s="6">
        <v>7</v>
      </c>
      <c r="H10" s="6">
        <v>8</v>
      </c>
      <c r="I10" s="6">
        <v>6</v>
      </c>
      <c r="J10" s="6">
        <v>6</v>
      </c>
      <c r="K10" s="6">
        <v>5</v>
      </c>
      <c r="L10" s="6">
        <v>7</v>
      </c>
      <c r="M10" s="6">
        <v>6</v>
      </c>
      <c r="N10" s="5">
        <f t="shared" si="0"/>
        <v>0.68224299065420557</v>
      </c>
    </row>
    <row r="11" spans="1:14" x14ac:dyDescent="0.2">
      <c r="A11" s="10" t="s">
        <v>19</v>
      </c>
      <c r="B11" s="11"/>
      <c r="C11" s="6">
        <v>6</v>
      </c>
      <c r="D11">
        <v>5</v>
      </c>
      <c r="E11" s="6">
        <v>5</v>
      </c>
      <c r="F11" s="6">
        <v>8</v>
      </c>
      <c r="G11" s="6">
        <v>8</v>
      </c>
      <c r="H11" s="6">
        <v>7</v>
      </c>
      <c r="I11" s="6">
        <v>6</v>
      </c>
      <c r="J11" s="6">
        <v>6</v>
      </c>
      <c r="K11" s="6">
        <v>7</v>
      </c>
      <c r="L11" s="6">
        <v>8</v>
      </c>
      <c r="M11" s="6">
        <v>6</v>
      </c>
      <c r="N11" s="5">
        <f t="shared" si="0"/>
        <v>0.67289719626168221</v>
      </c>
    </row>
    <row r="12" spans="1:14" x14ac:dyDescent="0.2">
      <c r="A12" s="10" t="s">
        <v>20</v>
      </c>
      <c r="B12" s="11"/>
      <c r="C12" s="6">
        <v>7</v>
      </c>
      <c r="D12">
        <v>8</v>
      </c>
      <c r="E12" s="6">
        <v>6</v>
      </c>
      <c r="F12" s="6">
        <v>7</v>
      </c>
      <c r="G12" s="6">
        <v>6</v>
      </c>
      <c r="H12" s="6">
        <v>7</v>
      </c>
      <c r="I12" s="6">
        <v>5</v>
      </c>
      <c r="J12" s="6">
        <v>6</v>
      </c>
      <c r="K12" s="6">
        <v>4</v>
      </c>
      <c r="L12" s="6">
        <v>7</v>
      </c>
      <c r="M12" s="6">
        <v>4</v>
      </c>
      <c r="N12" s="5">
        <f t="shared" si="0"/>
        <v>0.62616822429906538</v>
      </c>
    </row>
    <row r="13" spans="1:14" x14ac:dyDescent="0.2">
      <c r="A13" s="10" t="s">
        <v>21</v>
      </c>
      <c r="B13" s="11"/>
      <c r="C13" s="6">
        <v>7</v>
      </c>
      <c r="D13">
        <v>7</v>
      </c>
      <c r="E13" s="6">
        <v>6</v>
      </c>
      <c r="F13" s="6">
        <v>8</v>
      </c>
      <c r="G13" s="6">
        <v>8</v>
      </c>
      <c r="H13" s="6">
        <v>8</v>
      </c>
      <c r="I13" s="6">
        <v>5</v>
      </c>
      <c r="J13" s="6">
        <v>6</v>
      </c>
      <c r="K13" s="6">
        <v>6</v>
      </c>
      <c r="L13" s="6">
        <v>7</v>
      </c>
      <c r="M13" s="6">
        <v>5</v>
      </c>
      <c r="N13" s="5">
        <f t="shared" si="0"/>
        <v>0.68224299065420557</v>
      </c>
    </row>
    <row r="14" spans="1:14" x14ac:dyDescent="0.2">
      <c r="A14" s="10" t="s">
        <v>22</v>
      </c>
      <c r="B14" s="11"/>
      <c r="C14" s="6">
        <v>6</v>
      </c>
      <c r="D14">
        <v>5</v>
      </c>
      <c r="E14" s="6">
        <v>3</v>
      </c>
      <c r="F14" s="6">
        <v>5</v>
      </c>
      <c r="G14" s="6">
        <v>5</v>
      </c>
      <c r="H14" s="6">
        <v>6</v>
      </c>
      <c r="I14" s="6">
        <v>6</v>
      </c>
      <c r="J14" s="6">
        <v>5</v>
      </c>
      <c r="K14" s="6">
        <v>7</v>
      </c>
      <c r="L14" s="6">
        <v>6</v>
      </c>
      <c r="M14" s="6">
        <v>3</v>
      </c>
      <c r="N14" s="5">
        <f t="shared" si="0"/>
        <v>0.53271028037383172</v>
      </c>
    </row>
    <row r="15" spans="1:14" x14ac:dyDescent="0.2">
      <c r="A15" s="10" t="s">
        <v>23</v>
      </c>
      <c r="B15" s="11"/>
      <c r="C15" s="6">
        <v>6</v>
      </c>
      <c r="D15">
        <v>4</v>
      </c>
      <c r="E15" s="6">
        <v>4</v>
      </c>
      <c r="F15" s="6">
        <v>6</v>
      </c>
      <c r="G15" s="6">
        <v>8</v>
      </c>
      <c r="H15" s="6">
        <v>7</v>
      </c>
      <c r="I15" s="6">
        <v>6</v>
      </c>
      <c r="J15" s="6">
        <v>5</v>
      </c>
      <c r="K15" s="6">
        <v>6</v>
      </c>
      <c r="L15" s="6">
        <v>6</v>
      </c>
      <c r="M15" s="6">
        <v>4</v>
      </c>
      <c r="N15" s="5">
        <f t="shared" si="0"/>
        <v>0.57943925233644855</v>
      </c>
    </row>
    <row r="16" spans="1:14" x14ac:dyDescent="0.2">
      <c r="A16" s="12">
        <v>2</v>
      </c>
      <c r="B16" s="13"/>
      <c r="C16" s="7">
        <v>4</v>
      </c>
      <c r="D16" s="4">
        <v>1</v>
      </c>
      <c r="E16" s="7">
        <v>2</v>
      </c>
      <c r="F16" s="4">
        <v>4</v>
      </c>
      <c r="G16" s="7">
        <v>6</v>
      </c>
      <c r="H16" s="4">
        <v>5</v>
      </c>
      <c r="I16" s="7">
        <v>4</v>
      </c>
      <c r="J16" s="4">
        <v>5</v>
      </c>
      <c r="K16" s="7">
        <v>5</v>
      </c>
      <c r="L16" s="4">
        <v>4</v>
      </c>
      <c r="M16" s="7">
        <v>2</v>
      </c>
      <c r="N16" s="5">
        <f>SUM(C16:M16)/63</f>
        <v>0.66666666666666663</v>
      </c>
    </row>
    <row r="17" spans="1:14" x14ac:dyDescent="0.2">
      <c r="A17" s="14" t="s">
        <v>24</v>
      </c>
      <c r="B17" s="14"/>
      <c r="C17" s="8">
        <f>SUM(C5:C16)/116</f>
        <v>0.64655172413793105</v>
      </c>
      <c r="D17" s="8">
        <f t="shared" ref="D17" si="1">SUM(D5:D16)/116</f>
        <v>0.51724137931034486</v>
      </c>
      <c r="E17" s="8">
        <f t="shared" ref="E17" si="2">SUM(E5:E16)/116</f>
        <v>0.49137931034482757</v>
      </c>
      <c r="F17" s="8">
        <f t="shared" ref="F17" si="3">SUM(F5:F16)/116</f>
        <v>0.68965517241379315</v>
      </c>
      <c r="G17" s="8">
        <f t="shared" ref="G17" si="4">SUM(G5:G16)/116</f>
        <v>0.69827586206896552</v>
      </c>
      <c r="H17" s="8">
        <f t="shared" ref="H17" si="5">SUM(H5:H16)/116</f>
        <v>0.69827586206896552</v>
      </c>
      <c r="I17" s="8">
        <f t="shared" ref="I17" si="6">SUM(I5:I16)/116</f>
        <v>0.55172413793103448</v>
      </c>
      <c r="J17" s="8">
        <f t="shared" ref="J17" si="7">SUM(J5:J16)/116</f>
        <v>0.56896551724137934</v>
      </c>
      <c r="K17" s="8">
        <f t="shared" ref="K17" si="8">SUM(K5:K16)/116</f>
        <v>0.58620689655172409</v>
      </c>
      <c r="L17" s="8">
        <f t="shared" ref="L17" si="9">SUM(L5:L16)/116</f>
        <v>0.63793103448275867</v>
      </c>
      <c r="M17" s="8">
        <f>SUM(M5:M16)/80</f>
        <v>0.625</v>
      </c>
      <c r="N17">
        <f>SUM(C5:M16)/1240</f>
        <v>0.60967741935483866</v>
      </c>
    </row>
    <row r="18" spans="1:14" x14ac:dyDescent="0.2">
      <c r="A18" s="9"/>
      <c r="B18" s="9"/>
      <c r="M18" t="s">
        <v>29</v>
      </c>
      <c r="N18">
        <f>SUM(C5:M16)</f>
        <v>756</v>
      </c>
    </row>
    <row r="19" spans="1:14" x14ac:dyDescent="0.2">
      <c r="A19" s="9"/>
      <c r="B19" s="9"/>
      <c r="M19" t="s">
        <v>30</v>
      </c>
      <c r="N19">
        <f>SUM(-N18, 1240)</f>
        <v>484</v>
      </c>
    </row>
    <row r="20" spans="1:14" ht="29" x14ac:dyDescent="0.35">
      <c r="A20" s="20" t="s">
        <v>25</v>
      </c>
      <c r="B20" s="20"/>
      <c r="C20" s="20"/>
    </row>
    <row r="21" spans="1:14" ht="26" x14ac:dyDescent="0.3">
      <c r="A21" s="1"/>
      <c r="B21" t="s">
        <v>0</v>
      </c>
      <c r="C21" s="15" t="s">
        <v>2</v>
      </c>
      <c r="D21" s="17" t="s">
        <v>3</v>
      </c>
      <c r="E21" s="15" t="s">
        <v>4</v>
      </c>
      <c r="F21" s="17" t="s">
        <v>5</v>
      </c>
      <c r="G21" s="15" t="s">
        <v>6</v>
      </c>
      <c r="H21" s="17" t="s">
        <v>7</v>
      </c>
      <c r="I21" s="15" t="s">
        <v>8</v>
      </c>
      <c r="J21" s="17" t="s">
        <v>9</v>
      </c>
      <c r="K21" s="15" t="s">
        <v>10</v>
      </c>
      <c r="L21" s="17" t="s">
        <v>11</v>
      </c>
      <c r="M21" s="15" t="s">
        <v>12</v>
      </c>
      <c r="N21" s="10" t="s">
        <v>24</v>
      </c>
    </row>
    <row r="22" spans="1:14" x14ac:dyDescent="0.2">
      <c r="A22" t="s">
        <v>1</v>
      </c>
      <c r="B22" s="2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2"/>
    </row>
    <row r="23" spans="1:14" x14ac:dyDescent="0.2">
      <c r="A23" s="18" t="s">
        <v>13</v>
      </c>
      <c r="B23" s="19"/>
      <c r="C23" s="5">
        <v>4</v>
      </c>
      <c r="D23" s="3">
        <v>2</v>
      </c>
      <c r="E23" s="5">
        <v>3</v>
      </c>
      <c r="F23" s="3">
        <v>5</v>
      </c>
      <c r="G23" s="5">
        <v>5</v>
      </c>
      <c r="H23" s="3">
        <v>5</v>
      </c>
      <c r="I23" s="5">
        <v>5</v>
      </c>
      <c r="J23" s="3">
        <v>5</v>
      </c>
      <c r="K23" s="5">
        <v>4</v>
      </c>
      <c r="L23" s="3">
        <v>5</v>
      </c>
      <c r="M23" s="5">
        <v>1</v>
      </c>
      <c r="N23" s="5">
        <f>SUM(C23:M23)/107</f>
        <v>0.41121495327102803</v>
      </c>
    </row>
    <row r="24" spans="1:14" x14ac:dyDescent="0.2">
      <c r="A24" s="10" t="s">
        <v>14</v>
      </c>
      <c r="B24" s="11"/>
      <c r="C24" s="6">
        <v>6</v>
      </c>
      <c r="D24">
        <v>6</v>
      </c>
      <c r="E24" s="6">
        <v>5</v>
      </c>
      <c r="F24" s="6">
        <v>6</v>
      </c>
      <c r="G24" s="6">
        <v>6</v>
      </c>
      <c r="H24" s="6">
        <v>8</v>
      </c>
      <c r="I24" s="6">
        <v>6</v>
      </c>
      <c r="J24" s="6">
        <v>5</v>
      </c>
      <c r="K24" s="6">
        <v>6</v>
      </c>
      <c r="L24" s="6">
        <v>5</v>
      </c>
      <c r="M24" s="6">
        <v>4</v>
      </c>
      <c r="N24" s="5">
        <f t="shared" ref="N24:N33" si="10">SUM(C24:M24)/107</f>
        <v>0.58878504672897192</v>
      </c>
    </row>
    <row r="25" spans="1:14" x14ac:dyDescent="0.2">
      <c r="A25" s="10" t="s">
        <v>15</v>
      </c>
      <c r="B25" s="11"/>
      <c r="C25" s="6">
        <v>8</v>
      </c>
      <c r="D25">
        <v>6</v>
      </c>
      <c r="E25" s="6">
        <v>6</v>
      </c>
      <c r="F25" s="6">
        <v>7</v>
      </c>
      <c r="G25" s="6">
        <v>9</v>
      </c>
      <c r="H25" s="6">
        <v>7</v>
      </c>
      <c r="I25" s="6">
        <v>8</v>
      </c>
      <c r="J25" s="6">
        <v>7</v>
      </c>
      <c r="K25" s="6">
        <v>8</v>
      </c>
      <c r="L25" s="6">
        <v>8</v>
      </c>
      <c r="M25" s="6">
        <v>6</v>
      </c>
      <c r="N25" s="5">
        <f t="shared" si="10"/>
        <v>0.74766355140186913</v>
      </c>
    </row>
    <row r="26" spans="1:14" x14ac:dyDescent="0.2">
      <c r="A26" s="10" t="s">
        <v>16</v>
      </c>
      <c r="B26" s="11"/>
      <c r="C26" s="6">
        <v>6</v>
      </c>
      <c r="D26">
        <v>3</v>
      </c>
      <c r="E26" s="6">
        <v>6</v>
      </c>
      <c r="F26" s="6">
        <v>6</v>
      </c>
      <c r="G26" s="6">
        <v>8</v>
      </c>
      <c r="H26" s="6">
        <v>6</v>
      </c>
      <c r="I26" s="6">
        <v>5</v>
      </c>
      <c r="J26" s="6">
        <v>5</v>
      </c>
      <c r="K26" s="6">
        <v>7</v>
      </c>
      <c r="L26" s="6">
        <v>5</v>
      </c>
      <c r="M26" s="6">
        <v>4</v>
      </c>
      <c r="N26" s="5">
        <f t="shared" si="10"/>
        <v>0.57009345794392519</v>
      </c>
    </row>
    <row r="27" spans="1:14" x14ac:dyDescent="0.2">
      <c r="A27" s="10" t="s">
        <v>17</v>
      </c>
      <c r="B27" s="11"/>
      <c r="C27" s="6">
        <v>8</v>
      </c>
      <c r="D27">
        <v>4</v>
      </c>
      <c r="E27" s="6">
        <v>5</v>
      </c>
      <c r="F27" s="6">
        <v>8</v>
      </c>
      <c r="G27" s="6">
        <v>8</v>
      </c>
      <c r="H27" s="6">
        <v>7</v>
      </c>
      <c r="I27" s="6">
        <v>4</v>
      </c>
      <c r="J27" s="6">
        <v>5</v>
      </c>
      <c r="K27" s="6">
        <v>6</v>
      </c>
      <c r="L27" s="6">
        <v>6</v>
      </c>
      <c r="M27" s="6">
        <v>4</v>
      </c>
      <c r="N27" s="5">
        <f t="shared" si="10"/>
        <v>0.60747663551401865</v>
      </c>
    </row>
    <row r="28" spans="1:14" x14ac:dyDescent="0.2">
      <c r="A28" s="10" t="s">
        <v>18</v>
      </c>
      <c r="B28" s="11"/>
      <c r="C28" s="6">
        <v>8</v>
      </c>
      <c r="D28">
        <v>5</v>
      </c>
      <c r="E28" s="6">
        <v>5</v>
      </c>
      <c r="F28" s="6">
        <v>7</v>
      </c>
      <c r="G28" s="6">
        <v>7</v>
      </c>
      <c r="H28" s="6">
        <v>7</v>
      </c>
      <c r="I28" s="6">
        <v>7</v>
      </c>
      <c r="J28" s="6">
        <v>6</v>
      </c>
      <c r="K28" s="6">
        <v>5</v>
      </c>
      <c r="L28" s="6">
        <v>7</v>
      </c>
      <c r="M28" s="6">
        <v>5</v>
      </c>
      <c r="N28" s="5">
        <f t="shared" si="10"/>
        <v>0.64485981308411211</v>
      </c>
    </row>
    <row r="29" spans="1:14" x14ac:dyDescent="0.2">
      <c r="A29" s="10" t="s">
        <v>19</v>
      </c>
      <c r="B29" s="11"/>
      <c r="C29" s="6">
        <v>8</v>
      </c>
      <c r="D29">
        <v>3</v>
      </c>
      <c r="E29" s="6">
        <v>6</v>
      </c>
      <c r="F29" s="6">
        <v>7</v>
      </c>
      <c r="G29" s="6">
        <v>10</v>
      </c>
      <c r="H29" s="6">
        <v>7</v>
      </c>
      <c r="I29" s="6">
        <v>6</v>
      </c>
      <c r="J29" s="6">
        <v>6</v>
      </c>
      <c r="K29" s="6">
        <v>7</v>
      </c>
      <c r="L29" s="6">
        <v>7</v>
      </c>
      <c r="M29" s="6">
        <v>5</v>
      </c>
      <c r="N29" s="5">
        <f t="shared" si="10"/>
        <v>0.67289719626168221</v>
      </c>
    </row>
    <row r="30" spans="1:14" x14ac:dyDescent="0.2">
      <c r="A30" s="10" t="s">
        <v>20</v>
      </c>
      <c r="B30" s="11"/>
      <c r="C30" s="6">
        <v>6</v>
      </c>
      <c r="D30">
        <v>8</v>
      </c>
      <c r="E30" s="6">
        <v>5</v>
      </c>
      <c r="F30" s="6">
        <v>5</v>
      </c>
      <c r="G30" s="6">
        <v>8</v>
      </c>
      <c r="H30" s="6">
        <v>6</v>
      </c>
      <c r="I30" s="6">
        <v>6</v>
      </c>
      <c r="J30" s="6">
        <v>6</v>
      </c>
      <c r="K30" s="6">
        <v>7</v>
      </c>
      <c r="L30" s="6">
        <v>7</v>
      </c>
      <c r="M30" s="6">
        <v>3</v>
      </c>
      <c r="N30" s="5">
        <f t="shared" si="10"/>
        <v>0.62616822429906538</v>
      </c>
    </row>
    <row r="31" spans="1:14" x14ac:dyDescent="0.2">
      <c r="A31" s="10" t="s">
        <v>21</v>
      </c>
      <c r="B31" s="11"/>
      <c r="C31" s="6">
        <v>6</v>
      </c>
      <c r="D31">
        <v>6</v>
      </c>
      <c r="E31" s="6">
        <v>6</v>
      </c>
      <c r="F31" s="6">
        <v>8</v>
      </c>
      <c r="G31" s="6">
        <v>9</v>
      </c>
      <c r="H31" s="6">
        <v>8</v>
      </c>
      <c r="I31" s="6">
        <v>7</v>
      </c>
      <c r="J31" s="6">
        <v>7</v>
      </c>
      <c r="K31" s="6">
        <v>5</v>
      </c>
      <c r="L31" s="6">
        <v>7</v>
      </c>
      <c r="M31" s="6">
        <v>5</v>
      </c>
      <c r="N31" s="5">
        <f t="shared" si="10"/>
        <v>0.69158878504672894</v>
      </c>
    </row>
    <row r="32" spans="1:14" x14ac:dyDescent="0.2">
      <c r="A32" s="10" t="s">
        <v>22</v>
      </c>
      <c r="B32" s="11"/>
      <c r="C32" s="6">
        <v>6</v>
      </c>
      <c r="D32">
        <v>5</v>
      </c>
      <c r="E32" s="6">
        <v>5</v>
      </c>
      <c r="F32" s="6">
        <v>6</v>
      </c>
      <c r="G32" s="6">
        <v>5</v>
      </c>
      <c r="H32" s="6">
        <v>7</v>
      </c>
      <c r="I32" s="6">
        <v>3</v>
      </c>
      <c r="J32" s="6">
        <v>4</v>
      </c>
      <c r="K32" s="6">
        <v>6</v>
      </c>
      <c r="L32" s="6">
        <v>6</v>
      </c>
      <c r="M32" s="6">
        <v>3</v>
      </c>
      <c r="N32" s="5">
        <f t="shared" si="10"/>
        <v>0.52336448598130836</v>
      </c>
    </row>
    <row r="33" spans="1:14" x14ac:dyDescent="0.2">
      <c r="A33" s="10" t="s">
        <v>23</v>
      </c>
      <c r="B33" s="11"/>
      <c r="C33" s="6">
        <v>6</v>
      </c>
      <c r="D33">
        <v>6</v>
      </c>
      <c r="E33" s="6">
        <v>4</v>
      </c>
      <c r="F33" s="6">
        <v>7</v>
      </c>
      <c r="G33" s="6">
        <v>7</v>
      </c>
      <c r="H33" s="6">
        <v>8</v>
      </c>
      <c r="I33" s="6">
        <v>6</v>
      </c>
      <c r="J33" s="6">
        <v>5</v>
      </c>
      <c r="K33" s="6">
        <v>6</v>
      </c>
      <c r="L33" s="6">
        <v>6</v>
      </c>
      <c r="M33" s="6">
        <v>4</v>
      </c>
      <c r="N33" s="5">
        <f t="shared" si="10"/>
        <v>0.60747663551401865</v>
      </c>
    </row>
    <row r="34" spans="1:14" x14ac:dyDescent="0.2">
      <c r="A34" s="12">
        <v>2</v>
      </c>
      <c r="B34" s="13"/>
      <c r="C34" s="7">
        <v>5</v>
      </c>
      <c r="D34" s="4">
        <v>4</v>
      </c>
      <c r="E34" s="7">
        <v>2</v>
      </c>
      <c r="F34" s="4">
        <v>4</v>
      </c>
      <c r="G34" s="7">
        <v>6</v>
      </c>
      <c r="H34" s="4">
        <v>4</v>
      </c>
      <c r="I34" s="7">
        <v>3</v>
      </c>
      <c r="J34" s="4">
        <v>3</v>
      </c>
      <c r="K34" s="7">
        <v>3</v>
      </c>
      <c r="L34" s="4">
        <v>4</v>
      </c>
      <c r="M34" s="7">
        <v>2</v>
      </c>
      <c r="N34" s="5">
        <f>SUM(C34:M34)/63</f>
        <v>0.63492063492063489</v>
      </c>
    </row>
    <row r="35" spans="1:14" x14ac:dyDescent="0.2">
      <c r="A35" s="14" t="s">
        <v>24</v>
      </c>
      <c r="B35" s="14"/>
      <c r="C35" s="8">
        <f>SUM(C23:C34)/116</f>
        <v>0.66379310344827591</v>
      </c>
      <c r="D35" s="8">
        <f t="shared" ref="D35:L35" si="11">SUM(D23:D34)/116</f>
        <v>0.5</v>
      </c>
      <c r="E35" s="8">
        <f t="shared" si="11"/>
        <v>0.5</v>
      </c>
      <c r="F35" s="8">
        <f t="shared" si="11"/>
        <v>0.65517241379310343</v>
      </c>
      <c r="G35" s="8">
        <f t="shared" si="11"/>
        <v>0.75862068965517238</v>
      </c>
      <c r="H35" s="8">
        <f t="shared" si="11"/>
        <v>0.68965517241379315</v>
      </c>
      <c r="I35" s="8">
        <f t="shared" si="11"/>
        <v>0.56896551724137934</v>
      </c>
      <c r="J35" s="8">
        <f t="shared" si="11"/>
        <v>0.55172413793103448</v>
      </c>
      <c r="K35" s="8">
        <f t="shared" si="11"/>
        <v>0.60344827586206895</v>
      </c>
      <c r="L35" s="8">
        <f t="shared" si="11"/>
        <v>0.62931034482758619</v>
      </c>
      <c r="M35" s="8">
        <f>SUM(M23:M34)/80</f>
        <v>0.57499999999999996</v>
      </c>
      <c r="N35" s="8">
        <f>SUM(C23:M34)/1240</f>
        <v>0.60967741935483866</v>
      </c>
    </row>
    <row r="36" spans="1:14" x14ac:dyDescent="0.2">
      <c r="M36" t="s">
        <v>29</v>
      </c>
      <c r="N36">
        <f>SUM(C5:M16)</f>
        <v>756</v>
      </c>
    </row>
    <row r="37" spans="1:14" x14ac:dyDescent="0.2">
      <c r="M37" t="s">
        <v>30</v>
      </c>
      <c r="N37">
        <f>SUM(-N36, 1240)</f>
        <v>484</v>
      </c>
    </row>
    <row r="38" spans="1:14" ht="29" x14ac:dyDescent="0.35">
      <c r="A38" s="20" t="s">
        <v>28</v>
      </c>
      <c r="B38" s="20"/>
      <c r="C38" s="20"/>
    </row>
    <row r="39" spans="1:14" ht="29" x14ac:dyDescent="0.35">
      <c r="A39" s="20" t="s">
        <v>26</v>
      </c>
      <c r="B39" s="20"/>
      <c r="C39" s="20"/>
    </row>
    <row r="40" spans="1:14" ht="26" x14ac:dyDescent="0.3">
      <c r="A40" s="1"/>
      <c r="B40" t="s">
        <v>0</v>
      </c>
      <c r="C40" s="15" t="s">
        <v>2</v>
      </c>
      <c r="D40" s="17" t="s">
        <v>3</v>
      </c>
      <c r="E40" s="15" t="s">
        <v>4</v>
      </c>
      <c r="F40" s="17" t="s">
        <v>5</v>
      </c>
      <c r="G40" s="15" t="s">
        <v>6</v>
      </c>
      <c r="H40" s="17" t="s">
        <v>7</v>
      </c>
      <c r="I40" s="15" t="s">
        <v>8</v>
      </c>
      <c r="J40" s="17" t="s">
        <v>9</v>
      </c>
      <c r="K40" s="15" t="s">
        <v>10</v>
      </c>
      <c r="L40" s="17" t="s">
        <v>11</v>
      </c>
      <c r="M40" s="15" t="s">
        <v>12</v>
      </c>
      <c r="N40" s="10" t="s">
        <v>24</v>
      </c>
    </row>
    <row r="41" spans="1:14" x14ac:dyDescent="0.2">
      <c r="A41" t="s">
        <v>1</v>
      </c>
      <c r="B41" s="2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2"/>
    </row>
    <row r="42" spans="1:14" x14ac:dyDescent="0.2">
      <c r="A42" s="18" t="s">
        <v>13</v>
      </c>
      <c r="B42" s="19"/>
      <c r="C42" s="5">
        <v>6</v>
      </c>
      <c r="D42" s="3">
        <v>4</v>
      </c>
      <c r="E42" s="5">
        <v>3</v>
      </c>
      <c r="F42" s="3">
        <v>5</v>
      </c>
      <c r="G42" s="5">
        <v>6</v>
      </c>
      <c r="H42" s="3">
        <v>5</v>
      </c>
      <c r="I42" s="5">
        <v>4</v>
      </c>
      <c r="J42" s="3">
        <v>3</v>
      </c>
      <c r="K42" s="5">
        <v>3</v>
      </c>
      <c r="L42" s="3">
        <v>5</v>
      </c>
      <c r="M42" s="5">
        <v>3</v>
      </c>
      <c r="N42" s="5">
        <f>SUM(C42:M42)/107</f>
        <v>0.43925233644859812</v>
      </c>
    </row>
    <row r="43" spans="1:14" x14ac:dyDescent="0.2">
      <c r="A43" s="10" t="s">
        <v>14</v>
      </c>
      <c r="B43" s="11"/>
      <c r="C43" s="6">
        <v>6</v>
      </c>
      <c r="D43">
        <v>7</v>
      </c>
      <c r="E43" s="6">
        <v>5</v>
      </c>
      <c r="F43" s="6">
        <v>7</v>
      </c>
      <c r="G43" s="6">
        <v>7</v>
      </c>
      <c r="H43" s="6">
        <v>7</v>
      </c>
      <c r="I43" s="6">
        <v>6</v>
      </c>
      <c r="J43" s="6">
        <v>5</v>
      </c>
      <c r="K43" s="6">
        <v>5</v>
      </c>
      <c r="L43" s="6">
        <v>5</v>
      </c>
      <c r="M43" s="6">
        <v>4</v>
      </c>
      <c r="N43" s="5">
        <f t="shared" ref="N43:N52" si="12">SUM(C43:M43)/107</f>
        <v>0.59813084112149528</v>
      </c>
    </row>
    <row r="44" spans="1:14" x14ac:dyDescent="0.2">
      <c r="A44" s="10" t="s">
        <v>15</v>
      </c>
      <c r="B44" s="11"/>
      <c r="C44" s="6">
        <v>8</v>
      </c>
      <c r="D44">
        <v>7</v>
      </c>
      <c r="E44" s="6">
        <v>6</v>
      </c>
      <c r="F44" s="6">
        <v>9</v>
      </c>
      <c r="G44" s="6">
        <v>8</v>
      </c>
      <c r="H44" s="6">
        <v>8</v>
      </c>
      <c r="I44" s="6">
        <v>6</v>
      </c>
      <c r="J44" s="6">
        <v>6</v>
      </c>
      <c r="K44" s="6">
        <v>8</v>
      </c>
      <c r="L44" s="6">
        <v>10</v>
      </c>
      <c r="M44" s="6">
        <v>5</v>
      </c>
      <c r="N44" s="5">
        <f t="shared" si="12"/>
        <v>0.7570093457943925</v>
      </c>
    </row>
    <row r="45" spans="1:14" x14ac:dyDescent="0.2">
      <c r="A45" s="10" t="s">
        <v>16</v>
      </c>
      <c r="B45" s="11"/>
      <c r="C45" s="6">
        <v>6</v>
      </c>
      <c r="D45">
        <v>3</v>
      </c>
      <c r="E45" s="6">
        <v>5</v>
      </c>
      <c r="F45" s="6">
        <v>6</v>
      </c>
      <c r="G45" s="6">
        <v>8</v>
      </c>
      <c r="H45" s="6">
        <v>7</v>
      </c>
      <c r="I45" s="6">
        <v>7</v>
      </c>
      <c r="J45" s="6">
        <v>3</v>
      </c>
      <c r="K45" s="6">
        <v>6</v>
      </c>
      <c r="L45" s="6">
        <v>6</v>
      </c>
      <c r="M45" s="6">
        <v>4</v>
      </c>
      <c r="N45" s="5">
        <f t="shared" si="12"/>
        <v>0.57009345794392519</v>
      </c>
    </row>
    <row r="46" spans="1:14" x14ac:dyDescent="0.2">
      <c r="A46" s="10" t="s">
        <v>17</v>
      </c>
      <c r="B46" s="11"/>
      <c r="C46" s="6">
        <v>6</v>
      </c>
      <c r="D46">
        <v>7</v>
      </c>
      <c r="E46" s="6">
        <v>4</v>
      </c>
      <c r="F46" s="6">
        <v>7</v>
      </c>
      <c r="G46" s="6">
        <v>9</v>
      </c>
      <c r="H46" s="6">
        <v>7</v>
      </c>
      <c r="I46" s="6">
        <v>5</v>
      </c>
      <c r="J46" s="6">
        <v>6</v>
      </c>
      <c r="K46" s="6">
        <v>4</v>
      </c>
      <c r="L46" s="6">
        <v>8</v>
      </c>
      <c r="M46" s="6">
        <v>4</v>
      </c>
      <c r="N46" s="5">
        <f t="shared" si="12"/>
        <v>0.62616822429906538</v>
      </c>
    </row>
    <row r="47" spans="1:14" x14ac:dyDescent="0.2">
      <c r="A47" s="10" t="s">
        <v>18</v>
      </c>
      <c r="B47" s="11"/>
      <c r="C47" s="6">
        <v>8</v>
      </c>
      <c r="D47">
        <v>5</v>
      </c>
      <c r="E47" s="6">
        <v>4</v>
      </c>
      <c r="F47" s="6">
        <v>7</v>
      </c>
      <c r="G47" s="6">
        <v>7</v>
      </c>
      <c r="H47" s="6">
        <v>6</v>
      </c>
      <c r="I47" s="6">
        <v>6</v>
      </c>
      <c r="J47" s="6">
        <v>4</v>
      </c>
      <c r="K47" s="6">
        <v>5</v>
      </c>
      <c r="L47" s="6">
        <v>7</v>
      </c>
      <c r="M47" s="6">
        <v>6</v>
      </c>
      <c r="N47" s="5">
        <f t="shared" si="12"/>
        <v>0.60747663551401865</v>
      </c>
    </row>
    <row r="48" spans="1:14" x14ac:dyDescent="0.2">
      <c r="A48" s="10" t="s">
        <v>19</v>
      </c>
      <c r="B48" s="11"/>
      <c r="C48" s="6">
        <v>7</v>
      </c>
      <c r="D48">
        <v>7</v>
      </c>
      <c r="E48" s="6">
        <v>5</v>
      </c>
      <c r="F48" s="6">
        <v>8</v>
      </c>
      <c r="G48" s="6">
        <v>8</v>
      </c>
      <c r="H48" s="6">
        <v>8</v>
      </c>
      <c r="I48" s="6">
        <v>6</v>
      </c>
      <c r="J48" s="6">
        <v>6</v>
      </c>
      <c r="K48" s="6">
        <v>4</v>
      </c>
      <c r="L48" s="6">
        <v>8</v>
      </c>
      <c r="M48" s="6">
        <v>3</v>
      </c>
      <c r="N48" s="5">
        <f t="shared" si="12"/>
        <v>0.65420560747663548</v>
      </c>
    </row>
    <row r="49" spans="1:14" x14ac:dyDescent="0.2">
      <c r="A49" s="10" t="s">
        <v>20</v>
      </c>
      <c r="B49" s="11"/>
      <c r="C49" s="6">
        <v>6</v>
      </c>
      <c r="D49">
        <v>7</v>
      </c>
      <c r="E49" s="6">
        <v>4</v>
      </c>
      <c r="F49" s="6">
        <v>8</v>
      </c>
      <c r="G49" s="6">
        <v>7</v>
      </c>
      <c r="H49" s="6">
        <v>5</v>
      </c>
      <c r="I49" s="6">
        <v>6</v>
      </c>
      <c r="J49" s="6">
        <v>3</v>
      </c>
      <c r="K49" s="6">
        <v>5</v>
      </c>
      <c r="L49" s="6">
        <v>7</v>
      </c>
      <c r="M49" s="6">
        <v>5</v>
      </c>
      <c r="N49" s="5">
        <f t="shared" si="12"/>
        <v>0.58878504672897192</v>
      </c>
    </row>
    <row r="50" spans="1:14" x14ac:dyDescent="0.2">
      <c r="A50" s="10" t="s">
        <v>21</v>
      </c>
      <c r="B50" s="11"/>
      <c r="C50" s="6">
        <v>6</v>
      </c>
      <c r="D50">
        <v>8</v>
      </c>
      <c r="E50" s="6">
        <v>5</v>
      </c>
      <c r="F50" s="6">
        <v>6</v>
      </c>
      <c r="G50" s="6">
        <v>8</v>
      </c>
      <c r="H50" s="6">
        <v>8</v>
      </c>
      <c r="I50" s="6">
        <v>6</v>
      </c>
      <c r="J50" s="6">
        <v>5</v>
      </c>
      <c r="K50" s="6">
        <v>5</v>
      </c>
      <c r="L50" s="6">
        <v>8</v>
      </c>
      <c r="M50" s="6">
        <v>4</v>
      </c>
      <c r="N50" s="5">
        <f t="shared" si="12"/>
        <v>0.64485981308411211</v>
      </c>
    </row>
    <row r="51" spans="1:14" x14ac:dyDescent="0.2">
      <c r="A51" s="10" t="s">
        <v>22</v>
      </c>
      <c r="B51" s="11"/>
      <c r="C51" s="6">
        <v>5</v>
      </c>
      <c r="D51">
        <v>6</v>
      </c>
      <c r="E51" s="6">
        <v>3</v>
      </c>
      <c r="F51" s="6">
        <v>6</v>
      </c>
      <c r="G51" s="6">
        <v>7</v>
      </c>
      <c r="H51" s="6">
        <v>6</v>
      </c>
      <c r="I51" s="6">
        <v>6</v>
      </c>
      <c r="J51" s="6">
        <v>6</v>
      </c>
      <c r="K51" s="6">
        <v>6</v>
      </c>
      <c r="L51" s="6">
        <v>6</v>
      </c>
      <c r="M51" s="6">
        <v>3</v>
      </c>
      <c r="N51" s="5">
        <f t="shared" si="12"/>
        <v>0.56074766355140182</v>
      </c>
    </row>
    <row r="52" spans="1:14" x14ac:dyDescent="0.2">
      <c r="A52" s="10" t="s">
        <v>23</v>
      </c>
      <c r="B52" s="11"/>
      <c r="C52" s="6">
        <v>7</v>
      </c>
      <c r="D52">
        <v>8</v>
      </c>
      <c r="E52" s="6">
        <v>5</v>
      </c>
      <c r="F52" s="6">
        <v>7</v>
      </c>
      <c r="G52" s="6">
        <v>8</v>
      </c>
      <c r="H52" s="6">
        <v>7</v>
      </c>
      <c r="I52" s="6">
        <v>7</v>
      </c>
      <c r="J52" s="6">
        <v>5</v>
      </c>
      <c r="K52" s="6">
        <v>4</v>
      </c>
      <c r="L52" s="6">
        <v>6</v>
      </c>
      <c r="M52" s="6">
        <v>6</v>
      </c>
      <c r="N52" s="5">
        <f t="shared" si="12"/>
        <v>0.65420560747663548</v>
      </c>
    </row>
    <row r="53" spans="1:14" x14ac:dyDescent="0.2">
      <c r="A53" s="12">
        <v>2</v>
      </c>
      <c r="B53" s="13"/>
      <c r="C53" s="7">
        <v>3</v>
      </c>
      <c r="D53" s="4">
        <v>2</v>
      </c>
      <c r="E53" s="7">
        <v>3</v>
      </c>
      <c r="F53" s="4">
        <v>4</v>
      </c>
      <c r="G53" s="7">
        <v>5</v>
      </c>
      <c r="H53" s="4">
        <v>5</v>
      </c>
      <c r="I53" s="7">
        <v>3</v>
      </c>
      <c r="J53" s="4">
        <v>3</v>
      </c>
      <c r="K53" s="7">
        <v>3</v>
      </c>
      <c r="L53" s="4">
        <v>5</v>
      </c>
      <c r="M53" s="7">
        <v>3</v>
      </c>
      <c r="N53" s="5">
        <f>SUM(C53:M53)/63</f>
        <v>0.61904761904761907</v>
      </c>
    </row>
    <row r="54" spans="1:14" x14ac:dyDescent="0.2">
      <c r="A54" s="14" t="s">
        <v>24</v>
      </c>
      <c r="B54" s="14"/>
      <c r="C54" s="8">
        <f>SUM(C42:C53)/116</f>
        <v>0.63793103448275867</v>
      </c>
      <c r="D54" s="8">
        <f t="shared" ref="D54" si="13">SUM(D42:D53)/116</f>
        <v>0.61206896551724133</v>
      </c>
      <c r="E54" s="8">
        <f t="shared" ref="E54:L54" si="14">SUM(E42:E53)/116</f>
        <v>0.44827586206896552</v>
      </c>
      <c r="F54" s="8">
        <f t="shared" si="14"/>
        <v>0.68965517241379315</v>
      </c>
      <c r="G54" s="8">
        <f t="shared" si="14"/>
        <v>0.75862068965517238</v>
      </c>
      <c r="H54" s="8">
        <f t="shared" si="14"/>
        <v>0.68103448275862066</v>
      </c>
      <c r="I54" s="8">
        <f t="shared" si="14"/>
        <v>0.58620689655172409</v>
      </c>
      <c r="J54" s="8">
        <f t="shared" si="14"/>
        <v>0.47413793103448276</v>
      </c>
      <c r="K54" s="8">
        <f t="shared" si="14"/>
        <v>0.5</v>
      </c>
      <c r="L54" s="8">
        <f t="shared" si="14"/>
        <v>0.69827586206896552</v>
      </c>
      <c r="M54" s="8">
        <f>SUM(M42:M53)/80</f>
        <v>0.625</v>
      </c>
      <c r="N54">
        <f>SUM(C42:M53)/1240</f>
        <v>0.60967741935483866</v>
      </c>
    </row>
    <row r="55" spans="1:14" x14ac:dyDescent="0.2">
      <c r="A55" s="9"/>
      <c r="B55" s="9"/>
      <c r="M55" t="s">
        <v>29</v>
      </c>
      <c r="N55">
        <f>SUM(C42:M53)</f>
        <v>756</v>
      </c>
    </row>
    <row r="56" spans="1:14" x14ac:dyDescent="0.2">
      <c r="A56" s="9"/>
      <c r="B56" s="9"/>
      <c r="M56" t="s">
        <v>30</v>
      </c>
      <c r="N56">
        <f>SUM(-N55, 1240)</f>
        <v>484</v>
      </c>
    </row>
    <row r="57" spans="1:14" ht="29" x14ac:dyDescent="0.35">
      <c r="A57" s="20" t="s">
        <v>25</v>
      </c>
      <c r="B57" s="20"/>
      <c r="C57" s="20"/>
    </row>
    <row r="58" spans="1:14" ht="26" x14ac:dyDescent="0.3">
      <c r="A58" s="1"/>
      <c r="B58" t="s">
        <v>0</v>
      </c>
      <c r="C58" s="15" t="s">
        <v>2</v>
      </c>
      <c r="D58" s="17" t="s">
        <v>3</v>
      </c>
      <c r="E58" s="15" t="s">
        <v>4</v>
      </c>
      <c r="F58" s="17" t="s">
        <v>5</v>
      </c>
      <c r="G58" s="15" t="s">
        <v>6</v>
      </c>
      <c r="H58" s="17" t="s">
        <v>7</v>
      </c>
      <c r="I58" s="15" t="s">
        <v>8</v>
      </c>
      <c r="J58" s="17" t="s">
        <v>9</v>
      </c>
      <c r="K58" s="15" t="s">
        <v>10</v>
      </c>
      <c r="L58" s="17" t="s">
        <v>11</v>
      </c>
      <c r="M58" s="15" t="s">
        <v>12</v>
      </c>
      <c r="N58" s="10" t="s">
        <v>24</v>
      </c>
    </row>
    <row r="59" spans="1:14" x14ac:dyDescent="0.2">
      <c r="A59" t="s">
        <v>1</v>
      </c>
      <c r="B59" s="2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2"/>
    </row>
    <row r="60" spans="1:14" x14ac:dyDescent="0.2">
      <c r="A60" s="18" t="s">
        <v>13</v>
      </c>
      <c r="B60" s="19"/>
      <c r="C60" s="5">
        <v>5</v>
      </c>
      <c r="D60" s="3">
        <v>3</v>
      </c>
      <c r="E60" s="5">
        <v>3</v>
      </c>
      <c r="F60" s="3">
        <v>5</v>
      </c>
      <c r="G60" s="5">
        <v>6</v>
      </c>
      <c r="H60" s="3">
        <v>5</v>
      </c>
      <c r="I60" s="5">
        <v>4</v>
      </c>
      <c r="J60" s="3">
        <v>2</v>
      </c>
      <c r="K60" s="5">
        <v>2</v>
      </c>
      <c r="L60" s="3">
        <v>5</v>
      </c>
      <c r="M60" s="5">
        <v>3</v>
      </c>
      <c r="N60" s="5">
        <f>SUM(C60:M60)/107</f>
        <v>0.40186915887850466</v>
      </c>
    </row>
    <row r="61" spans="1:14" x14ac:dyDescent="0.2">
      <c r="A61" s="10" t="s">
        <v>14</v>
      </c>
      <c r="B61" s="11"/>
      <c r="C61" s="6">
        <v>6</v>
      </c>
      <c r="D61">
        <v>7</v>
      </c>
      <c r="E61" s="6">
        <v>5</v>
      </c>
      <c r="F61" s="6">
        <v>7</v>
      </c>
      <c r="G61" s="6">
        <v>7</v>
      </c>
      <c r="H61" s="6">
        <v>7</v>
      </c>
      <c r="I61" s="6">
        <v>7</v>
      </c>
      <c r="J61" s="6">
        <v>5</v>
      </c>
      <c r="K61" s="6">
        <v>4</v>
      </c>
      <c r="L61" s="6">
        <v>6</v>
      </c>
      <c r="M61" s="6">
        <v>4</v>
      </c>
      <c r="N61" s="5">
        <f t="shared" ref="N61:N70" si="15">SUM(C61:M61)/107</f>
        <v>0.60747663551401865</v>
      </c>
    </row>
    <row r="62" spans="1:14" x14ac:dyDescent="0.2">
      <c r="A62" s="10" t="s">
        <v>15</v>
      </c>
      <c r="B62" s="11"/>
      <c r="C62" s="6">
        <v>8</v>
      </c>
      <c r="D62">
        <v>7</v>
      </c>
      <c r="E62" s="6">
        <v>6</v>
      </c>
      <c r="F62" s="6">
        <v>8</v>
      </c>
      <c r="G62" s="6">
        <v>8</v>
      </c>
      <c r="H62" s="6">
        <v>8</v>
      </c>
      <c r="I62" s="6">
        <v>6</v>
      </c>
      <c r="J62" s="6">
        <v>6</v>
      </c>
      <c r="K62" s="6">
        <v>8</v>
      </c>
      <c r="L62" s="6">
        <v>8</v>
      </c>
      <c r="M62" s="6">
        <v>5</v>
      </c>
      <c r="N62" s="5">
        <f t="shared" si="15"/>
        <v>0.7289719626168224</v>
      </c>
    </row>
    <row r="63" spans="1:14" x14ac:dyDescent="0.2">
      <c r="A63" s="10" t="s">
        <v>16</v>
      </c>
      <c r="B63" s="11"/>
      <c r="C63" s="6">
        <v>5</v>
      </c>
      <c r="D63">
        <v>4</v>
      </c>
      <c r="E63" s="6">
        <v>5</v>
      </c>
      <c r="F63" s="6">
        <v>5</v>
      </c>
      <c r="G63" s="6">
        <v>7</v>
      </c>
      <c r="H63" s="6">
        <v>5</v>
      </c>
      <c r="I63" s="6">
        <v>6</v>
      </c>
      <c r="J63" s="6">
        <v>3</v>
      </c>
      <c r="K63" s="6">
        <v>6</v>
      </c>
      <c r="L63" s="6">
        <v>6</v>
      </c>
      <c r="M63" s="6">
        <v>4</v>
      </c>
      <c r="N63" s="5">
        <f t="shared" si="15"/>
        <v>0.52336448598130836</v>
      </c>
    </row>
    <row r="64" spans="1:14" x14ac:dyDescent="0.2">
      <c r="A64" s="10" t="s">
        <v>17</v>
      </c>
      <c r="B64" s="11"/>
      <c r="C64" s="6">
        <v>6</v>
      </c>
      <c r="D64">
        <v>6</v>
      </c>
      <c r="E64" s="6">
        <v>5</v>
      </c>
      <c r="F64" s="6">
        <v>7</v>
      </c>
      <c r="G64" s="6">
        <v>8</v>
      </c>
      <c r="H64" s="6">
        <v>7</v>
      </c>
      <c r="I64" s="6">
        <v>5</v>
      </c>
      <c r="J64" s="6">
        <v>5</v>
      </c>
      <c r="K64" s="6">
        <v>6</v>
      </c>
      <c r="L64" s="6">
        <v>7</v>
      </c>
      <c r="M64" s="6">
        <v>4</v>
      </c>
      <c r="N64" s="5">
        <f t="shared" si="15"/>
        <v>0.61682242990654201</v>
      </c>
    </row>
    <row r="65" spans="1:14" x14ac:dyDescent="0.2">
      <c r="A65" s="10" t="s">
        <v>18</v>
      </c>
      <c r="B65" s="11"/>
      <c r="C65" s="6">
        <v>8</v>
      </c>
      <c r="D65">
        <v>6</v>
      </c>
      <c r="E65" s="6">
        <v>6</v>
      </c>
      <c r="F65" s="6">
        <v>8</v>
      </c>
      <c r="G65" s="6">
        <v>7</v>
      </c>
      <c r="H65" s="6">
        <v>7</v>
      </c>
      <c r="I65" s="6">
        <v>5</v>
      </c>
      <c r="J65" s="6">
        <v>4</v>
      </c>
      <c r="K65" s="6">
        <v>4</v>
      </c>
      <c r="L65" s="6">
        <v>7</v>
      </c>
      <c r="M65" s="6">
        <v>6</v>
      </c>
      <c r="N65" s="5">
        <f t="shared" si="15"/>
        <v>0.63551401869158874</v>
      </c>
    </row>
    <row r="66" spans="1:14" x14ac:dyDescent="0.2">
      <c r="A66" s="10" t="s">
        <v>19</v>
      </c>
      <c r="B66" s="11"/>
      <c r="C66" s="6">
        <v>5</v>
      </c>
      <c r="D66">
        <v>7</v>
      </c>
      <c r="E66" s="6">
        <v>5</v>
      </c>
      <c r="F66" s="6">
        <v>7</v>
      </c>
      <c r="G66" s="6">
        <v>8</v>
      </c>
      <c r="H66" s="6">
        <v>8</v>
      </c>
      <c r="I66" s="6">
        <v>8</v>
      </c>
      <c r="J66" s="6">
        <v>6</v>
      </c>
      <c r="K66" s="6">
        <v>3</v>
      </c>
      <c r="L66" s="6">
        <v>8</v>
      </c>
      <c r="M66" s="6">
        <v>4</v>
      </c>
      <c r="N66" s="5">
        <f t="shared" si="15"/>
        <v>0.64485981308411211</v>
      </c>
    </row>
    <row r="67" spans="1:14" x14ac:dyDescent="0.2">
      <c r="A67" s="10" t="s">
        <v>20</v>
      </c>
      <c r="B67" s="11"/>
      <c r="C67" s="6">
        <v>8</v>
      </c>
      <c r="D67">
        <v>7</v>
      </c>
      <c r="E67" s="6">
        <v>4</v>
      </c>
      <c r="F67" s="6">
        <v>8</v>
      </c>
      <c r="G67" s="6">
        <v>6</v>
      </c>
      <c r="H67" s="6">
        <v>8</v>
      </c>
      <c r="I67" s="6">
        <v>6</v>
      </c>
      <c r="J67" s="6">
        <v>5</v>
      </c>
      <c r="K67" s="6">
        <v>7</v>
      </c>
      <c r="L67" s="6">
        <v>7</v>
      </c>
      <c r="M67" s="6">
        <v>6</v>
      </c>
      <c r="N67" s="5">
        <f t="shared" si="15"/>
        <v>0.67289719626168221</v>
      </c>
    </row>
    <row r="68" spans="1:14" x14ac:dyDescent="0.2">
      <c r="A68" s="10" t="s">
        <v>21</v>
      </c>
      <c r="B68" s="11"/>
      <c r="C68" s="6">
        <v>8</v>
      </c>
      <c r="D68">
        <v>8</v>
      </c>
      <c r="E68" s="6">
        <v>5</v>
      </c>
      <c r="F68" s="6">
        <v>6</v>
      </c>
      <c r="G68" s="6">
        <v>8</v>
      </c>
      <c r="H68" s="6">
        <v>8</v>
      </c>
      <c r="I68" s="6">
        <v>6</v>
      </c>
      <c r="J68" s="6">
        <v>5</v>
      </c>
      <c r="K68" s="6">
        <v>4</v>
      </c>
      <c r="L68" s="6">
        <v>8</v>
      </c>
      <c r="M68" s="6">
        <v>5</v>
      </c>
      <c r="N68" s="5">
        <f t="shared" si="15"/>
        <v>0.66355140186915884</v>
      </c>
    </row>
    <row r="69" spans="1:14" x14ac:dyDescent="0.2">
      <c r="A69" s="10" t="s">
        <v>22</v>
      </c>
      <c r="B69" s="11"/>
      <c r="C69" s="6">
        <v>5</v>
      </c>
      <c r="D69">
        <v>5</v>
      </c>
      <c r="E69" s="6">
        <v>3</v>
      </c>
      <c r="F69" s="6">
        <v>6</v>
      </c>
      <c r="G69" s="6">
        <v>6</v>
      </c>
      <c r="H69" s="6">
        <v>7</v>
      </c>
      <c r="I69" s="6">
        <v>7</v>
      </c>
      <c r="J69" s="6">
        <v>6</v>
      </c>
      <c r="K69" s="6">
        <v>5</v>
      </c>
      <c r="L69" s="6">
        <v>5</v>
      </c>
      <c r="M69" s="6">
        <v>3</v>
      </c>
      <c r="N69" s="5">
        <f t="shared" si="15"/>
        <v>0.54205607476635509</v>
      </c>
    </row>
    <row r="70" spans="1:14" x14ac:dyDescent="0.2">
      <c r="A70" s="10" t="s">
        <v>23</v>
      </c>
      <c r="B70" s="11"/>
      <c r="C70" s="6">
        <v>7</v>
      </c>
      <c r="D70">
        <v>8</v>
      </c>
      <c r="E70" s="6">
        <v>5</v>
      </c>
      <c r="F70" s="6">
        <v>7</v>
      </c>
      <c r="G70" s="6">
        <v>8</v>
      </c>
      <c r="H70" s="6">
        <v>7</v>
      </c>
      <c r="I70" s="6">
        <v>8</v>
      </c>
      <c r="J70" s="6">
        <v>6</v>
      </c>
      <c r="K70" s="6">
        <v>4</v>
      </c>
      <c r="L70" s="6">
        <v>6</v>
      </c>
      <c r="M70" s="6">
        <v>4</v>
      </c>
      <c r="N70" s="5">
        <f t="shared" si="15"/>
        <v>0.65420560747663548</v>
      </c>
    </row>
    <row r="71" spans="1:14" x14ac:dyDescent="0.2">
      <c r="A71" s="12">
        <v>2</v>
      </c>
      <c r="B71" s="13"/>
      <c r="C71" s="7">
        <v>4</v>
      </c>
      <c r="D71" s="4">
        <v>4</v>
      </c>
      <c r="E71" s="7">
        <v>2</v>
      </c>
      <c r="F71" s="4">
        <v>5</v>
      </c>
      <c r="G71" s="7">
        <v>5</v>
      </c>
      <c r="H71" s="4">
        <v>5</v>
      </c>
      <c r="I71" s="7">
        <v>4</v>
      </c>
      <c r="J71" s="4">
        <v>3</v>
      </c>
      <c r="K71" s="7">
        <v>5</v>
      </c>
      <c r="L71" s="4">
        <v>4</v>
      </c>
      <c r="M71" s="7">
        <v>2</v>
      </c>
      <c r="N71" s="5">
        <f>SUM(C71:M71)/63</f>
        <v>0.68253968253968256</v>
      </c>
    </row>
    <row r="72" spans="1:14" x14ac:dyDescent="0.2">
      <c r="A72" s="14" t="s">
        <v>24</v>
      </c>
      <c r="B72" s="14"/>
      <c r="C72" s="8">
        <f>SUM(C60:C71)/116</f>
        <v>0.64655172413793105</v>
      </c>
      <c r="D72" s="8">
        <f t="shared" ref="D72:L72" si="16">SUM(D60:D71)/116</f>
        <v>0.62068965517241381</v>
      </c>
      <c r="E72" s="8">
        <f t="shared" si="16"/>
        <v>0.46551724137931033</v>
      </c>
      <c r="F72" s="8">
        <f t="shared" si="16"/>
        <v>0.68103448275862066</v>
      </c>
      <c r="G72" s="8">
        <f t="shared" si="16"/>
        <v>0.72413793103448276</v>
      </c>
      <c r="H72" s="8">
        <f t="shared" si="16"/>
        <v>0.7068965517241379</v>
      </c>
      <c r="I72" s="8">
        <f t="shared" si="16"/>
        <v>0.62068965517241381</v>
      </c>
      <c r="J72" s="8">
        <f t="shared" si="16"/>
        <v>0.48275862068965519</v>
      </c>
      <c r="K72" s="8">
        <f t="shared" si="16"/>
        <v>0.5</v>
      </c>
      <c r="L72" s="8">
        <f t="shared" si="16"/>
        <v>0.66379310344827591</v>
      </c>
      <c r="M72" s="8">
        <f>SUM(M60:M71)/80</f>
        <v>0.625</v>
      </c>
      <c r="N72" s="8">
        <f>SUM(C60:M71)/1240</f>
        <v>0.61209677419354835</v>
      </c>
    </row>
    <row r="73" spans="1:14" x14ac:dyDescent="0.2">
      <c r="A73" s="9"/>
      <c r="B73" s="9"/>
      <c r="M73" t="s">
        <v>29</v>
      </c>
      <c r="N73">
        <f>SUM(C60:M71)</f>
        <v>759</v>
      </c>
    </row>
    <row r="74" spans="1:14" x14ac:dyDescent="0.2">
      <c r="A74" s="9"/>
      <c r="B74" s="9"/>
      <c r="M74" t="s">
        <v>30</v>
      </c>
      <c r="N74">
        <f>SUM(-N73, 1240)</f>
        <v>481</v>
      </c>
    </row>
    <row r="75" spans="1:14" ht="29" x14ac:dyDescent="0.35">
      <c r="A75" s="20" t="s">
        <v>31</v>
      </c>
      <c r="B75" s="20"/>
      <c r="C75" s="20"/>
    </row>
    <row r="76" spans="1:14" ht="29" x14ac:dyDescent="0.35">
      <c r="A76" s="20" t="s">
        <v>26</v>
      </c>
      <c r="B76" s="20"/>
      <c r="C76" s="20"/>
    </row>
    <row r="77" spans="1:14" ht="26" x14ac:dyDescent="0.3">
      <c r="A77" s="1"/>
      <c r="B77" t="s">
        <v>0</v>
      </c>
      <c r="C77" s="15" t="s">
        <v>2</v>
      </c>
      <c r="D77" s="17" t="s">
        <v>3</v>
      </c>
      <c r="E77" s="15" t="s">
        <v>4</v>
      </c>
      <c r="F77" s="17" t="s">
        <v>5</v>
      </c>
      <c r="G77" s="15" t="s">
        <v>6</v>
      </c>
      <c r="H77" s="17" t="s">
        <v>7</v>
      </c>
      <c r="I77" s="15" t="s">
        <v>8</v>
      </c>
      <c r="J77" s="17" t="s">
        <v>9</v>
      </c>
      <c r="K77" s="15" t="s">
        <v>10</v>
      </c>
      <c r="L77" s="17" t="s">
        <v>11</v>
      </c>
      <c r="M77" s="15" t="s">
        <v>12</v>
      </c>
      <c r="N77" s="10" t="s">
        <v>24</v>
      </c>
    </row>
    <row r="78" spans="1:14" x14ac:dyDescent="0.2">
      <c r="A78" t="s">
        <v>1</v>
      </c>
      <c r="B78" s="2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2"/>
    </row>
    <row r="79" spans="1:14" x14ac:dyDescent="0.2">
      <c r="A79" s="18" t="s">
        <v>13</v>
      </c>
      <c r="B79" s="19"/>
      <c r="C79" s="5">
        <v>6</v>
      </c>
      <c r="D79" s="3">
        <v>5</v>
      </c>
      <c r="E79" s="5">
        <v>3</v>
      </c>
      <c r="F79" s="3">
        <v>5</v>
      </c>
      <c r="G79" s="5">
        <v>6</v>
      </c>
      <c r="H79" s="3">
        <v>6</v>
      </c>
      <c r="I79" s="5">
        <v>6</v>
      </c>
      <c r="J79" s="3">
        <v>3</v>
      </c>
      <c r="K79" s="5">
        <v>4</v>
      </c>
      <c r="L79" s="3">
        <v>4</v>
      </c>
      <c r="M79" s="5">
        <v>3</v>
      </c>
      <c r="N79" s="5">
        <f>SUM(C79:M79)/107</f>
        <v>0.47663551401869159</v>
      </c>
    </row>
    <row r="80" spans="1:14" x14ac:dyDescent="0.2">
      <c r="A80" s="10" t="s">
        <v>14</v>
      </c>
      <c r="B80" s="11"/>
      <c r="C80" s="6">
        <v>7</v>
      </c>
      <c r="D80">
        <v>6</v>
      </c>
      <c r="E80" s="6">
        <v>5</v>
      </c>
      <c r="F80" s="6">
        <v>7</v>
      </c>
      <c r="G80" s="6">
        <v>7</v>
      </c>
      <c r="H80" s="6">
        <v>8</v>
      </c>
      <c r="I80" s="6">
        <v>7</v>
      </c>
      <c r="J80" s="6">
        <v>5</v>
      </c>
      <c r="K80" s="6">
        <v>5</v>
      </c>
      <c r="L80" s="6">
        <v>8</v>
      </c>
      <c r="M80" s="6">
        <v>4</v>
      </c>
      <c r="N80" s="5">
        <f t="shared" ref="N80:N89" si="17">SUM(C80:M80)/107</f>
        <v>0.64485981308411211</v>
      </c>
    </row>
    <row r="81" spans="1:14" x14ac:dyDescent="0.2">
      <c r="A81" s="10" t="s">
        <v>15</v>
      </c>
      <c r="B81" s="11"/>
      <c r="C81" s="6">
        <v>7</v>
      </c>
      <c r="D81">
        <v>4</v>
      </c>
      <c r="E81" s="6">
        <v>6</v>
      </c>
      <c r="F81" s="6">
        <v>9</v>
      </c>
      <c r="G81" s="6">
        <v>9</v>
      </c>
      <c r="H81" s="6">
        <v>9</v>
      </c>
      <c r="I81" s="6">
        <v>7</v>
      </c>
      <c r="J81" s="6">
        <v>7</v>
      </c>
      <c r="K81" s="6">
        <v>7</v>
      </c>
      <c r="L81" s="6">
        <v>7</v>
      </c>
      <c r="M81" s="6">
        <v>5</v>
      </c>
      <c r="N81" s="5">
        <f t="shared" si="17"/>
        <v>0.71962616822429903</v>
      </c>
    </row>
    <row r="82" spans="1:14" x14ac:dyDescent="0.2">
      <c r="A82" s="10" t="s">
        <v>16</v>
      </c>
      <c r="B82" s="11"/>
      <c r="C82" s="6">
        <v>6</v>
      </c>
      <c r="D82">
        <v>5</v>
      </c>
      <c r="E82" s="6">
        <v>5</v>
      </c>
      <c r="F82" s="6">
        <v>7</v>
      </c>
      <c r="G82" s="6">
        <v>7</v>
      </c>
      <c r="H82" s="6">
        <v>6</v>
      </c>
      <c r="I82" s="6">
        <v>5</v>
      </c>
      <c r="J82" s="6">
        <v>4</v>
      </c>
      <c r="K82" s="6">
        <v>4</v>
      </c>
      <c r="L82" s="6">
        <v>6</v>
      </c>
      <c r="M82" s="6">
        <v>3</v>
      </c>
      <c r="N82" s="5">
        <f t="shared" si="17"/>
        <v>0.54205607476635509</v>
      </c>
    </row>
    <row r="83" spans="1:14" x14ac:dyDescent="0.2">
      <c r="A83" s="10" t="s">
        <v>17</v>
      </c>
      <c r="B83" s="11"/>
      <c r="C83" s="6">
        <v>6</v>
      </c>
      <c r="D83">
        <v>5</v>
      </c>
      <c r="E83" s="6">
        <v>6</v>
      </c>
      <c r="F83" s="6">
        <v>7</v>
      </c>
      <c r="G83" s="6">
        <v>7</v>
      </c>
      <c r="H83" s="6">
        <v>7</v>
      </c>
      <c r="I83" s="6">
        <v>6</v>
      </c>
      <c r="J83" s="6">
        <v>6</v>
      </c>
      <c r="K83" s="6">
        <v>3</v>
      </c>
      <c r="L83" s="6">
        <v>9</v>
      </c>
      <c r="M83" s="6">
        <v>4</v>
      </c>
      <c r="N83" s="5">
        <f t="shared" si="17"/>
        <v>0.61682242990654201</v>
      </c>
    </row>
    <row r="84" spans="1:14" x14ac:dyDescent="0.2">
      <c r="A84" s="10" t="s">
        <v>18</v>
      </c>
      <c r="B84" s="11"/>
      <c r="C84" s="6">
        <v>8</v>
      </c>
      <c r="D84">
        <v>4</v>
      </c>
      <c r="E84" s="6">
        <v>5</v>
      </c>
      <c r="F84" s="6">
        <v>7</v>
      </c>
      <c r="G84" s="6">
        <v>7</v>
      </c>
      <c r="H84" s="6">
        <v>8</v>
      </c>
      <c r="I84" s="6">
        <v>6</v>
      </c>
      <c r="J84" s="6">
        <v>5</v>
      </c>
      <c r="K84" s="6">
        <v>3</v>
      </c>
      <c r="L84" s="6">
        <v>9</v>
      </c>
      <c r="M84" s="6">
        <v>4</v>
      </c>
      <c r="N84" s="5">
        <f t="shared" si="17"/>
        <v>0.61682242990654201</v>
      </c>
    </row>
    <row r="85" spans="1:14" x14ac:dyDescent="0.2">
      <c r="A85" s="10" t="s">
        <v>19</v>
      </c>
      <c r="B85" s="11"/>
      <c r="C85" s="6">
        <v>5</v>
      </c>
      <c r="D85">
        <v>4</v>
      </c>
      <c r="E85" s="6">
        <v>5</v>
      </c>
      <c r="F85" s="6">
        <v>5</v>
      </c>
      <c r="G85" s="6">
        <v>8</v>
      </c>
      <c r="H85" s="6">
        <v>7</v>
      </c>
      <c r="I85" s="6">
        <v>4</v>
      </c>
      <c r="J85" s="6">
        <v>5</v>
      </c>
      <c r="K85" s="6">
        <v>2</v>
      </c>
      <c r="L85" s="6">
        <v>7</v>
      </c>
      <c r="M85" s="6">
        <v>3</v>
      </c>
      <c r="N85" s="5">
        <f t="shared" si="17"/>
        <v>0.51401869158878499</v>
      </c>
    </row>
    <row r="86" spans="1:14" x14ac:dyDescent="0.2">
      <c r="A86" s="10" t="s">
        <v>20</v>
      </c>
      <c r="B86" s="11"/>
      <c r="C86" s="6">
        <v>5</v>
      </c>
      <c r="D86">
        <v>6</v>
      </c>
      <c r="E86" s="6">
        <v>3</v>
      </c>
      <c r="F86" s="6">
        <v>7</v>
      </c>
      <c r="G86" s="6">
        <v>8</v>
      </c>
      <c r="H86" s="6">
        <v>5</v>
      </c>
      <c r="I86" s="6">
        <v>6</v>
      </c>
      <c r="J86" s="6">
        <v>4</v>
      </c>
      <c r="K86" s="6">
        <v>4</v>
      </c>
      <c r="L86" s="6">
        <v>7</v>
      </c>
      <c r="M86" s="6">
        <v>4</v>
      </c>
      <c r="N86" s="5">
        <f t="shared" si="17"/>
        <v>0.55140186915887845</v>
      </c>
    </row>
    <row r="87" spans="1:14" x14ac:dyDescent="0.2">
      <c r="A87" s="10" t="s">
        <v>21</v>
      </c>
      <c r="B87" s="11"/>
      <c r="C87" s="6">
        <v>6</v>
      </c>
      <c r="D87">
        <v>5</v>
      </c>
      <c r="E87" s="6">
        <v>5</v>
      </c>
      <c r="F87" s="6">
        <v>8</v>
      </c>
      <c r="G87" s="6">
        <v>8</v>
      </c>
      <c r="H87" s="6">
        <v>8</v>
      </c>
      <c r="I87" s="6">
        <v>8</v>
      </c>
      <c r="J87" s="6">
        <v>6</v>
      </c>
      <c r="K87" s="6">
        <v>5</v>
      </c>
      <c r="L87" s="6">
        <v>8</v>
      </c>
      <c r="M87" s="6">
        <v>5</v>
      </c>
      <c r="N87" s="5">
        <f t="shared" si="17"/>
        <v>0.67289719626168221</v>
      </c>
    </row>
    <row r="88" spans="1:14" x14ac:dyDescent="0.2">
      <c r="A88" s="10" t="s">
        <v>22</v>
      </c>
      <c r="B88" s="11"/>
      <c r="C88" s="6">
        <v>6</v>
      </c>
      <c r="D88">
        <v>4</v>
      </c>
      <c r="E88" s="6">
        <v>3</v>
      </c>
      <c r="F88" s="6">
        <v>6</v>
      </c>
      <c r="G88" s="6">
        <v>6</v>
      </c>
      <c r="H88" s="6">
        <v>6</v>
      </c>
      <c r="I88" s="6">
        <v>5</v>
      </c>
      <c r="J88" s="6">
        <v>5</v>
      </c>
      <c r="K88" s="6">
        <v>6</v>
      </c>
      <c r="L88" s="6">
        <v>6</v>
      </c>
      <c r="M88" s="6">
        <v>3</v>
      </c>
      <c r="N88" s="5">
        <f t="shared" si="17"/>
        <v>0.52336448598130836</v>
      </c>
    </row>
    <row r="89" spans="1:14" x14ac:dyDescent="0.2">
      <c r="A89" s="10" t="s">
        <v>23</v>
      </c>
      <c r="B89" s="11"/>
      <c r="C89" s="6">
        <v>4</v>
      </c>
      <c r="D89">
        <v>5</v>
      </c>
      <c r="E89" s="6">
        <v>5</v>
      </c>
      <c r="F89" s="6">
        <v>8</v>
      </c>
      <c r="G89" s="6">
        <v>8</v>
      </c>
      <c r="H89" s="6">
        <v>8</v>
      </c>
      <c r="I89" s="6">
        <v>7</v>
      </c>
      <c r="J89" s="6">
        <v>6</v>
      </c>
      <c r="K89" s="6">
        <v>6</v>
      </c>
      <c r="L89" s="6">
        <v>7</v>
      </c>
      <c r="M89" s="6">
        <v>5</v>
      </c>
      <c r="N89" s="5">
        <f t="shared" si="17"/>
        <v>0.64485981308411211</v>
      </c>
    </row>
    <row r="90" spans="1:14" x14ac:dyDescent="0.2">
      <c r="A90" s="12">
        <v>2</v>
      </c>
      <c r="B90" s="13"/>
      <c r="C90" s="7">
        <v>4</v>
      </c>
      <c r="D90" s="4">
        <v>4</v>
      </c>
      <c r="E90" s="7">
        <v>3</v>
      </c>
      <c r="F90" s="4">
        <v>5</v>
      </c>
      <c r="G90" s="7">
        <v>5</v>
      </c>
      <c r="H90" s="4">
        <v>5</v>
      </c>
      <c r="I90" s="7">
        <v>3</v>
      </c>
      <c r="J90" s="4">
        <v>3</v>
      </c>
      <c r="K90" s="7">
        <v>3</v>
      </c>
      <c r="L90" s="4">
        <v>5</v>
      </c>
      <c r="M90" s="7">
        <v>2</v>
      </c>
      <c r="N90" s="5">
        <f>SUM(C90:M90)/63</f>
        <v>0.66666666666666663</v>
      </c>
    </row>
    <row r="91" spans="1:14" x14ac:dyDescent="0.2">
      <c r="A91" s="14" t="s">
        <v>24</v>
      </c>
      <c r="B91" s="14"/>
      <c r="C91" s="8">
        <f>SUM(C79:C90)/116</f>
        <v>0.60344827586206895</v>
      </c>
      <c r="D91" s="8">
        <f t="shared" ref="D91:L91" si="18">SUM(D79:D90)/116</f>
        <v>0.49137931034482757</v>
      </c>
      <c r="E91" s="8">
        <f t="shared" si="18"/>
        <v>0.46551724137931033</v>
      </c>
      <c r="F91" s="8">
        <f t="shared" si="18"/>
        <v>0.69827586206896552</v>
      </c>
      <c r="G91" s="8">
        <f t="shared" si="18"/>
        <v>0.74137931034482762</v>
      </c>
      <c r="H91" s="8">
        <f t="shared" si="18"/>
        <v>0.71551724137931039</v>
      </c>
      <c r="I91" s="8">
        <f t="shared" si="18"/>
        <v>0.60344827586206895</v>
      </c>
      <c r="J91" s="8">
        <f t="shared" si="18"/>
        <v>0.50862068965517238</v>
      </c>
      <c r="K91" s="8">
        <f t="shared" si="18"/>
        <v>0.44827586206896552</v>
      </c>
      <c r="L91" s="8">
        <f t="shared" si="18"/>
        <v>0.71551724137931039</v>
      </c>
      <c r="M91" s="8">
        <f>SUM(M79:M90)/80</f>
        <v>0.5625</v>
      </c>
      <c r="N91">
        <f>SUM(C79:M90)/1240</f>
        <v>0.59677419354838712</v>
      </c>
    </row>
    <row r="92" spans="1:14" x14ac:dyDescent="0.2">
      <c r="A92" s="9"/>
      <c r="B92" s="9"/>
      <c r="M92" t="s">
        <v>29</v>
      </c>
      <c r="N92">
        <f>SUM(C79:M90)</f>
        <v>740</v>
      </c>
    </row>
    <row r="93" spans="1:14" x14ac:dyDescent="0.2">
      <c r="A93" s="9"/>
      <c r="B93" s="9"/>
      <c r="M93" t="s">
        <v>30</v>
      </c>
      <c r="N93">
        <f>SUM(-N92, 1240)</f>
        <v>500</v>
      </c>
    </row>
    <row r="94" spans="1:14" ht="29" x14ac:dyDescent="0.35">
      <c r="A94" s="20" t="s">
        <v>25</v>
      </c>
      <c r="B94" s="20"/>
      <c r="C94" s="20"/>
    </row>
    <row r="95" spans="1:14" ht="26" x14ac:dyDescent="0.3">
      <c r="A95" s="1"/>
      <c r="B95" t="s">
        <v>0</v>
      </c>
      <c r="C95" s="15" t="s">
        <v>2</v>
      </c>
      <c r="D95" s="17" t="s">
        <v>3</v>
      </c>
      <c r="E95" s="15" t="s">
        <v>4</v>
      </c>
      <c r="F95" s="17" t="s">
        <v>5</v>
      </c>
      <c r="G95" s="15" t="s">
        <v>6</v>
      </c>
      <c r="H95" s="17" t="s">
        <v>7</v>
      </c>
      <c r="I95" s="15" t="s">
        <v>8</v>
      </c>
      <c r="J95" s="17" t="s">
        <v>9</v>
      </c>
      <c r="K95" s="15" t="s">
        <v>10</v>
      </c>
      <c r="L95" s="17" t="s">
        <v>11</v>
      </c>
      <c r="M95" s="15" t="s">
        <v>12</v>
      </c>
      <c r="N95" s="10" t="s">
        <v>24</v>
      </c>
    </row>
    <row r="96" spans="1:14" x14ac:dyDescent="0.2">
      <c r="A96" t="s">
        <v>1</v>
      </c>
      <c r="B96" s="2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2"/>
    </row>
    <row r="97" spans="1:14" x14ac:dyDescent="0.2">
      <c r="A97" s="18" t="s">
        <v>13</v>
      </c>
      <c r="B97" s="19"/>
      <c r="C97" s="5">
        <v>7</v>
      </c>
      <c r="D97" s="3">
        <v>6</v>
      </c>
      <c r="E97" s="5">
        <v>3</v>
      </c>
      <c r="F97" s="3">
        <v>6</v>
      </c>
      <c r="G97" s="5">
        <v>7</v>
      </c>
      <c r="H97" s="3">
        <v>4</v>
      </c>
      <c r="I97" s="5">
        <v>6</v>
      </c>
      <c r="J97" s="3">
        <v>3</v>
      </c>
      <c r="K97" s="5">
        <v>3</v>
      </c>
      <c r="L97" s="3">
        <v>4</v>
      </c>
      <c r="M97" s="5">
        <v>2</v>
      </c>
      <c r="N97" s="5">
        <f>SUM(C97:M97)/107</f>
        <v>0.47663551401869159</v>
      </c>
    </row>
    <row r="98" spans="1:14" x14ac:dyDescent="0.2">
      <c r="A98" s="10" t="s">
        <v>14</v>
      </c>
      <c r="B98" s="11"/>
      <c r="C98" s="6">
        <v>7</v>
      </c>
      <c r="D98">
        <v>5</v>
      </c>
      <c r="E98" s="6">
        <v>5</v>
      </c>
      <c r="F98" s="6">
        <v>4</v>
      </c>
      <c r="G98" s="6">
        <v>7</v>
      </c>
      <c r="H98" s="6">
        <v>8</v>
      </c>
      <c r="I98" s="6">
        <v>6</v>
      </c>
      <c r="J98" s="6">
        <v>5</v>
      </c>
      <c r="K98" s="6">
        <v>5</v>
      </c>
      <c r="L98" s="6">
        <v>7</v>
      </c>
      <c r="M98" s="6">
        <v>4</v>
      </c>
      <c r="N98" s="5">
        <f t="shared" ref="N98:N107" si="19">SUM(C98:M98)/107</f>
        <v>0.58878504672897192</v>
      </c>
    </row>
    <row r="99" spans="1:14" x14ac:dyDescent="0.2">
      <c r="A99" s="10" t="s">
        <v>15</v>
      </c>
      <c r="B99" s="11"/>
      <c r="C99" s="6">
        <v>7</v>
      </c>
      <c r="D99">
        <v>4</v>
      </c>
      <c r="E99" s="6">
        <v>6</v>
      </c>
      <c r="F99" s="6">
        <v>9</v>
      </c>
      <c r="G99" s="6">
        <v>9</v>
      </c>
      <c r="H99" s="6">
        <v>8</v>
      </c>
      <c r="I99" s="6">
        <v>7</v>
      </c>
      <c r="J99" s="6">
        <v>7</v>
      </c>
      <c r="K99" s="6">
        <v>6</v>
      </c>
      <c r="L99" s="6">
        <v>9</v>
      </c>
      <c r="M99" s="6">
        <v>6</v>
      </c>
      <c r="N99" s="5">
        <f t="shared" si="19"/>
        <v>0.7289719626168224</v>
      </c>
    </row>
    <row r="100" spans="1:14" x14ac:dyDescent="0.2">
      <c r="A100" s="10" t="s">
        <v>16</v>
      </c>
      <c r="B100" s="11"/>
      <c r="C100" s="6">
        <v>6</v>
      </c>
      <c r="D100">
        <v>4</v>
      </c>
      <c r="E100" s="6">
        <v>4</v>
      </c>
      <c r="F100" s="6">
        <v>7</v>
      </c>
      <c r="G100" s="6">
        <v>7</v>
      </c>
      <c r="H100" s="6">
        <v>7</v>
      </c>
      <c r="I100" s="6">
        <v>6</v>
      </c>
      <c r="J100" s="6">
        <v>4</v>
      </c>
      <c r="K100" s="6">
        <v>5</v>
      </c>
      <c r="L100" s="6">
        <v>4</v>
      </c>
      <c r="M100" s="6">
        <v>3</v>
      </c>
      <c r="N100" s="5">
        <f t="shared" si="19"/>
        <v>0.53271028037383172</v>
      </c>
    </row>
    <row r="101" spans="1:14" x14ac:dyDescent="0.2">
      <c r="A101" s="10" t="s">
        <v>17</v>
      </c>
      <c r="B101" s="11"/>
      <c r="C101" s="6">
        <v>6</v>
      </c>
      <c r="D101">
        <v>5</v>
      </c>
      <c r="E101" s="6">
        <v>4</v>
      </c>
      <c r="F101" s="6">
        <v>7</v>
      </c>
      <c r="G101" s="6">
        <v>8</v>
      </c>
      <c r="H101" s="6">
        <v>8</v>
      </c>
      <c r="I101" s="6">
        <v>6</v>
      </c>
      <c r="J101" s="6">
        <v>5</v>
      </c>
      <c r="K101" s="6">
        <v>4</v>
      </c>
      <c r="L101" s="6">
        <v>8</v>
      </c>
      <c r="M101" s="6">
        <v>4</v>
      </c>
      <c r="N101" s="5">
        <f t="shared" si="19"/>
        <v>0.60747663551401865</v>
      </c>
    </row>
    <row r="102" spans="1:14" x14ac:dyDescent="0.2">
      <c r="A102" s="10" t="s">
        <v>18</v>
      </c>
      <c r="B102" s="11"/>
      <c r="C102" s="6">
        <v>7</v>
      </c>
      <c r="D102">
        <v>5</v>
      </c>
      <c r="E102" s="6">
        <v>5</v>
      </c>
      <c r="F102" s="6">
        <v>7</v>
      </c>
      <c r="G102" s="6">
        <v>5</v>
      </c>
      <c r="H102" s="6">
        <v>7</v>
      </c>
      <c r="I102" s="6">
        <v>5</v>
      </c>
      <c r="J102" s="6">
        <v>5</v>
      </c>
      <c r="K102" s="6">
        <v>4</v>
      </c>
      <c r="L102" s="6">
        <v>8</v>
      </c>
      <c r="M102" s="6">
        <v>4</v>
      </c>
      <c r="N102" s="5">
        <f t="shared" si="19"/>
        <v>0.57943925233644855</v>
      </c>
    </row>
    <row r="103" spans="1:14" x14ac:dyDescent="0.2">
      <c r="A103" s="10" t="s">
        <v>19</v>
      </c>
      <c r="B103" s="11"/>
      <c r="C103" s="6">
        <v>5</v>
      </c>
      <c r="D103">
        <v>4</v>
      </c>
      <c r="E103" s="6">
        <v>5</v>
      </c>
      <c r="F103" s="6">
        <v>6</v>
      </c>
      <c r="G103" s="6">
        <v>7</v>
      </c>
      <c r="H103" s="6">
        <v>7</v>
      </c>
      <c r="I103" s="6">
        <v>6</v>
      </c>
      <c r="J103" s="6">
        <v>5</v>
      </c>
      <c r="K103" s="6">
        <v>4</v>
      </c>
      <c r="L103" s="6">
        <v>6</v>
      </c>
      <c r="M103" s="6">
        <v>5</v>
      </c>
      <c r="N103" s="5">
        <f t="shared" si="19"/>
        <v>0.56074766355140182</v>
      </c>
    </row>
    <row r="104" spans="1:14" x14ac:dyDescent="0.2">
      <c r="A104" s="10" t="s">
        <v>20</v>
      </c>
      <c r="B104" s="11"/>
      <c r="C104" s="6">
        <v>5</v>
      </c>
      <c r="D104">
        <v>6</v>
      </c>
      <c r="E104" s="6">
        <v>4</v>
      </c>
      <c r="F104" s="6">
        <v>7</v>
      </c>
      <c r="G104" s="6">
        <v>6</v>
      </c>
      <c r="H104" s="6">
        <v>6</v>
      </c>
      <c r="I104" s="6">
        <v>7</v>
      </c>
      <c r="J104" s="6">
        <v>5</v>
      </c>
      <c r="K104" s="6">
        <v>3</v>
      </c>
      <c r="L104" s="6">
        <v>7</v>
      </c>
      <c r="M104" s="6">
        <v>4</v>
      </c>
      <c r="N104" s="5">
        <f t="shared" si="19"/>
        <v>0.56074766355140182</v>
      </c>
    </row>
    <row r="105" spans="1:14" x14ac:dyDescent="0.2">
      <c r="A105" s="10" t="s">
        <v>21</v>
      </c>
      <c r="B105" s="11"/>
      <c r="C105" s="6">
        <v>7</v>
      </c>
      <c r="D105">
        <v>4</v>
      </c>
      <c r="E105" s="6">
        <v>5</v>
      </c>
      <c r="F105" s="6">
        <v>8</v>
      </c>
      <c r="G105" s="6">
        <v>8</v>
      </c>
      <c r="H105" s="6">
        <v>7</v>
      </c>
      <c r="I105" s="6">
        <v>7</v>
      </c>
      <c r="J105" s="6">
        <v>6</v>
      </c>
      <c r="K105" s="6">
        <v>4</v>
      </c>
      <c r="L105" s="6">
        <v>7</v>
      </c>
      <c r="M105" s="6">
        <v>5</v>
      </c>
      <c r="N105" s="5">
        <f t="shared" si="19"/>
        <v>0.63551401869158874</v>
      </c>
    </row>
    <row r="106" spans="1:14" x14ac:dyDescent="0.2">
      <c r="A106" s="10" t="s">
        <v>22</v>
      </c>
      <c r="B106" s="11"/>
      <c r="C106" s="6">
        <v>7</v>
      </c>
      <c r="D106">
        <v>5</v>
      </c>
      <c r="E106" s="6">
        <v>3</v>
      </c>
      <c r="F106" s="6">
        <v>6</v>
      </c>
      <c r="G106" s="6">
        <v>7</v>
      </c>
      <c r="H106" s="6">
        <v>6</v>
      </c>
      <c r="I106" s="6">
        <v>6</v>
      </c>
      <c r="J106" s="6">
        <v>5</v>
      </c>
      <c r="K106" s="6">
        <v>6</v>
      </c>
      <c r="L106" s="6">
        <v>6</v>
      </c>
      <c r="M106" s="6">
        <v>3</v>
      </c>
      <c r="N106" s="5">
        <f t="shared" si="19"/>
        <v>0.56074766355140182</v>
      </c>
    </row>
    <row r="107" spans="1:14" x14ac:dyDescent="0.2">
      <c r="A107" s="10" t="s">
        <v>23</v>
      </c>
      <c r="B107" s="11"/>
      <c r="C107" s="6">
        <v>6</v>
      </c>
      <c r="D107">
        <v>4</v>
      </c>
      <c r="E107" s="6">
        <v>5</v>
      </c>
      <c r="F107" s="6">
        <v>8</v>
      </c>
      <c r="G107" s="6">
        <v>8</v>
      </c>
      <c r="H107" s="6">
        <v>7</v>
      </c>
      <c r="I107" s="21">
        <v>8</v>
      </c>
      <c r="J107" s="6">
        <v>6</v>
      </c>
      <c r="K107" s="6">
        <v>5</v>
      </c>
      <c r="L107" s="6">
        <v>7</v>
      </c>
      <c r="M107" s="6">
        <v>5</v>
      </c>
      <c r="N107" s="5">
        <f t="shared" si="19"/>
        <v>0.64485981308411211</v>
      </c>
    </row>
    <row r="108" spans="1:14" x14ac:dyDescent="0.2">
      <c r="A108" s="12">
        <v>2</v>
      </c>
      <c r="B108" s="13"/>
      <c r="C108" s="7">
        <v>4</v>
      </c>
      <c r="D108" s="4">
        <v>4</v>
      </c>
      <c r="E108" s="7">
        <v>2</v>
      </c>
      <c r="F108" s="4">
        <v>4</v>
      </c>
      <c r="G108" s="7">
        <v>5</v>
      </c>
      <c r="H108" s="4">
        <v>5</v>
      </c>
      <c r="I108" s="7">
        <v>3</v>
      </c>
      <c r="J108" s="4">
        <v>2</v>
      </c>
      <c r="K108" s="7">
        <v>2</v>
      </c>
      <c r="L108" s="4">
        <v>6</v>
      </c>
      <c r="M108" s="7">
        <v>2</v>
      </c>
      <c r="N108" s="5">
        <f>SUM(C108:M108)/63</f>
        <v>0.61904761904761907</v>
      </c>
    </row>
    <row r="109" spans="1:14" x14ac:dyDescent="0.2">
      <c r="A109" s="14" t="s">
        <v>24</v>
      </c>
      <c r="B109" s="14"/>
      <c r="C109" s="8">
        <f>SUM(C97:C108)/116</f>
        <v>0.63793103448275867</v>
      </c>
      <c r="D109" s="8">
        <f t="shared" ref="D109:L109" si="20">SUM(D97:D108)/116</f>
        <v>0.48275862068965519</v>
      </c>
      <c r="E109" s="8">
        <f t="shared" si="20"/>
        <v>0.43965517241379309</v>
      </c>
      <c r="F109" s="8">
        <f t="shared" si="20"/>
        <v>0.68103448275862066</v>
      </c>
      <c r="G109" s="8">
        <f t="shared" si="20"/>
        <v>0.72413793103448276</v>
      </c>
      <c r="H109" s="8">
        <f t="shared" si="20"/>
        <v>0.68965517241379315</v>
      </c>
      <c r="I109" s="8">
        <f t="shared" si="20"/>
        <v>0.62931034482758619</v>
      </c>
      <c r="J109" s="8">
        <f t="shared" si="20"/>
        <v>0.5</v>
      </c>
      <c r="K109" s="8">
        <f t="shared" si="20"/>
        <v>0.43965517241379309</v>
      </c>
      <c r="L109" s="8">
        <f t="shared" si="20"/>
        <v>0.68103448275862066</v>
      </c>
      <c r="M109" s="8">
        <f>SUM(M97:M108)/80</f>
        <v>0.58750000000000002</v>
      </c>
      <c r="N109" s="8">
        <f>SUM(C97:M108)/1240</f>
        <v>0.5903225806451613</v>
      </c>
    </row>
    <row r="110" spans="1:14" x14ac:dyDescent="0.2">
      <c r="M110" t="s">
        <v>29</v>
      </c>
      <c r="N110">
        <f>SUM(C97:M108)</f>
        <v>732</v>
      </c>
    </row>
    <row r="111" spans="1:14" x14ac:dyDescent="0.2">
      <c r="M111" t="s">
        <v>30</v>
      </c>
      <c r="N111">
        <f>SUM(-N110, 1240)</f>
        <v>508</v>
      </c>
    </row>
  </sheetData>
  <mergeCells count="159">
    <mergeCell ref="A2:C2"/>
    <mergeCell ref="A13:B13"/>
    <mergeCell ref="A14:B14"/>
    <mergeCell ref="A15:B15"/>
    <mergeCell ref="A16:B16"/>
    <mergeCell ref="M3:M4"/>
    <mergeCell ref="N3:N4"/>
    <mergeCell ref="A5:B5"/>
    <mergeCell ref="A6:B6"/>
    <mergeCell ref="A7:B7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A17:B17"/>
    <mergeCell ref="A8:B8"/>
    <mergeCell ref="A9:B9"/>
    <mergeCell ref="A10:B10"/>
    <mergeCell ref="A11:B11"/>
    <mergeCell ref="A12:B12"/>
    <mergeCell ref="J21:J22"/>
    <mergeCell ref="K21:K22"/>
    <mergeCell ref="L21:L22"/>
    <mergeCell ref="A20:C20"/>
    <mergeCell ref="A30:B30"/>
    <mergeCell ref="A31:B31"/>
    <mergeCell ref="A24:B24"/>
    <mergeCell ref="A25:B25"/>
    <mergeCell ref="C21:C22"/>
    <mergeCell ref="H21:H22"/>
    <mergeCell ref="D21:D22"/>
    <mergeCell ref="A23:B23"/>
    <mergeCell ref="I21:I22"/>
    <mergeCell ref="N40:N41"/>
    <mergeCell ref="E40:E41"/>
    <mergeCell ref="F40:F41"/>
    <mergeCell ref="G40:G41"/>
    <mergeCell ref="H40:H41"/>
    <mergeCell ref="I40:I41"/>
    <mergeCell ref="A1:C1"/>
    <mergeCell ref="A38:C38"/>
    <mergeCell ref="A39:C39"/>
    <mergeCell ref="C40:C41"/>
    <mergeCell ref="D40:D41"/>
    <mergeCell ref="A35:B35"/>
    <mergeCell ref="N21:N22"/>
    <mergeCell ref="M21:M22"/>
    <mergeCell ref="A32:B32"/>
    <mergeCell ref="A33:B33"/>
    <mergeCell ref="A34:B34"/>
    <mergeCell ref="E21:E22"/>
    <mergeCell ref="F21:F22"/>
    <mergeCell ref="G21:G22"/>
    <mergeCell ref="A26:B26"/>
    <mergeCell ref="A27:B27"/>
    <mergeCell ref="A28:B28"/>
    <mergeCell ref="A29:B29"/>
    <mergeCell ref="A42:B42"/>
    <mergeCell ref="A43:B43"/>
    <mergeCell ref="A44:B44"/>
    <mergeCell ref="A45:B45"/>
    <mergeCell ref="A46:B46"/>
    <mergeCell ref="J40:J41"/>
    <mergeCell ref="K40:K41"/>
    <mergeCell ref="L40:L41"/>
    <mergeCell ref="M40:M41"/>
    <mergeCell ref="A52:B52"/>
    <mergeCell ref="A53:B53"/>
    <mergeCell ref="A54:B54"/>
    <mergeCell ref="A57:C57"/>
    <mergeCell ref="C58:C59"/>
    <mergeCell ref="A47:B47"/>
    <mergeCell ref="A48:B48"/>
    <mergeCell ref="A49:B49"/>
    <mergeCell ref="A50:B50"/>
    <mergeCell ref="A51:B51"/>
    <mergeCell ref="N58:N59"/>
    <mergeCell ref="A60:B60"/>
    <mergeCell ref="A61:B61"/>
    <mergeCell ref="A62:B62"/>
    <mergeCell ref="A63:B63"/>
    <mergeCell ref="I58:I59"/>
    <mergeCell ref="J58:J59"/>
    <mergeCell ref="K58:K59"/>
    <mergeCell ref="L58:L59"/>
    <mergeCell ref="M58:M59"/>
    <mergeCell ref="D58:D59"/>
    <mergeCell ref="E58:E59"/>
    <mergeCell ref="F58:F59"/>
    <mergeCell ref="G58:G59"/>
    <mergeCell ref="H58:H59"/>
    <mergeCell ref="A69:B69"/>
    <mergeCell ref="A70:B70"/>
    <mergeCell ref="A71:B71"/>
    <mergeCell ref="A72:B72"/>
    <mergeCell ref="A64:B64"/>
    <mergeCell ref="A65:B65"/>
    <mergeCell ref="A66:B66"/>
    <mergeCell ref="A67:B67"/>
    <mergeCell ref="A68:B68"/>
    <mergeCell ref="A75:C75"/>
    <mergeCell ref="A76:C76"/>
    <mergeCell ref="C77:C78"/>
    <mergeCell ref="D77:D78"/>
    <mergeCell ref="E77:E78"/>
    <mergeCell ref="F77:F78"/>
    <mergeCell ref="G77:G78"/>
    <mergeCell ref="H77:H78"/>
    <mergeCell ref="I77:I78"/>
    <mergeCell ref="J77:J78"/>
    <mergeCell ref="K77:K78"/>
    <mergeCell ref="L77:L78"/>
    <mergeCell ref="M77:M78"/>
    <mergeCell ref="N77:N78"/>
    <mergeCell ref="A79:B79"/>
    <mergeCell ref="A80:B80"/>
    <mergeCell ref="A81:B81"/>
    <mergeCell ref="A82:B82"/>
    <mergeCell ref="A83:B83"/>
    <mergeCell ref="A84:B84"/>
    <mergeCell ref="A85:B85"/>
    <mergeCell ref="A86:B86"/>
    <mergeCell ref="A87:B87"/>
    <mergeCell ref="A88:B88"/>
    <mergeCell ref="A89:B89"/>
    <mergeCell ref="A90:B90"/>
    <mergeCell ref="A91:B91"/>
    <mergeCell ref="L95:L96"/>
    <mergeCell ref="M95:M96"/>
    <mergeCell ref="N95:N96"/>
    <mergeCell ref="A97:B97"/>
    <mergeCell ref="A98:B98"/>
    <mergeCell ref="A99:B99"/>
    <mergeCell ref="A100:B100"/>
    <mergeCell ref="A101:B101"/>
    <mergeCell ref="A94:C94"/>
    <mergeCell ref="C95:C96"/>
    <mergeCell ref="D95:D96"/>
    <mergeCell ref="E95:E96"/>
    <mergeCell ref="F95:F96"/>
    <mergeCell ref="G95:G96"/>
    <mergeCell ref="H95:H96"/>
    <mergeCell ref="I95:I96"/>
    <mergeCell ref="J95:J96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K95:K9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2023-07-28T19:25:42Z</dcterms:modified>
</cp:coreProperties>
</file>