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MDD/"/>
    </mc:Choice>
  </mc:AlternateContent>
  <xr:revisionPtr revIDLastSave="0" documentId="13_ncr:1_{191A13C8-3C52-C04F-A3A7-CDC6F2E59B76}" xr6:coauthVersionLast="47" xr6:coauthVersionMax="47" xr10:uidLastSave="{00000000-0000-0000-0000-000000000000}"/>
  <bookViews>
    <workbookView xWindow="0" yWindow="500" windowWidth="28800" windowHeight="16660" xr2:uid="{064A12D9-DF30-0A45-B172-879C6B680B9E}"/>
  </bookViews>
  <sheets>
    <sheet name="Raw Data" sheetId="1" r:id="rId1"/>
    <sheet name="Histogram Data" sheetId="1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7" i="1" l="1"/>
  <c r="N148" i="1" s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C145" i="1"/>
  <c r="AB145" i="1"/>
  <c r="AA145" i="1"/>
  <c r="Z145" i="1"/>
  <c r="Y145" i="1"/>
  <c r="X145" i="1"/>
  <c r="W145" i="1"/>
  <c r="V145" i="1"/>
  <c r="U145" i="1"/>
  <c r="T145" i="1"/>
  <c r="S145" i="1"/>
  <c r="N145" i="1"/>
  <c r="AC144" i="1"/>
  <c r="AB144" i="1"/>
  <c r="AA144" i="1"/>
  <c r="Z144" i="1"/>
  <c r="Y144" i="1"/>
  <c r="X144" i="1"/>
  <c r="W144" i="1"/>
  <c r="V144" i="1"/>
  <c r="U144" i="1"/>
  <c r="T144" i="1"/>
  <c r="S144" i="1"/>
  <c r="N144" i="1"/>
  <c r="AC143" i="1"/>
  <c r="AB143" i="1"/>
  <c r="AA143" i="1"/>
  <c r="Z143" i="1"/>
  <c r="Y143" i="1"/>
  <c r="X143" i="1"/>
  <c r="W143" i="1"/>
  <c r="V143" i="1"/>
  <c r="U143" i="1"/>
  <c r="T143" i="1"/>
  <c r="S143" i="1"/>
  <c r="N143" i="1"/>
  <c r="AC142" i="1"/>
  <c r="AB142" i="1"/>
  <c r="AA142" i="1"/>
  <c r="Z142" i="1"/>
  <c r="Y142" i="1"/>
  <c r="X142" i="1"/>
  <c r="W142" i="1"/>
  <c r="V142" i="1"/>
  <c r="U142" i="1"/>
  <c r="T142" i="1"/>
  <c r="S142" i="1"/>
  <c r="N142" i="1"/>
  <c r="AC141" i="1"/>
  <c r="AB141" i="1"/>
  <c r="AA141" i="1"/>
  <c r="Z141" i="1"/>
  <c r="Y141" i="1"/>
  <c r="X141" i="1"/>
  <c r="W141" i="1"/>
  <c r="V141" i="1"/>
  <c r="U141" i="1"/>
  <c r="T141" i="1"/>
  <c r="S141" i="1"/>
  <c r="N141" i="1"/>
  <c r="AC140" i="1"/>
  <c r="AB140" i="1"/>
  <c r="AA140" i="1"/>
  <c r="Z140" i="1"/>
  <c r="Y140" i="1"/>
  <c r="X140" i="1"/>
  <c r="W140" i="1"/>
  <c r="V140" i="1"/>
  <c r="U140" i="1"/>
  <c r="T140" i="1"/>
  <c r="S140" i="1"/>
  <c r="N140" i="1"/>
  <c r="AC139" i="1"/>
  <c r="AB139" i="1"/>
  <c r="AA139" i="1"/>
  <c r="Z139" i="1"/>
  <c r="Y139" i="1"/>
  <c r="X139" i="1"/>
  <c r="W139" i="1"/>
  <c r="V139" i="1"/>
  <c r="U139" i="1"/>
  <c r="T139" i="1"/>
  <c r="S139" i="1"/>
  <c r="N139" i="1"/>
  <c r="AC138" i="1"/>
  <c r="AB138" i="1"/>
  <c r="AA138" i="1"/>
  <c r="Z138" i="1"/>
  <c r="Y138" i="1"/>
  <c r="X138" i="1"/>
  <c r="W138" i="1"/>
  <c r="V138" i="1"/>
  <c r="U138" i="1"/>
  <c r="T138" i="1"/>
  <c r="S138" i="1"/>
  <c r="N138" i="1"/>
  <c r="AC137" i="1"/>
  <c r="AB137" i="1"/>
  <c r="AA137" i="1"/>
  <c r="Z137" i="1"/>
  <c r="Y137" i="1"/>
  <c r="X137" i="1"/>
  <c r="W137" i="1"/>
  <c r="V137" i="1"/>
  <c r="U137" i="1"/>
  <c r="T137" i="1"/>
  <c r="S137" i="1"/>
  <c r="N137" i="1"/>
  <c r="AC136" i="1"/>
  <c r="AB136" i="1"/>
  <c r="AA136" i="1"/>
  <c r="Z136" i="1"/>
  <c r="Y136" i="1"/>
  <c r="X136" i="1"/>
  <c r="W136" i="1"/>
  <c r="V136" i="1"/>
  <c r="U136" i="1"/>
  <c r="T136" i="1"/>
  <c r="S136" i="1"/>
  <c r="N136" i="1"/>
  <c r="AC135" i="1"/>
  <c r="AB135" i="1"/>
  <c r="AA135" i="1"/>
  <c r="Z135" i="1"/>
  <c r="Y135" i="1"/>
  <c r="X135" i="1"/>
  <c r="W135" i="1"/>
  <c r="V135" i="1"/>
  <c r="U135" i="1"/>
  <c r="T135" i="1"/>
  <c r="S135" i="1"/>
  <c r="N135" i="1"/>
  <c r="AC134" i="1"/>
  <c r="AB134" i="1"/>
  <c r="AA134" i="1"/>
  <c r="Z134" i="1"/>
  <c r="Y134" i="1"/>
  <c r="X134" i="1"/>
  <c r="W134" i="1"/>
  <c r="V134" i="1"/>
  <c r="U134" i="1"/>
  <c r="T134" i="1"/>
  <c r="S134" i="1"/>
  <c r="N134" i="1"/>
  <c r="N129" i="1"/>
  <c r="N130" i="1" s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C127" i="1"/>
  <c r="AB127" i="1"/>
  <c r="AA127" i="1"/>
  <c r="Z127" i="1"/>
  <c r="Y127" i="1"/>
  <c r="X127" i="1"/>
  <c r="W127" i="1"/>
  <c r="V127" i="1"/>
  <c r="U127" i="1"/>
  <c r="T127" i="1"/>
  <c r="S127" i="1"/>
  <c r="N127" i="1"/>
  <c r="AC126" i="1"/>
  <c r="AB126" i="1"/>
  <c r="AA126" i="1"/>
  <c r="Z126" i="1"/>
  <c r="Y126" i="1"/>
  <c r="X126" i="1"/>
  <c r="W126" i="1"/>
  <c r="V126" i="1"/>
  <c r="U126" i="1"/>
  <c r="T126" i="1"/>
  <c r="S126" i="1"/>
  <c r="N126" i="1"/>
  <c r="AC125" i="1"/>
  <c r="AB125" i="1"/>
  <c r="AA125" i="1"/>
  <c r="Z125" i="1"/>
  <c r="Y125" i="1"/>
  <c r="X125" i="1"/>
  <c r="W125" i="1"/>
  <c r="V125" i="1"/>
  <c r="U125" i="1"/>
  <c r="T125" i="1"/>
  <c r="S125" i="1"/>
  <c r="N125" i="1"/>
  <c r="AC124" i="1"/>
  <c r="AB124" i="1"/>
  <c r="AA124" i="1"/>
  <c r="Z124" i="1"/>
  <c r="Y124" i="1"/>
  <c r="X124" i="1"/>
  <c r="W124" i="1"/>
  <c r="V124" i="1"/>
  <c r="U124" i="1"/>
  <c r="T124" i="1"/>
  <c r="S124" i="1"/>
  <c r="N124" i="1"/>
  <c r="AC123" i="1"/>
  <c r="AB123" i="1"/>
  <c r="AA123" i="1"/>
  <c r="Z123" i="1"/>
  <c r="Y123" i="1"/>
  <c r="X123" i="1"/>
  <c r="W123" i="1"/>
  <c r="V123" i="1"/>
  <c r="U123" i="1"/>
  <c r="T123" i="1"/>
  <c r="S123" i="1"/>
  <c r="N123" i="1"/>
  <c r="AC122" i="1"/>
  <c r="AB122" i="1"/>
  <c r="AA122" i="1"/>
  <c r="Z122" i="1"/>
  <c r="Y122" i="1"/>
  <c r="X122" i="1"/>
  <c r="W122" i="1"/>
  <c r="V122" i="1"/>
  <c r="U122" i="1"/>
  <c r="T122" i="1"/>
  <c r="S122" i="1"/>
  <c r="N122" i="1"/>
  <c r="AC121" i="1"/>
  <c r="AB121" i="1"/>
  <c r="AA121" i="1"/>
  <c r="Z121" i="1"/>
  <c r="Y121" i="1"/>
  <c r="X121" i="1"/>
  <c r="W121" i="1"/>
  <c r="V121" i="1"/>
  <c r="U121" i="1"/>
  <c r="T121" i="1"/>
  <c r="S121" i="1"/>
  <c r="N121" i="1"/>
  <c r="AC120" i="1"/>
  <c r="AB120" i="1"/>
  <c r="AA120" i="1"/>
  <c r="Z120" i="1"/>
  <c r="Y120" i="1"/>
  <c r="X120" i="1"/>
  <c r="W120" i="1"/>
  <c r="V120" i="1"/>
  <c r="U120" i="1"/>
  <c r="T120" i="1"/>
  <c r="S120" i="1"/>
  <c r="N120" i="1"/>
  <c r="AC119" i="1"/>
  <c r="AB119" i="1"/>
  <c r="AA119" i="1"/>
  <c r="Z119" i="1"/>
  <c r="Y119" i="1"/>
  <c r="X119" i="1"/>
  <c r="W119" i="1"/>
  <c r="V119" i="1"/>
  <c r="U119" i="1"/>
  <c r="T119" i="1"/>
  <c r="S119" i="1"/>
  <c r="N119" i="1"/>
  <c r="AC118" i="1"/>
  <c r="AB118" i="1"/>
  <c r="AA118" i="1"/>
  <c r="Z118" i="1"/>
  <c r="Y118" i="1"/>
  <c r="X118" i="1"/>
  <c r="W118" i="1"/>
  <c r="V118" i="1"/>
  <c r="U118" i="1"/>
  <c r="T118" i="1"/>
  <c r="S118" i="1"/>
  <c r="N118" i="1"/>
  <c r="AC117" i="1"/>
  <c r="AB117" i="1"/>
  <c r="AA117" i="1"/>
  <c r="Z117" i="1"/>
  <c r="Y117" i="1"/>
  <c r="X117" i="1"/>
  <c r="W117" i="1"/>
  <c r="V117" i="1"/>
  <c r="U117" i="1"/>
  <c r="T117" i="1"/>
  <c r="S117" i="1"/>
  <c r="N117" i="1"/>
  <c r="AC116" i="1"/>
  <c r="AB116" i="1"/>
  <c r="AA116" i="1"/>
  <c r="Z116" i="1"/>
  <c r="Y116" i="1"/>
  <c r="X116" i="1"/>
  <c r="W116" i="1"/>
  <c r="V116" i="1"/>
  <c r="U116" i="1"/>
  <c r="T116" i="1"/>
  <c r="S116" i="1"/>
  <c r="N116" i="1"/>
  <c r="N110" i="1"/>
  <c r="N111" i="1" s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C108" i="1"/>
  <c r="AB108" i="1"/>
  <c r="AA108" i="1"/>
  <c r="Z108" i="1"/>
  <c r="Y108" i="1"/>
  <c r="X108" i="1"/>
  <c r="W108" i="1"/>
  <c r="V108" i="1"/>
  <c r="U108" i="1"/>
  <c r="T108" i="1"/>
  <c r="S108" i="1"/>
  <c r="N108" i="1"/>
  <c r="AC107" i="1"/>
  <c r="AB107" i="1"/>
  <c r="AA107" i="1"/>
  <c r="Z107" i="1"/>
  <c r="Y107" i="1"/>
  <c r="X107" i="1"/>
  <c r="W107" i="1"/>
  <c r="V107" i="1"/>
  <c r="U107" i="1"/>
  <c r="T107" i="1"/>
  <c r="S107" i="1"/>
  <c r="N107" i="1"/>
  <c r="AC106" i="1"/>
  <c r="AB106" i="1"/>
  <c r="AA106" i="1"/>
  <c r="Z106" i="1"/>
  <c r="Y106" i="1"/>
  <c r="X106" i="1"/>
  <c r="W106" i="1"/>
  <c r="V106" i="1"/>
  <c r="U106" i="1"/>
  <c r="T106" i="1"/>
  <c r="S106" i="1"/>
  <c r="N106" i="1"/>
  <c r="AC105" i="1"/>
  <c r="AB105" i="1"/>
  <c r="AA105" i="1"/>
  <c r="Z105" i="1"/>
  <c r="Y105" i="1"/>
  <c r="X105" i="1"/>
  <c r="W105" i="1"/>
  <c r="V105" i="1"/>
  <c r="U105" i="1"/>
  <c r="T105" i="1"/>
  <c r="S105" i="1"/>
  <c r="N105" i="1"/>
  <c r="AC104" i="1"/>
  <c r="AB104" i="1"/>
  <c r="AA104" i="1"/>
  <c r="Z104" i="1"/>
  <c r="Y104" i="1"/>
  <c r="X104" i="1"/>
  <c r="W104" i="1"/>
  <c r="V104" i="1"/>
  <c r="U104" i="1"/>
  <c r="T104" i="1"/>
  <c r="S104" i="1"/>
  <c r="N104" i="1"/>
  <c r="AC103" i="1"/>
  <c r="AB103" i="1"/>
  <c r="AA103" i="1"/>
  <c r="Z103" i="1"/>
  <c r="Y103" i="1"/>
  <c r="X103" i="1"/>
  <c r="W103" i="1"/>
  <c r="V103" i="1"/>
  <c r="U103" i="1"/>
  <c r="T103" i="1"/>
  <c r="S103" i="1"/>
  <c r="N103" i="1"/>
  <c r="AC102" i="1"/>
  <c r="AB102" i="1"/>
  <c r="AA102" i="1"/>
  <c r="Z102" i="1"/>
  <c r="Y102" i="1"/>
  <c r="X102" i="1"/>
  <c r="W102" i="1"/>
  <c r="V102" i="1"/>
  <c r="U102" i="1"/>
  <c r="T102" i="1"/>
  <c r="S102" i="1"/>
  <c r="N102" i="1"/>
  <c r="AC101" i="1"/>
  <c r="AB101" i="1"/>
  <c r="AA101" i="1"/>
  <c r="Z101" i="1"/>
  <c r="Y101" i="1"/>
  <c r="X101" i="1"/>
  <c r="W101" i="1"/>
  <c r="V101" i="1"/>
  <c r="U101" i="1"/>
  <c r="T101" i="1"/>
  <c r="S101" i="1"/>
  <c r="N101" i="1"/>
  <c r="AC100" i="1"/>
  <c r="AB100" i="1"/>
  <c r="AA100" i="1"/>
  <c r="Z100" i="1"/>
  <c r="Y100" i="1"/>
  <c r="X100" i="1"/>
  <c r="W100" i="1"/>
  <c r="V100" i="1"/>
  <c r="U100" i="1"/>
  <c r="T100" i="1"/>
  <c r="S100" i="1"/>
  <c r="N100" i="1"/>
  <c r="AC99" i="1"/>
  <c r="AB99" i="1"/>
  <c r="AA99" i="1"/>
  <c r="Z99" i="1"/>
  <c r="Y99" i="1"/>
  <c r="X99" i="1"/>
  <c r="W99" i="1"/>
  <c r="V99" i="1"/>
  <c r="U99" i="1"/>
  <c r="T99" i="1"/>
  <c r="S99" i="1"/>
  <c r="N99" i="1"/>
  <c r="AC98" i="1"/>
  <c r="AB98" i="1"/>
  <c r="AA98" i="1"/>
  <c r="Z98" i="1"/>
  <c r="Y98" i="1"/>
  <c r="X98" i="1"/>
  <c r="W98" i="1"/>
  <c r="V98" i="1"/>
  <c r="U98" i="1"/>
  <c r="T98" i="1"/>
  <c r="S98" i="1"/>
  <c r="N98" i="1"/>
  <c r="AC97" i="1"/>
  <c r="AB97" i="1"/>
  <c r="AA97" i="1"/>
  <c r="Z97" i="1"/>
  <c r="Y97" i="1"/>
  <c r="X97" i="1"/>
  <c r="W97" i="1"/>
  <c r="V97" i="1"/>
  <c r="U97" i="1"/>
  <c r="T97" i="1"/>
  <c r="S97" i="1"/>
  <c r="N97" i="1"/>
  <c r="N92" i="1"/>
  <c r="N93" i="1" s="1"/>
  <c r="N91" i="1"/>
  <c r="M91" i="1"/>
  <c r="L91" i="1"/>
  <c r="K91" i="1"/>
  <c r="J91" i="1"/>
  <c r="I91" i="1"/>
  <c r="H91" i="1"/>
  <c r="G91" i="1"/>
  <c r="F91" i="1"/>
  <c r="E91" i="1"/>
  <c r="D91" i="1"/>
  <c r="C91" i="1"/>
  <c r="AC90" i="1"/>
  <c r="AB90" i="1"/>
  <c r="AA90" i="1"/>
  <c r="Z90" i="1"/>
  <c r="Y90" i="1"/>
  <c r="X90" i="1"/>
  <c r="W90" i="1"/>
  <c r="V90" i="1"/>
  <c r="U90" i="1"/>
  <c r="T90" i="1"/>
  <c r="S90" i="1"/>
  <c r="N90" i="1"/>
  <c r="AC89" i="1"/>
  <c r="AB89" i="1"/>
  <c r="AA89" i="1"/>
  <c r="Z89" i="1"/>
  <c r="Y89" i="1"/>
  <c r="X89" i="1"/>
  <c r="W89" i="1"/>
  <c r="V89" i="1"/>
  <c r="U89" i="1"/>
  <c r="T89" i="1"/>
  <c r="S89" i="1"/>
  <c r="N89" i="1"/>
  <c r="AC88" i="1"/>
  <c r="AB88" i="1"/>
  <c r="AA88" i="1"/>
  <c r="Z88" i="1"/>
  <c r="Y88" i="1"/>
  <c r="X88" i="1"/>
  <c r="W88" i="1"/>
  <c r="V88" i="1"/>
  <c r="U88" i="1"/>
  <c r="T88" i="1"/>
  <c r="S88" i="1"/>
  <c r="N88" i="1"/>
  <c r="AC87" i="1"/>
  <c r="AB87" i="1"/>
  <c r="AA87" i="1"/>
  <c r="Z87" i="1"/>
  <c r="Y87" i="1"/>
  <c r="X87" i="1"/>
  <c r="W87" i="1"/>
  <c r="V87" i="1"/>
  <c r="U87" i="1"/>
  <c r="T87" i="1"/>
  <c r="S87" i="1"/>
  <c r="N87" i="1"/>
  <c r="AC86" i="1"/>
  <c r="AB86" i="1"/>
  <c r="AA86" i="1"/>
  <c r="Z86" i="1"/>
  <c r="Y86" i="1"/>
  <c r="X86" i="1"/>
  <c r="W86" i="1"/>
  <c r="V86" i="1"/>
  <c r="U86" i="1"/>
  <c r="T86" i="1"/>
  <c r="S86" i="1"/>
  <c r="N86" i="1"/>
  <c r="AC85" i="1"/>
  <c r="AB85" i="1"/>
  <c r="AA85" i="1"/>
  <c r="Z85" i="1"/>
  <c r="Y85" i="1"/>
  <c r="X85" i="1"/>
  <c r="W85" i="1"/>
  <c r="V85" i="1"/>
  <c r="U85" i="1"/>
  <c r="T85" i="1"/>
  <c r="S85" i="1"/>
  <c r="N85" i="1"/>
  <c r="AC84" i="1"/>
  <c r="AB84" i="1"/>
  <c r="AA84" i="1"/>
  <c r="Z84" i="1"/>
  <c r="Y84" i="1"/>
  <c r="X84" i="1"/>
  <c r="W84" i="1"/>
  <c r="V84" i="1"/>
  <c r="U84" i="1"/>
  <c r="T84" i="1"/>
  <c r="S84" i="1"/>
  <c r="N84" i="1"/>
  <c r="AC83" i="1"/>
  <c r="AB83" i="1"/>
  <c r="AA83" i="1"/>
  <c r="Z83" i="1"/>
  <c r="Y83" i="1"/>
  <c r="X83" i="1"/>
  <c r="W83" i="1"/>
  <c r="V83" i="1"/>
  <c r="U83" i="1"/>
  <c r="T83" i="1"/>
  <c r="S83" i="1"/>
  <c r="N83" i="1"/>
  <c r="AC82" i="1"/>
  <c r="AB82" i="1"/>
  <c r="AA82" i="1"/>
  <c r="Z82" i="1"/>
  <c r="Y82" i="1"/>
  <c r="X82" i="1"/>
  <c r="W82" i="1"/>
  <c r="V82" i="1"/>
  <c r="U82" i="1"/>
  <c r="T82" i="1"/>
  <c r="S82" i="1"/>
  <c r="N82" i="1"/>
  <c r="AC81" i="1"/>
  <c r="AB81" i="1"/>
  <c r="AA81" i="1"/>
  <c r="Z81" i="1"/>
  <c r="Y81" i="1"/>
  <c r="X81" i="1"/>
  <c r="W81" i="1"/>
  <c r="V81" i="1"/>
  <c r="U81" i="1"/>
  <c r="T81" i="1"/>
  <c r="S81" i="1"/>
  <c r="N81" i="1"/>
  <c r="AC80" i="1"/>
  <c r="AB80" i="1"/>
  <c r="AA80" i="1"/>
  <c r="Z80" i="1"/>
  <c r="Y80" i="1"/>
  <c r="X80" i="1"/>
  <c r="W80" i="1"/>
  <c r="V80" i="1"/>
  <c r="U80" i="1"/>
  <c r="T80" i="1"/>
  <c r="S80" i="1"/>
  <c r="N80" i="1"/>
  <c r="AC79" i="1"/>
  <c r="AB79" i="1"/>
  <c r="AA79" i="1"/>
  <c r="Z79" i="1"/>
  <c r="Y79" i="1"/>
  <c r="X79" i="1"/>
  <c r="W79" i="1"/>
  <c r="V79" i="1"/>
  <c r="U79" i="1"/>
  <c r="T79" i="1"/>
  <c r="S79" i="1"/>
  <c r="N79" i="1"/>
  <c r="AB69" i="1"/>
  <c r="N73" i="1"/>
  <c r="N74" i="1" s="1"/>
  <c r="N72" i="1"/>
  <c r="M72" i="1"/>
  <c r="L72" i="1"/>
  <c r="K72" i="1"/>
  <c r="J72" i="1"/>
  <c r="I72" i="1"/>
  <c r="H72" i="1"/>
  <c r="G72" i="1"/>
  <c r="F72" i="1"/>
  <c r="E72" i="1"/>
  <c r="D72" i="1"/>
  <c r="C72" i="1"/>
  <c r="AC71" i="1"/>
  <c r="AB71" i="1"/>
  <c r="AA71" i="1"/>
  <c r="Z71" i="1"/>
  <c r="Y71" i="1"/>
  <c r="X71" i="1"/>
  <c r="W71" i="1"/>
  <c r="V71" i="1"/>
  <c r="U71" i="1"/>
  <c r="T71" i="1"/>
  <c r="S71" i="1"/>
  <c r="N71" i="1"/>
  <c r="AC70" i="1"/>
  <c r="AB70" i="1"/>
  <c r="AA70" i="1"/>
  <c r="Z70" i="1"/>
  <c r="Y70" i="1"/>
  <c r="X70" i="1"/>
  <c r="W70" i="1"/>
  <c r="V70" i="1"/>
  <c r="U70" i="1"/>
  <c r="T70" i="1"/>
  <c r="S70" i="1"/>
  <c r="N70" i="1"/>
  <c r="AC69" i="1"/>
  <c r="AA69" i="1"/>
  <c r="Z69" i="1"/>
  <c r="Y69" i="1"/>
  <c r="X69" i="1"/>
  <c r="W69" i="1"/>
  <c r="V69" i="1"/>
  <c r="U69" i="1"/>
  <c r="T69" i="1"/>
  <c r="S69" i="1"/>
  <c r="N69" i="1"/>
  <c r="AC68" i="1"/>
  <c r="AB68" i="1"/>
  <c r="AA68" i="1"/>
  <c r="Z68" i="1"/>
  <c r="Y68" i="1"/>
  <c r="X68" i="1"/>
  <c r="W68" i="1"/>
  <c r="V68" i="1"/>
  <c r="U68" i="1"/>
  <c r="T68" i="1"/>
  <c r="S68" i="1"/>
  <c r="N68" i="1"/>
  <c r="AC67" i="1"/>
  <c r="AB67" i="1"/>
  <c r="AA67" i="1"/>
  <c r="Z67" i="1"/>
  <c r="Y67" i="1"/>
  <c r="X67" i="1"/>
  <c r="W67" i="1"/>
  <c r="V67" i="1"/>
  <c r="U67" i="1"/>
  <c r="T67" i="1"/>
  <c r="S67" i="1"/>
  <c r="N67" i="1"/>
  <c r="AC66" i="1"/>
  <c r="AB66" i="1"/>
  <c r="AA66" i="1"/>
  <c r="Z66" i="1"/>
  <c r="Y66" i="1"/>
  <c r="X66" i="1"/>
  <c r="W66" i="1"/>
  <c r="V66" i="1"/>
  <c r="U66" i="1"/>
  <c r="T66" i="1"/>
  <c r="S66" i="1"/>
  <c r="N66" i="1"/>
  <c r="AC65" i="1"/>
  <c r="AB65" i="1"/>
  <c r="AA65" i="1"/>
  <c r="Z65" i="1"/>
  <c r="Y65" i="1"/>
  <c r="X65" i="1"/>
  <c r="W65" i="1"/>
  <c r="V65" i="1"/>
  <c r="U65" i="1"/>
  <c r="T65" i="1"/>
  <c r="S65" i="1"/>
  <c r="N65" i="1"/>
  <c r="AC64" i="1"/>
  <c r="AB64" i="1"/>
  <c r="AA64" i="1"/>
  <c r="Z64" i="1"/>
  <c r="Y64" i="1"/>
  <c r="X64" i="1"/>
  <c r="W64" i="1"/>
  <c r="V64" i="1"/>
  <c r="U64" i="1"/>
  <c r="T64" i="1"/>
  <c r="S64" i="1"/>
  <c r="N64" i="1"/>
  <c r="AC63" i="1"/>
  <c r="AB63" i="1"/>
  <c r="AA63" i="1"/>
  <c r="Z63" i="1"/>
  <c r="Y63" i="1"/>
  <c r="X63" i="1"/>
  <c r="W63" i="1"/>
  <c r="V63" i="1"/>
  <c r="U63" i="1"/>
  <c r="T63" i="1"/>
  <c r="S63" i="1"/>
  <c r="N63" i="1"/>
  <c r="AC62" i="1"/>
  <c r="AB62" i="1"/>
  <c r="AA62" i="1"/>
  <c r="Z62" i="1"/>
  <c r="Y62" i="1"/>
  <c r="X62" i="1"/>
  <c r="W62" i="1"/>
  <c r="V62" i="1"/>
  <c r="U62" i="1"/>
  <c r="T62" i="1"/>
  <c r="S62" i="1"/>
  <c r="N62" i="1"/>
  <c r="AC61" i="1"/>
  <c r="AB61" i="1"/>
  <c r="AA61" i="1"/>
  <c r="Z61" i="1"/>
  <c r="Y61" i="1"/>
  <c r="X61" i="1"/>
  <c r="W61" i="1"/>
  <c r="V61" i="1"/>
  <c r="U61" i="1"/>
  <c r="T61" i="1"/>
  <c r="S61" i="1"/>
  <c r="N61" i="1"/>
  <c r="AC60" i="1"/>
  <c r="AB60" i="1"/>
  <c r="AA60" i="1"/>
  <c r="Z60" i="1"/>
  <c r="Y60" i="1"/>
  <c r="X60" i="1"/>
  <c r="W60" i="1"/>
  <c r="V60" i="1"/>
  <c r="U60" i="1"/>
  <c r="T60" i="1"/>
  <c r="S60" i="1"/>
  <c r="N60" i="1"/>
  <c r="N55" i="1"/>
  <c r="N56" i="1" s="1"/>
  <c r="N54" i="1"/>
  <c r="M54" i="1"/>
  <c r="L54" i="1"/>
  <c r="K54" i="1"/>
  <c r="J54" i="1"/>
  <c r="I54" i="1"/>
  <c r="H54" i="1"/>
  <c r="G54" i="1"/>
  <c r="F54" i="1"/>
  <c r="E54" i="1"/>
  <c r="D54" i="1"/>
  <c r="C54" i="1"/>
  <c r="AC53" i="1"/>
  <c r="AB53" i="1"/>
  <c r="AA53" i="1"/>
  <c r="Z53" i="1"/>
  <c r="Y53" i="1"/>
  <c r="X53" i="1"/>
  <c r="W53" i="1"/>
  <c r="V53" i="1"/>
  <c r="U53" i="1"/>
  <c r="T53" i="1"/>
  <c r="S53" i="1"/>
  <c r="N53" i="1"/>
  <c r="AC52" i="1"/>
  <c r="AB52" i="1"/>
  <c r="AA52" i="1"/>
  <c r="Z52" i="1"/>
  <c r="Y52" i="1"/>
  <c r="X52" i="1"/>
  <c r="W52" i="1"/>
  <c r="V52" i="1"/>
  <c r="U52" i="1"/>
  <c r="T52" i="1"/>
  <c r="S52" i="1"/>
  <c r="N52" i="1"/>
  <c r="AC51" i="1"/>
  <c r="AB51" i="1"/>
  <c r="AA51" i="1"/>
  <c r="Z51" i="1"/>
  <c r="Y51" i="1"/>
  <c r="X51" i="1"/>
  <c r="W51" i="1"/>
  <c r="V51" i="1"/>
  <c r="U51" i="1"/>
  <c r="T51" i="1"/>
  <c r="S51" i="1"/>
  <c r="N51" i="1"/>
  <c r="AC50" i="1"/>
  <c r="AB50" i="1"/>
  <c r="AA50" i="1"/>
  <c r="Z50" i="1"/>
  <c r="Y50" i="1"/>
  <c r="X50" i="1"/>
  <c r="W50" i="1"/>
  <c r="V50" i="1"/>
  <c r="U50" i="1"/>
  <c r="T50" i="1"/>
  <c r="S50" i="1"/>
  <c r="N50" i="1"/>
  <c r="AC49" i="1"/>
  <c r="AB49" i="1"/>
  <c r="AA49" i="1"/>
  <c r="Z49" i="1"/>
  <c r="Y49" i="1"/>
  <c r="X49" i="1"/>
  <c r="W49" i="1"/>
  <c r="V49" i="1"/>
  <c r="U49" i="1"/>
  <c r="T49" i="1"/>
  <c r="S49" i="1"/>
  <c r="N49" i="1"/>
  <c r="AC48" i="1"/>
  <c r="AB48" i="1"/>
  <c r="AA48" i="1"/>
  <c r="Z48" i="1"/>
  <c r="Y48" i="1"/>
  <c r="X48" i="1"/>
  <c r="W48" i="1"/>
  <c r="V48" i="1"/>
  <c r="U48" i="1"/>
  <c r="T48" i="1"/>
  <c r="S48" i="1"/>
  <c r="N48" i="1"/>
  <c r="AC47" i="1"/>
  <c r="AB47" i="1"/>
  <c r="AA47" i="1"/>
  <c r="Z47" i="1"/>
  <c r="Y47" i="1"/>
  <c r="X47" i="1"/>
  <c r="W47" i="1"/>
  <c r="V47" i="1"/>
  <c r="U47" i="1"/>
  <c r="T47" i="1"/>
  <c r="S47" i="1"/>
  <c r="N47" i="1"/>
  <c r="AC46" i="1"/>
  <c r="AB46" i="1"/>
  <c r="AA46" i="1"/>
  <c r="Z46" i="1"/>
  <c r="Y46" i="1"/>
  <c r="X46" i="1"/>
  <c r="W46" i="1"/>
  <c r="V46" i="1"/>
  <c r="U46" i="1"/>
  <c r="T46" i="1"/>
  <c r="S46" i="1"/>
  <c r="N46" i="1"/>
  <c r="AC45" i="1"/>
  <c r="AB45" i="1"/>
  <c r="AA45" i="1"/>
  <c r="Z45" i="1"/>
  <c r="Y45" i="1"/>
  <c r="X45" i="1"/>
  <c r="W45" i="1"/>
  <c r="V45" i="1"/>
  <c r="U45" i="1"/>
  <c r="T45" i="1"/>
  <c r="S45" i="1"/>
  <c r="N45" i="1"/>
  <c r="AC44" i="1"/>
  <c r="AB44" i="1"/>
  <c r="AA44" i="1"/>
  <c r="Z44" i="1"/>
  <c r="Y44" i="1"/>
  <c r="X44" i="1"/>
  <c r="W44" i="1"/>
  <c r="V44" i="1"/>
  <c r="U44" i="1"/>
  <c r="T44" i="1"/>
  <c r="S44" i="1"/>
  <c r="N44" i="1"/>
  <c r="AC43" i="1"/>
  <c r="AB43" i="1"/>
  <c r="AA43" i="1"/>
  <c r="Z43" i="1"/>
  <c r="Y43" i="1"/>
  <c r="X43" i="1"/>
  <c r="W43" i="1"/>
  <c r="V43" i="1"/>
  <c r="U43" i="1"/>
  <c r="T43" i="1"/>
  <c r="S43" i="1"/>
  <c r="N43" i="1"/>
  <c r="AC42" i="1"/>
  <c r="AB42" i="1"/>
  <c r="AA42" i="1"/>
  <c r="Z42" i="1"/>
  <c r="Y42" i="1"/>
  <c r="X42" i="1"/>
  <c r="W42" i="1"/>
  <c r="V42" i="1"/>
  <c r="U42" i="1"/>
  <c r="T42" i="1"/>
  <c r="S42" i="1"/>
  <c r="N42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23" i="1"/>
  <c r="AB23" i="1"/>
  <c r="AA23" i="1"/>
  <c r="Z23" i="1"/>
  <c r="Y23" i="1"/>
  <c r="X23" i="1"/>
  <c r="W23" i="1"/>
  <c r="V23" i="1"/>
  <c r="U23" i="1"/>
  <c r="T23" i="1"/>
  <c r="S23" i="1"/>
  <c r="AC16" i="1"/>
  <c r="AC6" i="1"/>
  <c r="AC7" i="1"/>
  <c r="AC8" i="1"/>
  <c r="AC9" i="1"/>
  <c r="AC10" i="1"/>
  <c r="AC11" i="1"/>
  <c r="AC12" i="1"/>
  <c r="AC13" i="1"/>
  <c r="AC14" i="1"/>
  <c r="AC15" i="1"/>
  <c r="AC5" i="1"/>
  <c r="T16" i="1"/>
  <c r="U16" i="1"/>
  <c r="V16" i="1"/>
  <c r="W16" i="1"/>
  <c r="X16" i="1"/>
  <c r="Y16" i="1"/>
  <c r="Z16" i="1"/>
  <c r="AA16" i="1"/>
  <c r="AB16" i="1"/>
  <c r="S16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T5" i="1"/>
  <c r="U5" i="1"/>
  <c r="V5" i="1"/>
  <c r="W5" i="1"/>
  <c r="X5" i="1"/>
  <c r="Y5" i="1"/>
  <c r="Z5" i="1"/>
  <c r="AA5" i="1"/>
  <c r="AB5" i="1"/>
  <c r="S5" i="1"/>
  <c r="N18" i="1"/>
  <c r="N19" i="1" s="1"/>
  <c r="N36" i="1"/>
  <c r="N37" i="1" s="1"/>
  <c r="N35" i="1"/>
  <c r="N34" i="1"/>
  <c r="N24" i="1"/>
  <c r="N25" i="1"/>
  <c r="N26" i="1"/>
  <c r="N27" i="1"/>
  <c r="N28" i="1"/>
  <c r="N29" i="1"/>
  <c r="N30" i="1"/>
  <c r="N31" i="1"/>
  <c r="N32" i="1"/>
  <c r="N33" i="1"/>
  <c r="N23" i="1"/>
  <c r="N17" i="1"/>
  <c r="N16" i="1"/>
  <c r="N6" i="1"/>
  <c r="N7" i="1"/>
  <c r="N8" i="1"/>
  <c r="N9" i="1"/>
  <c r="N10" i="1"/>
  <c r="N11" i="1"/>
  <c r="N12" i="1"/>
  <c r="N13" i="1"/>
  <c r="N14" i="1"/>
  <c r="N15" i="1"/>
  <c r="N5" i="1"/>
  <c r="M17" i="1"/>
  <c r="L17" i="1"/>
  <c r="K17" i="1"/>
  <c r="J17" i="1"/>
  <c r="I17" i="1"/>
  <c r="H17" i="1"/>
  <c r="G17" i="1"/>
  <c r="F17" i="1"/>
  <c r="E17" i="1"/>
  <c r="D17" i="1"/>
  <c r="C17" i="1"/>
  <c r="L35" i="1"/>
  <c r="I35" i="1"/>
  <c r="F35" i="1"/>
  <c r="D35" i="1"/>
  <c r="C35" i="1"/>
  <c r="M35" i="1"/>
  <c r="E35" i="1"/>
  <c r="G35" i="1"/>
  <c r="H35" i="1"/>
  <c r="J35" i="1"/>
  <c r="K35" i="1"/>
</calcChain>
</file>

<file path=xl/sharedStrings.xml><?xml version="1.0" encoding="utf-8"?>
<sst xmlns="http://schemas.openxmlformats.org/spreadsheetml/2006/main" count="493" uniqueCount="42">
  <si>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</si>
  <si>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</si>
  <si>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</si>
  <si>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</si>
  <si>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</si>
  <si>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</si>
  <si>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</si>
  <si>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</si>
  <si>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</si>
  <si>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</si>
  <si>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</si>
  <si>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</si>
  <si>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</si>
  <si>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</si>
  <si>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</si>
  <si>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</si>
  <si>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</si>
  <si>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</si>
  <si>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</si>
  <si>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</si>
  <si>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</si>
  <si>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</si>
  <si>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</si>
  <si>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</si>
  <si>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</si>
  <si>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</si>
  <si>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</si>
  <si>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Total Correct</t>
  </si>
  <si>
    <t>Total Incorrect</t>
  </si>
  <si>
    <t>Bins</t>
  </si>
  <si>
    <t>Bin</t>
  </si>
  <si>
    <t>Frequency</t>
  </si>
  <si>
    <t>10% Noise</t>
  </si>
  <si>
    <t>5% Noise</t>
  </si>
  <si>
    <t>1% Noise</t>
  </si>
  <si>
    <t>NCDE Networks</t>
  </si>
  <si>
    <t>ANN Networks</t>
  </si>
  <si>
    <t>NCDE Graphs</t>
  </si>
  <si>
    <t>ANN Graphs</t>
  </si>
  <si>
    <t>RNN Networks</t>
  </si>
  <si>
    <t>RNN Graphs</t>
  </si>
  <si>
    <t>NODE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</si>
</sst>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3" fillId="0" borderId="7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5" fillId="0" borderId="8" xfId="0" applyFont="1" applyBorder="1"/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0D4A-BA19-70063EC4F1B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0D4A-BA19-70063EC4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3144-8D40-FE497F0DB144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3144-8D40-FE497F0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9648-BBE2-99D3626D5A4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9648-BBE2-99D3626D5A4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9648-BBE2-99D3626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2842-9AC5-368B4F1E1BF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2842-9AC5-368B4F1E1BF5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2842-9AC5-368B4F1E1BF5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F-2842-9AC5-368B4F1E1BF5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F-2842-9AC5-368B4F1E1BF5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F-2842-9AC5-368B4F1E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E546-AFDC-D56F4CC336E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E546-AFDC-D56F4CC3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A24B-8556-11A4335D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F04B-B709-FDF53F8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A348-AC8C-CB8859C6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44C-A524-0B02F2AAA1CD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9-444C-A524-0B02F2AA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8C9-564E-AF4B-2AA0AAE52692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8C9-564E-AF4B-2AA0AAE5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1A1-5C4B-BBDD-5599A421BC01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5C4B-BBDD-5599A421BC01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F1A1-5C4B-BBDD-5599A421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E-FD4C-B38B-D2B5E4598F9A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E-FD4C-B38B-D2B5E45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ED-D642-A7D6-1A8175C9A0DA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5ED-D642-A7D6-1A8175C9A0DA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D642-A7D6-1A8175C9A0DA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D642-A7D6-1A8175C9A0DA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5ED-D642-A7D6-1A8175C9A0DA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5ED-D642-A7D6-1A8175C9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9B-3F4D-B01F-23A997B9F03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9B-3F4D-B01F-23A997B9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24D-1E4B-8F24-FF577ED3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1542-A68C-6867CA5D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C3B-624B-9A99-BEA00026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AF4B-94ED-D245ABA95F8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AF4B-94ED-D245ABA95F8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AF4B-94ED-D245ABA9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534C-BA33-A58FAE7307C2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534C-BA33-A58FAE7307C2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534C-BA33-A58FAE7307C2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0-534C-BA33-A58FAE7307C2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0-534C-BA33-A58FAE7307C2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0-534C-BA33-A58FAE73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94C-8813-702CBCACC02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94C-8813-702CBCAC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7-D24C-A53A-4623DDBF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6B43-80A8-EBF71F5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3D49-996A-AEE8586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54E-97F2-FE6409859BB6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54E-97F2-FE640985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12700</xdr:rowOff>
    </xdr:from>
    <xdr:to>
      <xdr:col>16</xdr:col>
      <xdr:colOff>387350</xdr:colOff>
      <xdr:row>80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EE126-7E86-444D-87CC-3C1A3F38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43</xdr:row>
      <xdr:rowOff>12700</xdr:rowOff>
    </xdr:from>
    <xdr:to>
      <xdr:col>33</xdr:col>
      <xdr:colOff>374650</xdr:colOff>
      <xdr:row>80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0E49E-19A7-B744-83A8-ACC93046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16</xdr:col>
      <xdr:colOff>387350</xdr:colOff>
      <xdr:row>119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909A9-38B9-234C-922A-C46D9B86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16</xdr:col>
      <xdr:colOff>387350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7D011-2F3B-3648-9A17-BB6F0950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33</xdr:col>
      <xdr:colOff>387350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78274-81DB-224F-B68E-5F79FA3E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33</xdr:col>
      <xdr:colOff>387350</xdr:colOff>
      <xdr:row>119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F6231-14B1-9A40-9433-C4F39D79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16</xdr:col>
      <xdr:colOff>387350</xdr:colOff>
      <xdr:row>158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86F69-B20B-0943-8FA5-0628FB3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33</xdr:col>
      <xdr:colOff>387350</xdr:colOff>
      <xdr:row>158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8D742-7FB2-464B-961C-CB84088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203</xdr:row>
      <xdr:rowOff>12700</xdr:rowOff>
    </xdr:from>
    <xdr:to>
      <xdr:col>16</xdr:col>
      <xdr:colOff>387350</xdr:colOff>
      <xdr:row>240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99A3-55CE-2641-AE48-1D3B3468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812800</xdr:colOff>
      <xdr:row>203</xdr:row>
      <xdr:rowOff>12700</xdr:rowOff>
    </xdr:from>
    <xdr:to>
      <xdr:col>33</xdr:col>
      <xdr:colOff>374650</xdr:colOff>
      <xdr:row>240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E1558-7121-8A46-810F-19DB1C97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16</xdr:col>
      <xdr:colOff>387350</xdr:colOff>
      <xdr:row>279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8D4A4-1A7C-6A40-AE96-AD88245DE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16</xdr:col>
      <xdr:colOff>387350</xdr:colOff>
      <xdr:row>199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AC34D6-1C52-C14C-B300-48400DD6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33</xdr:col>
      <xdr:colOff>387350</xdr:colOff>
      <xdr:row>199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C1BED-335E-0D4A-B1D1-71647740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242</xdr:row>
      <xdr:rowOff>0</xdr:rowOff>
    </xdr:from>
    <xdr:to>
      <xdr:col>33</xdr:col>
      <xdr:colOff>387350</xdr:colOff>
      <xdr:row>279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EDBA1-EC92-5345-81A9-5FF072DCA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16</xdr:col>
      <xdr:colOff>387350</xdr:colOff>
      <xdr:row>318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AC9CD7-754A-924C-95B1-368CBA47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281</xdr:row>
      <xdr:rowOff>0</xdr:rowOff>
    </xdr:from>
    <xdr:to>
      <xdr:col>33</xdr:col>
      <xdr:colOff>387350</xdr:colOff>
      <xdr:row>318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89017-F99E-E64F-96CD-7A336D03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363</xdr:row>
      <xdr:rowOff>12700</xdr:rowOff>
    </xdr:from>
    <xdr:to>
      <xdr:col>16</xdr:col>
      <xdr:colOff>387350</xdr:colOff>
      <xdr:row>400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E472CB-377A-BA4E-9574-E4EC5C91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812800</xdr:colOff>
      <xdr:row>363</xdr:row>
      <xdr:rowOff>12700</xdr:rowOff>
    </xdr:from>
    <xdr:to>
      <xdr:col>33</xdr:col>
      <xdr:colOff>374650</xdr:colOff>
      <xdr:row>400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930018-A4DF-6D43-8A09-8CDE7D0B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16</xdr:col>
      <xdr:colOff>387350</xdr:colOff>
      <xdr:row>439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024783-A33C-9942-877C-8553A6842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16</xdr:col>
      <xdr:colOff>387350</xdr:colOff>
      <xdr:row>359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7506E1-F19A-0F4E-B0A6-F9647482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33</xdr:col>
      <xdr:colOff>387350</xdr:colOff>
      <xdr:row>359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8419E2-5AF0-9041-B4CB-7AF44F76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402</xdr:row>
      <xdr:rowOff>0</xdr:rowOff>
    </xdr:from>
    <xdr:to>
      <xdr:col>33</xdr:col>
      <xdr:colOff>387350</xdr:colOff>
      <xdr:row>439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5418D6-E41E-604F-893C-78AC00B1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16</xdr:col>
      <xdr:colOff>387350</xdr:colOff>
      <xdr:row>478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746EE4-BAF8-8F44-9BFA-1F7F8687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441</xdr:row>
      <xdr:rowOff>0</xdr:rowOff>
    </xdr:from>
    <xdr:to>
      <xdr:col>33</xdr:col>
      <xdr:colOff>387350</xdr:colOff>
      <xdr:row>478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B9BAFF-6E64-2E4D-8333-C343821C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D148"/>
  <sheetViews>
    <sheetView tabSelected="1" topLeftCell="E3" zoomScaleNormal="100" workbookViewId="0">
      <selection activeCell="O32" sqref="O32"/>
    </sheetView>
  </sheetViews>
  <sheetFormatPr baseColWidth="10" defaultRowHeight="16" x14ac:dyDescent="0.2"/>
  <cols>
    <col min="1" max="2" width="8.33203125" customWidth="1"/>
    <col min="3" max="13" width="15" customWidth="1"/>
    <col min="17" max="18" width="8.33203125" customWidth="1"/>
    <col min="19" max="29" width="15" customWidth="1"/>
  </cols>
  <sheetData>
    <row r="1" spans="1:30" ht="31" x14ac:dyDescent="0.35">
      <c r="A1" s="32" t="s">
        <v>35</v>
      </c>
      <c r="B1" s="32"/>
      <c r="C1" s="32"/>
    </row>
    <row r="2" spans="1:30" ht="29" x14ac:dyDescent="0.35">
      <c r="A2" s="31" t="s">
        <v>26</v>
      </c>
      <c r="B2" s="31"/>
      <c r="C2" s="31"/>
      <c r="Q2" s="31" t="s">
        <v>26</v>
      </c>
      <c r="R2" s="31"/>
      <c r="S2" s="31"/>
    </row>
    <row r="3" spans="1:30" ht="26" x14ac:dyDescent="0.3">
      <c r="A3" s="1"/>
      <c r="B3" t="s">
        <v>0</v>
      </c>
      <c r="C3" s="26" t="s">
        <v>2</v>
      </c>
      <c r="D3" s="28" t="s">
        <v>3</v>
      </c>
      <c r="E3" s="26" t="s">
        <v>4</v>
      </c>
      <c r="F3" s="28" t="s">
        <v>5</v>
      </c>
      <c r="G3" s="26" t="s">
        <v>6</v>
      </c>
      <c r="H3" s="28" t="s">
        <v>7</v>
      </c>
      <c r="I3" s="26" t="s">
        <v>8</v>
      </c>
      <c r="J3" s="28" t="s">
        <v>9</v>
      </c>
      <c r="K3" s="26" t="s">
        <v>10</v>
      </c>
      <c r="L3" s="28" t="s">
        <v>11</v>
      </c>
      <c r="M3" s="26" t="s">
        <v>12</v>
      </c>
      <c r="N3" s="24" t="s">
        <v>24</v>
      </c>
      <c r="O3" s="26" t="s">
        <v>29</v>
      </c>
      <c r="Q3" s="1"/>
      <c r="R3" t="s">
        <v>0</v>
      </c>
      <c r="S3" s="26" t="s">
        <v>2</v>
      </c>
      <c r="T3" s="28" t="s">
        <v>3</v>
      </c>
      <c r="U3" s="26" t="s">
        <v>4</v>
      </c>
      <c r="V3" s="28" t="s">
        <v>5</v>
      </c>
      <c r="W3" s="26" t="s">
        <v>6</v>
      </c>
      <c r="X3" s="28" t="s">
        <v>7</v>
      </c>
      <c r="Y3" s="26" t="s">
        <v>8</v>
      </c>
      <c r="Z3" s="28" t="s">
        <v>9</v>
      </c>
      <c r="AA3" s="26" t="s">
        <v>10</v>
      </c>
      <c r="AB3" s="28" t="s">
        <v>11</v>
      </c>
      <c r="AC3" s="26" t="s">
        <v>12</v>
      </c>
      <c r="AD3" s="26" t="s">
        <v>29</v>
      </c>
    </row>
    <row r="4" spans="1:30" ht="16" customHeight="1" x14ac:dyDescent="0.2">
      <c r="A4" t="s">
        <v>1</v>
      </c>
      <c r="B4" s="2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18"/>
      <c r="O4" s="27"/>
      <c r="Q4" t="s">
        <v>1</v>
      </c>
      <c r="R4" s="2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8"/>
    </row>
    <row r="5" spans="1:30" x14ac:dyDescent="0.2">
      <c r="A5" s="29" t="s">
        <v>13</v>
      </c>
      <c r="B5" s="30"/>
      <c r="C5" s="5">
        <v>6</v>
      </c>
      <c r="D5" s="3">
        <v>6</v>
      </c>
      <c r="E5" s="5">
        <v>6</v>
      </c>
      <c r="F5" s="3">
        <v>7</v>
      </c>
      <c r="G5" s="5">
        <v>6</v>
      </c>
      <c r="H5" s="3">
        <v>8</v>
      </c>
      <c r="I5" s="5">
        <v>7</v>
      </c>
      <c r="J5" s="3">
        <v>6</v>
      </c>
      <c r="K5" s="5">
        <v>6</v>
      </c>
      <c r="L5" s="3">
        <v>6</v>
      </c>
      <c r="M5" s="5">
        <v>3</v>
      </c>
      <c r="N5" s="11">
        <f>SUM(C5:M5)/107</f>
        <v>0.62616822429906538</v>
      </c>
      <c r="O5" s="5">
        <v>1</v>
      </c>
      <c r="Q5" s="29" t="s">
        <v>13</v>
      </c>
      <c r="R5" s="30"/>
      <c r="S5" s="5">
        <f>C5/10</f>
        <v>0.6</v>
      </c>
      <c r="T5" s="5">
        <f t="shared" ref="T5:AB5" si="0">D5/10</f>
        <v>0.6</v>
      </c>
      <c r="U5" s="5">
        <f t="shared" si="0"/>
        <v>0.6</v>
      </c>
      <c r="V5" s="5">
        <f t="shared" si="0"/>
        <v>0.7</v>
      </c>
      <c r="W5" s="5">
        <f t="shared" si="0"/>
        <v>0.6</v>
      </c>
      <c r="X5" s="5">
        <f t="shared" si="0"/>
        <v>0.8</v>
      </c>
      <c r="Y5" s="5">
        <f t="shared" si="0"/>
        <v>0.7</v>
      </c>
      <c r="Z5" s="5">
        <f t="shared" si="0"/>
        <v>0.6</v>
      </c>
      <c r="AA5" s="5">
        <f t="shared" si="0"/>
        <v>0.6</v>
      </c>
      <c r="AB5" s="5">
        <f t="shared" si="0"/>
        <v>0.6</v>
      </c>
      <c r="AC5" s="5">
        <f>M5/7</f>
        <v>0.42857142857142855</v>
      </c>
      <c r="AD5" s="6">
        <v>0.1</v>
      </c>
    </row>
    <row r="6" spans="1:30" ht="16" customHeight="1" x14ac:dyDescent="0.2">
      <c r="A6" s="24" t="s">
        <v>14</v>
      </c>
      <c r="B6" s="25"/>
      <c r="C6" s="6">
        <v>5</v>
      </c>
      <c r="D6">
        <v>5</v>
      </c>
      <c r="E6" s="6">
        <v>6</v>
      </c>
      <c r="F6" s="6">
        <v>5</v>
      </c>
      <c r="G6" s="6">
        <v>5</v>
      </c>
      <c r="H6" s="6">
        <v>5</v>
      </c>
      <c r="I6" s="6">
        <v>6</v>
      </c>
      <c r="J6" s="6">
        <v>5</v>
      </c>
      <c r="K6" s="6">
        <v>6</v>
      </c>
      <c r="L6" s="6">
        <v>5</v>
      </c>
      <c r="M6" s="6">
        <v>3</v>
      </c>
      <c r="N6" s="11">
        <f t="shared" ref="N6:N15" si="1">SUM(C6:M6)/107</f>
        <v>0.52336448598130836</v>
      </c>
      <c r="O6" s="6">
        <v>2</v>
      </c>
      <c r="Q6" s="24" t="s">
        <v>14</v>
      </c>
      <c r="R6" s="25"/>
      <c r="S6" s="5">
        <f t="shared" ref="S6:S15" si="2">C6/10</f>
        <v>0.5</v>
      </c>
      <c r="T6" s="5">
        <f t="shared" ref="T6:T15" si="3">D6/10</f>
        <v>0.5</v>
      </c>
      <c r="U6" s="5">
        <f t="shared" ref="U6:U15" si="4">E6/10</f>
        <v>0.6</v>
      </c>
      <c r="V6" s="5">
        <f t="shared" ref="V6:V15" si="5">F6/10</f>
        <v>0.5</v>
      </c>
      <c r="W6" s="5">
        <f t="shared" ref="W6:W15" si="6">G6/10</f>
        <v>0.5</v>
      </c>
      <c r="X6" s="5">
        <f t="shared" ref="X6:X15" si="7">H6/10</f>
        <v>0.5</v>
      </c>
      <c r="Y6" s="5">
        <f t="shared" ref="Y6:Y15" si="8">I6/10</f>
        <v>0.6</v>
      </c>
      <c r="Z6" s="5">
        <f t="shared" ref="Z6:Z15" si="9">J6/10</f>
        <v>0.5</v>
      </c>
      <c r="AA6" s="5">
        <f t="shared" ref="AA6:AA15" si="10">K6/10</f>
        <v>0.6</v>
      </c>
      <c r="AB6" s="5">
        <f t="shared" ref="AB6:AB15" si="11">L6/10</f>
        <v>0.5</v>
      </c>
      <c r="AC6" s="5">
        <f t="shared" ref="AC6:AC15" si="12">M6/7</f>
        <v>0.42857142857142855</v>
      </c>
      <c r="AD6" s="6">
        <v>0.2</v>
      </c>
    </row>
    <row r="7" spans="1:30" x14ac:dyDescent="0.2">
      <c r="A7" s="24" t="s">
        <v>15</v>
      </c>
      <c r="B7" s="25"/>
      <c r="C7" s="6">
        <v>5</v>
      </c>
      <c r="D7">
        <v>4</v>
      </c>
      <c r="E7" s="6">
        <v>3</v>
      </c>
      <c r="F7" s="6">
        <v>5</v>
      </c>
      <c r="G7" s="6">
        <v>4</v>
      </c>
      <c r="H7" s="6">
        <v>6</v>
      </c>
      <c r="I7" s="6">
        <v>6</v>
      </c>
      <c r="J7" s="6">
        <v>3</v>
      </c>
      <c r="K7" s="6">
        <v>5</v>
      </c>
      <c r="L7" s="6">
        <v>5</v>
      </c>
      <c r="M7" s="6">
        <v>2</v>
      </c>
      <c r="N7" s="11">
        <f t="shared" si="1"/>
        <v>0.44859813084112149</v>
      </c>
      <c r="O7" s="6">
        <v>3</v>
      </c>
      <c r="Q7" s="24" t="s">
        <v>15</v>
      </c>
      <c r="R7" s="25"/>
      <c r="S7" s="5">
        <f t="shared" si="2"/>
        <v>0.5</v>
      </c>
      <c r="T7" s="5">
        <f t="shared" si="3"/>
        <v>0.4</v>
      </c>
      <c r="U7" s="5">
        <f t="shared" si="4"/>
        <v>0.3</v>
      </c>
      <c r="V7" s="5">
        <f t="shared" si="5"/>
        <v>0.5</v>
      </c>
      <c r="W7" s="5">
        <f t="shared" si="6"/>
        <v>0.4</v>
      </c>
      <c r="X7" s="5">
        <f t="shared" si="7"/>
        <v>0.6</v>
      </c>
      <c r="Y7" s="5">
        <f t="shared" si="8"/>
        <v>0.6</v>
      </c>
      <c r="Z7" s="5">
        <f t="shared" si="9"/>
        <v>0.3</v>
      </c>
      <c r="AA7" s="5">
        <f t="shared" si="10"/>
        <v>0.5</v>
      </c>
      <c r="AB7" s="5">
        <f t="shared" si="11"/>
        <v>0.5</v>
      </c>
      <c r="AC7" s="5">
        <f t="shared" si="12"/>
        <v>0.2857142857142857</v>
      </c>
      <c r="AD7" s="6">
        <v>0.3</v>
      </c>
    </row>
    <row r="8" spans="1:30" x14ac:dyDescent="0.2">
      <c r="A8" s="24" t="s">
        <v>16</v>
      </c>
      <c r="B8" s="25"/>
      <c r="C8" s="6">
        <v>5</v>
      </c>
      <c r="D8">
        <v>5</v>
      </c>
      <c r="E8" s="6">
        <v>5</v>
      </c>
      <c r="F8" s="6">
        <v>3</v>
      </c>
      <c r="G8" s="6">
        <v>5</v>
      </c>
      <c r="H8" s="6">
        <v>4</v>
      </c>
      <c r="I8" s="6">
        <v>6</v>
      </c>
      <c r="J8" s="6">
        <v>5</v>
      </c>
      <c r="K8" s="6">
        <v>5</v>
      </c>
      <c r="L8" s="6">
        <v>5</v>
      </c>
      <c r="M8" s="6">
        <v>2</v>
      </c>
      <c r="N8" s="11">
        <f t="shared" si="1"/>
        <v>0.46728971962616822</v>
      </c>
      <c r="O8" s="6">
        <v>4</v>
      </c>
      <c r="Q8" s="24" t="s">
        <v>16</v>
      </c>
      <c r="R8" s="25"/>
      <c r="S8" s="5">
        <f t="shared" si="2"/>
        <v>0.5</v>
      </c>
      <c r="T8" s="5">
        <f t="shared" si="3"/>
        <v>0.5</v>
      </c>
      <c r="U8" s="5">
        <f t="shared" si="4"/>
        <v>0.5</v>
      </c>
      <c r="V8" s="5">
        <f t="shared" si="5"/>
        <v>0.3</v>
      </c>
      <c r="W8" s="5">
        <f t="shared" si="6"/>
        <v>0.5</v>
      </c>
      <c r="X8" s="5">
        <f t="shared" si="7"/>
        <v>0.4</v>
      </c>
      <c r="Y8" s="5">
        <f t="shared" si="8"/>
        <v>0.6</v>
      </c>
      <c r="Z8" s="5">
        <f t="shared" si="9"/>
        <v>0.5</v>
      </c>
      <c r="AA8" s="5">
        <f t="shared" si="10"/>
        <v>0.5</v>
      </c>
      <c r="AB8" s="5">
        <f t="shared" si="11"/>
        <v>0.5</v>
      </c>
      <c r="AC8" s="5">
        <f t="shared" si="12"/>
        <v>0.2857142857142857</v>
      </c>
      <c r="AD8" s="6">
        <v>0.4</v>
      </c>
    </row>
    <row r="9" spans="1:30" x14ac:dyDescent="0.2">
      <c r="A9" s="24" t="s">
        <v>17</v>
      </c>
      <c r="B9" s="25"/>
      <c r="C9" s="6">
        <v>7</v>
      </c>
      <c r="D9">
        <v>3</v>
      </c>
      <c r="E9" s="6">
        <v>4</v>
      </c>
      <c r="F9" s="6">
        <v>6</v>
      </c>
      <c r="G9" s="6">
        <v>4</v>
      </c>
      <c r="H9" s="6">
        <v>6</v>
      </c>
      <c r="I9" s="6">
        <v>6</v>
      </c>
      <c r="J9" s="6">
        <v>5</v>
      </c>
      <c r="K9" s="6">
        <v>8</v>
      </c>
      <c r="L9" s="6">
        <v>6</v>
      </c>
      <c r="M9" s="6">
        <v>4</v>
      </c>
      <c r="N9" s="11">
        <f t="shared" si="1"/>
        <v>0.55140186915887845</v>
      </c>
      <c r="O9" s="6">
        <v>5</v>
      </c>
      <c r="Q9" s="24" t="s">
        <v>17</v>
      </c>
      <c r="R9" s="25"/>
      <c r="S9" s="5">
        <f t="shared" si="2"/>
        <v>0.7</v>
      </c>
      <c r="T9" s="5">
        <f t="shared" si="3"/>
        <v>0.3</v>
      </c>
      <c r="U9" s="5">
        <f t="shared" si="4"/>
        <v>0.4</v>
      </c>
      <c r="V9" s="5">
        <f t="shared" si="5"/>
        <v>0.6</v>
      </c>
      <c r="W9" s="5">
        <f t="shared" si="6"/>
        <v>0.4</v>
      </c>
      <c r="X9" s="5">
        <f t="shared" si="7"/>
        <v>0.6</v>
      </c>
      <c r="Y9" s="5">
        <f t="shared" si="8"/>
        <v>0.6</v>
      </c>
      <c r="Z9" s="5">
        <f t="shared" si="9"/>
        <v>0.5</v>
      </c>
      <c r="AA9" s="5">
        <f t="shared" si="10"/>
        <v>0.8</v>
      </c>
      <c r="AB9" s="5">
        <f t="shared" si="11"/>
        <v>0.6</v>
      </c>
      <c r="AC9" s="5">
        <f t="shared" si="12"/>
        <v>0.5714285714285714</v>
      </c>
      <c r="AD9" s="6">
        <v>0.5</v>
      </c>
    </row>
    <row r="10" spans="1:30" x14ac:dyDescent="0.2">
      <c r="A10" s="24" t="s">
        <v>18</v>
      </c>
      <c r="B10" s="25"/>
      <c r="C10" s="6">
        <v>8</v>
      </c>
      <c r="D10">
        <v>5</v>
      </c>
      <c r="E10" s="6">
        <v>5</v>
      </c>
      <c r="F10" s="6">
        <v>6</v>
      </c>
      <c r="G10" s="6">
        <v>7</v>
      </c>
      <c r="H10" s="6">
        <v>7</v>
      </c>
      <c r="I10" s="6">
        <v>7</v>
      </c>
      <c r="J10" s="6">
        <v>5</v>
      </c>
      <c r="K10" s="6">
        <v>8</v>
      </c>
      <c r="L10" s="6">
        <v>7</v>
      </c>
      <c r="M10" s="6">
        <v>4</v>
      </c>
      <c r="N10" s="11">
        <f t="shared" si="1"/>
        <v>0.64485981308411211</v>
      </c>
      <c r="O10" s="6">
        <v>6</v>
      </c>
      <c r="Q10" s="24" t="s">
        <v>18</v>
      </c>
      <c r="R10" s="25"/>
      <c r="S10" s="5">
        <f t="shared" si="2"/>
        <v>0.8</v>
      </c>
      <c r="T10" s="5">
        <f t="shared" si="3"/>
        <v>0.5</v>
      </c>
      <c r="U10" s="5">
        <f t="shared" si="4"/>
        <v>0.5</v>
      </c>
      <c r="V10" s="5">
        <f t="shared" si="5"/>
        <v>0.6</v>
      </c>
      <c r="W10" s="5">
        <f t="shared" si="6"/>
        <v>0.7</v>
      </c>
      <c r="X10" s="5">
        <f t="shared" si="7"/>
        <v>0.7</v>
      </c>
      <c r="Y10" s="5">
        <f t="shared" si="8"/>
        <v>0.7</v>
      </c>
      <c r="Z10" s="5">
        <f t="shared" si="9"/>
        <v>0.5</v>
      </c>
      <c r="AA10" s="5">
        <f t="shared" si="10"/>
        <v>0.8</v>
      </c>
      <c r="AB10" s="5">
        <f t="shared" si="11"/>
        <v>0.7</v>
      </c>
      <c r="AC10" s="5">
        <f t="shared" si="12"/>
        <v>0.5714285714285714</v>
      </c>
      <c r="AD10" s="6">
        <v>0.6</v>
      </c>
    </row>
    <row r="11" spans="1:30" x14ac:dyDescent="0.2">
      <c r="A11" s="24" t="s">
        <v>19</v>
      </c>
      <c r="B11" s="25"/>
      <c r="C11" s="6">
        <v>7</v>
      </c>
      <c r="D11">
        <v>7</v>
      </c>
      <c r="E11" s="6">
        <v>5</v>
      </c>
      <c r="F11" s="6">
        <v>8</v>
      </c>
      <c r="G11" s="6">
        <v>5</v>
      </c>
      <c r="H11" s="6">
        <v>6</v>
      </c>
      <c r="I11" s="6">
        <v>6</v>
      </c>
      <c r="J11" s="6">
        <v>7</v>
      </c>
      <c r="K11" s="6">
        <v>8</v>
      </c>
      <c r="L11" s="6">
        <v>6</v>
      </c>
      <c r="M11" s="6">
        <v>4</v>
      </c>
      <c r="N11" s="11">
        <f t="shared" si="1"/>
        <v>0.64485981308411211</v>
      </c>
      <c r="O11" s="6">
        <v>7</v>
      </c>
      <c r="Q11" s="24" t="s">
        <v>19</v>
      </c>
      <c r="R11" s="25"/>
      <c r="S11" s="5">
        <f t="shared" si="2"/>
        <v>0.7</v>
      </c>
      <c r="T11" s="5">
        <f t="shared" si="3"/>
        <v>0.7</v>
      </c>
      <c r="U11" s="5">
        <f t="shared" si="4"/>
        <v>0.5</v>
      </c>
      <c r="V11" s="5">
        <f t="shared" si="5"/>
        <v>0.8</v>
      </c>
      <c r="W11" s="5">
        <f t="shared" si="6"/>
        <v>0.5</v>
      </c>
      <c r="X11" s="5">
        <f t="shared" si="7"/>
        <v>0.6</v>
      </c>
      <c r="Y11" s="5">
        <f t="shared" si="8"/>
        <v>0.6</v>
      </c>
      <c r="Z11" s="5">
        <f t="shared" si="9"/>
        <v>0.7</v>
      </c>
      <c r="AA11" s="5">
        <f t="shared" si="10"/>
        <v>0.8</v>
      </c>
      <c r="AB11" s="5">
        <f t="shared" si="11"/>
        <v>0.6</v>
      </c>
      <c r="AC11" s="5">
        <f t="shared" si="12"/>
        <v>0.5714285714285714</v>
      </c>
      <c r="AD11" s="6">
        <v>0.7</v>
      </c>
    </row>
    <row r="12" spans="1:30" x14ac:dyDescent="0.2">
      <c r="A12" s="24" t="s">
        <v>20</v>
      </c>
      <c r="B12" s="25"/>
      <c r="C12" s="6">
        <v>5</v>
      </c>
      <c r="D12">
        <v>6</v>
      </c>
      <c r="E12" s="6">
        <v>4</v>
      </c>
      <c r="F12" s="6">
        <v>5</v>
      </c>
      <c r="G12" s="6">
        <v>6</v>
      </c>
      <c r="H12" s="6">
        <v>5</v>
      </c>
      <c r="I12" s="6">
        <v>5</v>
      </c>
      <c r="J12" s="6">
        <v>4</v>
      </c>
      <c r="K12" s="6">
        <v>5</v>
      </c>
      <c r="L12" s="6">
        <v>6</v>
      </c>
      <c r="M12" s="6">
        <v>4</v>
      </c>
      <c r="N12" s="5">
        <f t="shared" si="1"/>
        <v>0.51401869158878499</v>
      </c>
      <c r="O12" s="6">
        <v>8</v>
      </c>
      <c r="Q12" s="24" t="s">
        <v>20</v>
      </c>
      <c r="R12" s="25"/>
      <c r="S12" s="5">
        <f t="shared" si="2"/>
        <v>0.5</v>
      </c>
      <c r="T12" s="5">
        <f t="shared" si="3"/>
        <v>0.6</v>
      </c>
      <c r="U12" s="5">
        <f t="shared" si="4"/>
        <v>0.4</v>
      </c>
      <c r="V12" s="5">
        <f t="shared" si="5"/>
        <v>0.5</v>
      </c>
      <c r="W12" s="5">
        <f t="shared" si="6"/>
        <v>0.6</v>
      </c>
      <c r="X12" s="5">
        <f t="shared" si="7"/>
        <v>0.5</v>
      </c>
      <c r="Y12" s="5">
        <f t="shared" si="8"/>
        <v>0.5</v>
      </c>
      <c r="Z12" s="5">
        <f t="shared" si="9"/>
        <v>0.4</v>
      </c>
      <c r="AA12" s="5">
        <f t="shared" si="10"/>
        <v>0.5</v>
      </c>
      <c r="AB12" s="5">
        <f t="shared" si="11"/>
        <v>0.6</v>
      </c>
      <c r="AC12" s="5">
        <f t="shared" si="12"/>
        <v>0.5714285714285714</v>
      </c>
      <c r="AD12" s="6">
        <v>0.8</v>
      </c>
    </row>
    <row r="13" spans="1:30" x14ac:dyDescent="0.2">
      <c r="A13" s="24" t="s">
        <v>21</v>
      </c>
      <c r="B13" s="25"/>
      <c r="C13" s="6">
        <v>7</v>
      </c>
      <c r="D13">
        <v>5</v>
      </c>
      <c r="E13" s="6">
        <v>6</v>
      </c>
      <c r="F13" s="6">
        <v>6</v>
      </c>
      <c r="G13" s="6">
        <v>6</v>
      </c>
      <c r="H13" s="6">
        <v>5</v>
      </c>
      <c r="I13" s="6">
        <v>5</v>
      </c>
      <c r="J13" s="6">
        <v>4</v>
      </c>
      <c r="K13" s="6">
        <v>8</v>
      </c>
      <c r="L13" s="6">
        <v>5</v>
      </c>
      <c r="M13" s="6">
        <v>3</v>
      </c>
      <c r="N13" s="5">
        <f t="shared" si="1"/>
        <v>0.56074766355140182</v>
      </c>
      <c r="O13" s="6">
        <v>9</v>
      </c>
      <c r="Q13" s="24" t="s">
        <v>21</v>
      </c>
      <c r="R13" s="25"/>
      <c r="S13" s="5">
        <f t="shared" si="2"/>
        <v>0.7</v>
      </c>
      <c r="T13" s="5">
        <f t="shared" si="3"/>
        <v>0.5</v>
      </c>
      <c r="U13" s="5">
        <f t="shared" si="4"/>
        <v>0.6</v>
      </c>
      <c r="V13" s="5">
        <f t="shared" si="5"/>
        <v>0.6</v>
      </c>
      <c r="W13" s="5">
        <f t="shared" si="6"/>
        <v>0.6</v>
      </c>
      <c r="X13" s="5">
        <f t="shared" si="7"/>
        <v>0.5</v>
      </c>
      <c r="Y13" s="5">
        <f t="shared" si="8"/>
        <v>0.5</v>
      </c>
      <c r="Z13" s="5">
        <f t="shared" si="9"/>
        <v>0.4</v>
      </c>
      <c r="AA13" s="5">
        <f t="shared" si="10"/>
        <v>0.8</v>
      </c>
      <c r="AB13" s="5">
        <f t="shared" si="11"/>
        <v>0.5</v>
      </c>
      <c r="AC13" s="5">
        <f t="shared" si="12"/>
        <v>0.42857142857142855</v>
      </c>
      <c r="AD13" s="6">
        <v>0.9</v>
      </c>
    </row>
    <row r="14" spans="1:30" x14ac:dyDescent="0.2">
      <c r="A14" s="24" t="s">
        <v>22</v>
      </c>
      <c r="B14" s="25"/>
      <c r="C14" s="6">
        <v>5</v>
      </c>
      <c r="D14">
        <v>3</v>
      </c>
      <c r="E14" s="6">
        <v>4</v>
      </c>
      <c r="F14" s="6">
        <v>5</v>
      </c>
      <c r="G14" s="6">
        <v>5</v>
      </c>
      <c r="H14" s="6">
        <v>5</v>
      </c>
      <c r="I14" s="6">
        <v>6</v>
      </c>
      <c r="J14" s="6">
        <v>6</v>
      </c>
      <c r="K14" s="6">
        <v>7</v>
      </c>
      <c r="L14" s="6">
        <v>5</v>
      </c>
      <c r="M14" s="6">
        <v>3</v>
      </c>
      <c r="N14" s="5">
        <f t="shared" si="1"/>
        <v>0.50467289719626163</v>
      </c>
      <c r="O14" s="7">
        <v>10</v>
      </c>
      <c r="Q14" s="24" t="s">
        <v>22</v>
      </c>
      <c r="R14" s="25"/>
      <c r="S14" s="5">
        <f t="shared" si="2"/>
        <v>0.5</v>
      </c>
      <c r="T14" s="5">
        <f t="shared" si="3"/>
        <v>0.3</v>
      </c>
      <c r="U14" s="5">
        <f t="shared" si="4"/>
        <v>0.4</v>
      </c>
      <c r="V14" s="5">
        <f t="shared" si="5"/>
        <v>0.5</v>
      </c>
      <c r="W14" s="5">
        <f t="shared" si="6"/>
        <v>0.5</v>
      </c>
      <c r="X14" s="5">
        <f t="shared" si="7"/>
        <v>0.5</v>
      </c>
      <c r="Y14" s="5">
        <f t="shared" si="8"/>
        <v>0.6</v>
      </c>
      <c r="Z14" s="5">
        <f t="shared" si="9"/>
        <v>0.6</v>
      </c>
      <c r="AA14" s="5">
        <f t="shared" si="10"/>
        <v>0.7</v>
      </c>
      <c r="AB14" s="5">
        <f t="shared" si="11"/>
        <v>0.5</v>
      </c>
      <c r="AC14" s="5">
        <f t="shared" si="12"/>
        <v>0.42857142857142855</v>
      </c>
      <c r="AD14" s="7">
        <v>1</v>
      </c>
    </row>
    <row r="15" spans="1:30" x14ac:dyDescent="0.2">
      <c r="A15" s="24" t="s">
        <v>23</v>
      </c>
      <c r="B15" s="25"/>
      <c r="C15" s="6">
        <v>8</v>
      </c>
      <c r="D15">
        <v>5</v>
      </c>
      <c r="E15" s="6">
        <v>5</v>
      </c>
      <c r="F15" s="6">
        <v>5</v>
      </c>
      <c r="G15" s="6">
        <v>4</v>
      </c>
      <c r="H15" s="6">
        <v>3</v>
      </c>
      <c r="I15" s="6">
        <v>4</v>
      </c>
      <c r="J15" s="6">
        <v>4</v>
      </c>
      <c r="K15" s="6">
        <v>6</v>
      </c>
      <c r="L15" s="6">
        <v>4</v>
      </c>
      <c r="M15" s="6">
        <v>1</v>
      </c>
      <c r="N15" s="5">
        <f t="shared" si="1"/>
        <v>0.45794392523364486</v>
      </c>
      <c r="Q15" s="24" t="s">
        <v>23</v>
      </c>
      <c r="R15" s="25"/>
      <c r="S15" s="5">
        <f t="shared" si="2"/>
        <v>0.8</v>
      </c>
      <c r="T15" s="5">
        <f t="shared" si="3"/>
        <v>0.5</v>
      </c>
      <c r="U15" s="5">
        <f t="shared" si="4"/>
        <v>0.5</v>
      </c>
      <c r="V15" s="5">
        <f t="shared" si="5"/>
        <v>0.5</v>
      </c>
      <c r="W15" s="5">
        <f t="shared" si="6"/>
        <v>0.4</v>
      </c>
      <c r="X15" s="5">
        <f t="shared" si="7"/>
        <v>0.3</v>
      </c>
      <c r="Y15" s="5">
        <f t="shared" si="8"/>
        <v>0.4</v>
      </c>
      <c r="Z15" s="5">
        <f t="shared" si="9"/>
        <v>0.4</v>
      </c>
      <c r="AA15" s="5">
        <f t="shared" si="10"/>
        <v>0.6</v>
      </c>
      <c r="AB15" s="5">
        <f t="shared" si="11"/>
        <v>0.4</v>
      </c>
      <c r="AC15" s="8">
        <f t="shared" si="12"/>
        <v>0.14285714285714285</v>
      </c>
    </row>
    <row r="16" spans="1:30" x14ac:dyDescent="0.2">
      <c r="A16" s="18">
        <v>2</v>
      </c>
      <c r="B16" s="19"/>
      <c r="C16" s="7">
        <v>5</v>
      </c>
      <c r="D16" s="4">
        <v>1</v>
      </c>
      <c r="E16" s="7">
        <v>5</v>
      </c>
      <c r="F16" s="4">
        <v>6</v>
      </c>
      <c r="G16" s="7">
        <v>4</v>
      </c>
      <c r="H16" s="4">
        <v>5</v>
      </c>
      <c r="I16" s="7">
        <v>3</v>
      </c>
      <c r="J16" s="4">
        <v>5</v>
      </c>
      <c r="K16" s="7">
        <v>4</v>
      </c>
      <c r="L16" s="4">
        <v>6</v>
      </c>
      <c r="M16" s="7">
        <v>1</v>
      </c>
      <c r="N16" s="5">
        <f>SUM(C16:M16)/63</f>
        <v>0.7142857142857143</v>
      </c>
      <c r="Q16" s="20">
        <v>2</v>
      </c>
      <c r="R16" s="21"/>
      <c r="S16" s="8">
        <f>C16/6</f>
        <v>0.83333333333333337</v>
      </c>
      <c r="T16" s="8">
        <f t="shared" ref="T16:AB16" si="13">D16/6</f>
        <v>0.16666666666666666</v>
      </c>
      <c r="U16" s="8">
        <f t="shared" si="13"/>
        <v>0.83333333333333337</v>
      </c>
      <c r="V16" s="8">
        <f t="shared" si="13"/>
        <v>1</v>
      </c>
      <c r="W16" s="8">
        <f t="shared" si="13"/>
        <v>0.66666666666666663</v>
      </c>
      <c r="X16" s="8">
        <f t="shared" si="13"/>
        <v>0.83333333333333337</v>
      </c>
      <c r="Y16" s="8">
        <f t="shared" si="13"/>
        <v>0.5</v>
      </c>
      <c r="Z16" s="8">
        <f t="shared" si="13"/>
        <v>0.83333333333333337</v>
      </c>
      <c r="AA16" s="8">
        <f t="shared" si="13"/>
        <v>0.66666666666666663</v>
      </c>
      <c r="AB16" s="8">
        <f t="shared" si="13"/>
        <v>1</v>
      </c>
      <c r="AC16" s="8">
        <f>M16/3</f>
        <v>0.33333333333333331</v>
      </c>
    </row>
    <row r="17" spans="1:30" x14ac:dyDescent="0.2">
      <c r="A17" s="22" t="s">
        <v>24</v>
      </c>
      <c r="B17" s="22"/>
      <c r="C17" s="8">
        <f>SUM(C5:C16)/116</f>
        <v>0.62931034482758619</v>
      </c>
      <c r="D17" s="8">
        <f t="shared" ref="D17" si="14">SUM(D5:D16)/116</f>
        <v>0.47413793103448276</v>
      </c>
      <c r="E17" s="8">
        <f t="shared" ref="E17" si="15">SUM(E5:E16)/116</f>
        <v>0.5</v>
      </c>
      <c r="F17" s="8">
        <f t="shared" ref="F17" si="16">SUM(F5:F16)/116</f>
        <v>0.57758620689655171</v>
      </c>
      <c r="G17" s="8">
        <f t="shared" ref="G17" si="17">SUM(G5:G16)/116</f>
        <v>0.52586206896551724</v>
      </c>
      <c r="H17" s="8">
        <f t="shared" ref="H17" si="18">SUM(H5:H16)/116</f>
        <v>0.56034482758620685</v>
      </c>
      <c r="I17" s="8">
        <f t="shared" ref="I17" si="19">SUM(I5:I16)/116</f>
        <v>0.57758620689655171</v>
      </c>
      <c r="J17" s="8">
        <f t="shared" ref="J17" si="20">SUM(J5:J16)/116</f>
        <v>0.50862068965517238</v>
      </c>
      <c r="K17" s="8">
        <f t="shared" ref="K17" si="21">SUM(K5:K16)/116</f>
        <v>0.65517241379310343</v>
      </c>
      <c r="L17" s="8">
        <f t="shared" ref="L17" si="22">SUM(L5:L16)/116</f>
        <v>0.56896551724137934</v>
      </c>
      <c r="M17" s="8">
        <f>SUM(M5:M16)/80</f>
        <v>0.42499999999999999</v>
      </c>
      <c r="N17">
        <f>SUM(C5:M16)/1240</f>
        <v>0.54919354838709677</v>
      </c>
      <c r="Q17" s="23"/>
      <c r="R17" s="23"/>
    </row>
    <row r="18" spans="1:30" x14ac:dyDescent="0.2">
      <c r="A18" s="9"/>
      <c r="B18" s="9"/>
      <c r="M18" t="s">
        <v>27</v>
      </c>
      <c r="N18">
        <f>SUM(C5:M16)</f>
        <v>681</v>
      </c>
      <c r="Q18" s="9"/>
      <c r="R18" s="9"/>
    </row>
    <row r="19" spans="1:30" x14ac:dyDescent="0.2">
      <c r="A19" s="9"/>
      <c r="B19" s="9"/>
      <c r="M19" t="s">
        <v>28</v>
      </c>
      <c r="N19">
        <f>SUM(-N18, 1240)</f>
        <v>559</v>
      </c>
      <c r="Q19" s="9"/>
      <c r="R19" s="9"/>
    </row>
    <row r="20" spans="1:30" ht="29" x14ac:dyDescent="0.35">
      <c r="A20" s="31" t="s">
        <v>25</v>
      </c>
      <c r="B20" s="31"/>
      <c r="C20" s="31"/>
      <c r="Q20" s="31" t="s">
        <v>25</v>
      </c>
      <c r="R20" s="31"/>
      <c r="S20" s="31"/>
    </row>
    <row r="21" spans="1:30" ht="26" x14ac:dyDescent="0.3">
      <c r="A21" s="1"/>
      <c r="B21" t="s">
        <v>0</v>
      </c>
      <c r="C21" s="26" t="s">
        <v>2</v>
      </c>
      <c r="D21" s="28" t="s">
        <v>3</v>
      </c>
      <c r="E21" s="26" t="s">
        <v>4</v>
      </c>
      <c r="F21" s="28" t="s">
        <v>5</v>
      </c>
      <c r="G21" s="26" t="s">
        <v>6</v>
      </c>
      <c r="H21" s="28" t="s">
        <v>7</v>
      </c>
      <c r="I21" s="26" t="s">
        <v>8</v>
      </c>
      <c r="J21" s="28" t="s">
        <v>9</v>
      </c>
      <c r="K21" s="26" t="s">
        <v>10</v>
      </c>
      <c r="L21" s="28" t="s">
        <v>11</v>
      </c>
      <c r="M21" s="26" t="s">
        <v>12</v>
      </c>
      <c r="N21" s="24" t="s">
        <v>24</v>
      </c>
      <c r="Q21" s="1"/>
      <c r="R21" t="s">
        <v>0</v>
      </c>
      <c r="S21" s="26" t="s">
        <v>2</v>
      </c>
      <c r="T21" s="28" t="s">
        <v>3</v>
      </c>
      <c r="U21" s="26" t="s">
        <v>4</v>
      </c>
      <c r="V21" s="28" t="s">
        <v>5</v>
      </c>
      <c r="W21" s="26" t="s">
        <v>6</v>
      </c>
      <c r="X21" s="28" t="s">
        <v>7</v>
      </c>
      <c r="Y21" s="26" t="s">
        <v>8</v>
      </c>
      <c r="Z21" s="28" t="s">
        <v>9</v>
      </c>
      <c r="AA21" s="26" t="s">
        <v>10</v>
      </c>
      <c r="AB21" s="28" t="s">
        <v>11</v>
      </c>
      <c r="AC21" s="26" t="s">
        <v>12</v>
      </c>
      <c r="AD21" s="23"/>
    </row>
    <row r="22" spans="1:30" x14ac:dyDescent="0.2">
      <c r="A22" t="s">
        <v>1</v>
      </c>
      <c r="B22" s="2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8"/>
      <c r="Q22" t="s">
        <v>1</v>
      </c>
      <c r="R22" s="2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3"/>
    </row>
    <row r="23" spans="1:30" x14ac:dyDescent="0.2">
      <c r="A23" s="29" t="s">
        <v>13</v>
      </c>
      <c r="B23" s="30"/>
      <c r="C23" s="5">
        <v>6</v>
      </c>
      <c r="D23" s="3">
        <v>6</v>
      </c>
      <c r="E23" s="5">
        <v>6</v>
      </c>
      <c r="F23" s="3">
        <v>5</v>
      </c>
      <c r="G23" s="5">
        <v>7</v>
      </c>
      <c r="H23" s="3">
        <v>6</v>
      </c>
      <c r="I23" s="5">
        <v>5</v>
      </c>
      <c r="J23" s="3">
        <v>5</v>
      </c>
      <c r="K23" s="5">
        <v>3</v>
      </c>
      <c r="L23" s="3">
        <v>4</v>
      </c>
      <c r="M23" s="5">
        <v>5</v>
      </c>
      <c r="N23" s="5">
        <f>SUM(C23:M23)/107</f>
        <v>0.54205607476635509</v>
      </c>
      <c r="Q23" s="29" t="s">
        <v>13</v>
      </c>
      <c r="R23" s="30"/>
      <c r="S23" s="5">
        <f>C23/10</f>
        <v>0.6</v>
      </c>
      <c r="T23" s="5">
        <f t="shared" ref="T23:T33" si="23">D23/10</f>
        <v>0.6</v>
      </c>
      <c r="U23" s="5">
        <f t="shared" ref="U23:U33" si="24">E23/10</f>
        <v>0.6</v>
      </c>
      <c r="V23" s="5">
        <f t="shared" ref="V23:V33" si="25">F23/10</f>
        <v>0.5</v>
      </c>
      <c r="W23" s="5">
        <f t="shared" ref="W23:W33" si="26">G23/10</f>
        <v>0.7</v>
      </c>
      <c r="X23" s="5">
        <f t="shared" ref="X23:X33" si="27">H23/10</f>
        <v>0.6</v>
      </c>
      <c r="Y23" s="5">
        <f t="shared" ref="Y23:Y33" si="28">I23/10</f>
        <v>0.5</v>
      </c>
      <c r="Z23" s="5">
        <f t="shared" ref="Z23:Z33" si="29">J23/10</f>
        <v>0.5</v>
      </c>
      <c r="AA23" s="5">
        <f t="shared" ref="AA23:AA33" si="30">K23/10</f>
        <v>0.3</v>
      </c>
      <c r="AB23" s="5">
        <f t="shared" ref="AB23:AB33" si="31">L23/10</f>
        <v>0.4</v>
      </c>
      <c r="AC23" s="5">
        <f>M23/7</f>
        <v>0.7142857142857143</v>
      </c>
    </row>
    <row r="24" spans="1:30" x14ac:dyDescent="0.2">
      <c r="A24" s="24" t="s">
        <v>14</v>
      </c>
      <c r="B24" s="25"/>
      <c r="C24" s="6">
        <v>4</v>
      </c>
      <c r="D24">
        <v>6</v>
      </c>
      <c r="E24" s="6">
        <v>5</v>
      </c>
      <c r="F24" s="6">
        <v>7</v>
      </c>
      <c r="G24" s="6">
        <v>6</v>
      </c>
      <c r="H24" s="6">
        <v>7</v>
      </c>
      <c r="I24" s="6">
        <v>6</v>
      </c>
      <c r="J24" s="6">
        <v>6</v>
      </c>
      <c r="K24" s="6">
        <v>3</v>
      </c>
      <c r="L24" s="6">
        <v>5</v>
      </c>
      <c r="M24" s="6">
        <v>3</v>
      </c>
      <c r="N24" s="5">
        <f t="shared" ref="N24:N33" si="32">SUM(C24:M24)/107</f>
        <v>0.54205607476635509</v>
      </c>
      <c r="Q24" s="24" t="s">
        <v>14</v>
      </c>
      <c r="R24" s="25"/>
      <c r="S24" s="5">
        <f t="shared" ref="S24:S33" si="33">C24/10</f>
        <v>0.4</v>
      </c>
      <c r="T24" s="5">
        <f t="shared" si="23"/>
        <v>0.6</v>
      </c>
      <c r="U24" s="5">
        <f t="shared" si="24"/>
        <v>0.5</v>
      </c>
      <c r="V24" s="5">
        <f t="shared" si="25"/>
        <v>0.7</v>
      </c>
      <c r="W24" s="5">
        <f t="shared" si="26"/>
        <v>0.6</v>
      </c>
      <c r="X24" s="5">
        <f t="shared" si="27"/>
        <v>0.7</v>
      </c>
      <c r="Y24" s="5">
        <f t="shared" si="28"/>
        <v>0.6</v>
      </c>
      <c r="Z24" s="5">
        <f t="shared" si="29"/>
        <v>0.6</v>
      </c>
      <c r="AA24" s="5">
        <f t="shared" si="30"/>
        <v>0.3</v>
      </c>
      <c r="AB24" s="5">
        <f t="shared" si="31"/>
        <v>0.5</v>
      </c>
      <c r="AC24" s="5">
        <f t="shared" ref="AC24:AC33" si="34">M24/7</f>
        <v>0.42857142857142855</v>
      </c>
    </row>
    <row r="25" spans="1:30" x14ac:dyDescent="0.2">
      <c r="A25" s="24" t="s">
        <v>15</v>
      </c>
      <c r="B25" s="25"/>
      <c r="C25" s="6">
        <v>5</v>
      </c>
      <c r="D25">
        <v>2</v>
      </c>
      <c r="E25" s="6">
        <v>3</v>
      </c>
      <c r="F25" s="6">
        <v>4</v>
      </c>
      <c r="G25" s="6">
        <v>5</v>
      </c>
      <c r="H25" s="6">
        <v>6</v>
      </c>
      <c r="I25" s="6">
        <v>3</v>
      </c>
      <c r="J25" s="6">
        <v>5</v>
      </c>
      <c r="K25" s="6">
        <v>6</v>
      </c>
      <c r="L25" s="6">
        <v>4</v>
      </c>
      <c r="M25" s="6">
        <v>3</v>
      </c>
      <c r="N25" s="5">
        <f t="shared" si="32"/>
        <v>0.42990654205607476</v>
      </c>
      <c r="Q25" s="24" t="s">
        <v>15</v>
      </c>
      <c r="R25" s="25"/>
      <c r="S25" s="5">
        <f t="shared" si="33"/>
        <v>0.5</v>
      </c>
      <c r="T25" s="5">
        <f t="shared" si="23"/>
        <v>0.2</v>
      </c>
      <c r="U25" s="5">
        <f t="shared" si="24"/>
        <v>0.3</v>
      </c>
      <c r="V25" s="5">
        <f t="shared" si="25"/>
        <v>0.4</v>
      </c>
      <c r="W25" s="5">
        <f t="shared" si="26"/>
        <v>0.5</v>
      </c>
      <c r="X25" s="5">
        <f t="shared" si="27"/>
        <v>0.6</v>
      </c>
      <c r="Y25" s="5">
        <f t="shared" si="28"/>
        <v>0.3</v>
      </c>
      <c r="Z25" s="5">
        <f t="shared" si="29"/>
        <v>0.5</v>
      </c>
      <c r="AA25" s="5">
        <f t="shared" si="30"/>
        <v>0.6</v>
      </c>
      <c r="AB25" s="5">
        <f t="shared" si="31"/>
        <v>0.4</v>
      </c>
      <c r="AC25" s="5">
        <f t="shared" si="34"/>
        <v>0.42857142857142855</v>
      </c>
    </row>
    <row r="26" spans="1:30" x14ac:dyDescent="0.2">
      <c r="A26" s="24" t="s">
        <v>16</v>
      </c>
      <c r="B26" s="25"/>
      <c r="C26" s="6">
        <v>6</v>
      </c>
      <c r="D26">
        <v>5</v>
      </c>
      <c r="E26" s="6">
        <v>5</v>
      </c>
      <c r="F26" s="6">
        <v>5</v>
      </c>
      <c r="G26" s="6">
        <v>4</v>
      </c>
      <c r="H26" s="6">
        <v>4</v>
      </c>
      <c r="I26" s="6">
        <v>5</v>
      </c>
      <c r="J26" s="6">
        <v>5</v>
      </c>
      <c r="K26" s="6">
        <v>6</v>
      </c>
      <c r="L26" s="6">
        <v>4</v>
      </c>
      <c r="M26" s="6">
        <v>2</v>
      </c>
      <c r="N26" s="5">
        <f t="shared" si="32"/>
        <v>0.47663551401869159</v>
      </c>
      <c r="Q26" s="24" t="s">
        <v>16</v>
      </c>
      <c r="R26" s="25"/>
      <c r="S26" s="5">
        <f t="shared" si="33"/>
        <v>0.6</v>
      </c>
      <c r="T26" s="5">
        <f t="shared" si="23"/>
        <v>0.5</v>
      </c>
      <c r="U26" s="5">
        <f t="shared" si="24"/>
        <v>0.5</v>
      </c>
      <c r="V26" s="5">
        <f t="shared" si="25"/>
        <v>0.5</v>
      </c>
      <c r="W26" s="5">
        <f t="shared" si="26"/>
        <v>0.4</v>
      </c>
      <c r="X26" s="5">
        <f t="shared" si="27"/>
        <v>0.4</v>
      </c>
      <c r="Y26" s="5">
        <f t="shared" si="28"/>
        <v>0.5</v>
      </c>
      <c r="Z26" s="5">
        <f t="shared" si="29"/>
        <v>0.5</v>
      </c>
      <c r="AA26" s="5">
        <f t="shared" si="30"/>
        <v>0.6</v>
      </c>
      <c r="AB26" s="5">
        <f t="shared" si="31"/>
        <v>0.4</v>
      </c>
      <c r="AC26" s="5">
        <f t="shared" si="34"/>
        <v>0.2857142857142857</v>
      </c>
    </row>
    <row r="27" spans="1:30" x14ac:dyDescent="0.2">
      <c r="A27" s="24" t="s">
        <v>17</v>
      </c>
      <c r="B27" s="25"/>
      <c r="C27" s="6">
        <v>4</v>
      </c>
      <c r="D27">
        <v>4</v>
      </c>
      <c r="E27" s="6">
        <v>6</v>
      </c>
      <c r="F27" s="6">
        <v>6</v>
      </c>
      <c r="G27" s="6">
        <v>8</v>
      </c>
      <c r="H27" s="6">
        <v>6</v>
      </c>
      <c r="I27" s="6">
        <v>6</v>
      </c>
      <c r="J27" s="6">
        <v>4</v>
      </c>
      <c r="K27" s="6">
        <v>8</v>
      </c>
      <c r="L27" s="6">
        <v>5</v>
      </c>
      <c r="M27" s="6">
        <v>3</v>
      </c>
      <c r="N27" s="5">
        <f t="shared" si="32"/>
        <v>0.56074766355140182</v>
      </c>
      <c r="Q27" s="24" t="s">
        <v>17</v>
      </c>
      <c r="R27" s="25"/>
      <c r="S27" s="5">
        <f t="shared" si="33"/>
        <v>0.4</v>
      </c>
      <c r="T27" s="5">
        <f t="shared" si="23"/>
        <v>0.4</v>
      </c>
      <c r="U27" s="5">
        <f t="shared" si="24"/>
        <v>0.6</v>
      </c>
      <c r="V27" s="5">
        <f t="shared" si="25"/>
        <v>0.6</v>
      </c>
      <c r="W27" s="5">
        <f t="shared" si="26"/>
        <v>0.8</v>
      </c>
      <c r="X27" s="5">
        <f t="shared" si="27"/>
        <v>0.6</v>
      </c>
      <c r="Y27" s="5">
        <f t="shared" si="28"/>
        <v>0.6</v>
      </c>
      <c r="Z27" s="5">
        <f t="shared" si="29"/>
        <v>0.4</v>
      </c>
      <c r="AA27" s="5">
        <f t="shared" si="30"/>
        <v>0.8</v>
      </c>
      <c r="AB27" s="5">
        <f t="shared" si="31"/>
        <v>0.5</v>
      </c>
      <c r="AC27" s="5">
        <f t="shared" si="34"/>
        <v>0.42857142857142855</v>
      </c>
    </row>
    <row r="28" spans="1:30" x14ac:dyDescent="0.2">
      <c r="A28" s="24" t="s">
        <v>18</v>
      </c>
      <c r="B28" s="25"/>
      <c r="C28" s="6">
        <v>8</v>
      </c>
      <c r="D28">
        <v>5</v>
      </c>
      <c r="E28" s="6">
        <v>5</v>
      </c>
      <c r="F28" s="6">
        <v>7</v>
      </c>
      <c r="G28" s="6">
        <v>7</v>
      </c>
      <c r="H28" s="6">
        <v>8</v>
      </c>
      <c r="I28" s="6">
        <v>1</v>
      </c>
      <c r="J28" s="6">
        <v>4</v>
      </c>
      <c r="K28" s="6">
        <v>7</v>
      </c>
      <c r="L28" s="6">
        <v>7</v>
      </c>
      <c r="M28" s="6">
        <v>4</v>
      </c>
      <c r="N28" s="5">
        <f t="shared" si="32"/>
        <v>0.58878504672897192</v>
      </c>
      <c r="Q28" s="24" t="s">
        <v>18</v>
      </c>
      <c r="R28" s="25"/>
      <c r="S28" s="5">
        <f t="shared" si="33"/>
        <v>0.8</v>
      </c>
      <c r="T28" s="5">
        <f t="shared" si="23"/>
        <v>0.5</v>
      </c>
      <c r="U28" s="5">
        <f t="shared" si="24"/>
        <v>0.5</v>
      </c>
      <c r="V28" s="5">
        <f t="shared" si="25"/>
        <v>0.7</v>
      </c>
      <c r="W28" s="5">
        <f t="shared" si="26"/>
        <v>0.7</v>
      </c>
      <c r="X28" s="5">
        <f t="shared" si="27"/>
        <v>0.8</v>
      </c>
      <c r="Y28" s="5">
        <f t="shared" si="28"/>
        <v>0.1</v>
      </c>
      <c r="Z28" s="5">
        <f t="shared" si="29"/>
        <v>0.4</v>
      </c>
      <c r="AA28" s="5">
        <f t="shared" si="30"/>
        <v>0.7</v>
      </c>
      <c r="AB28" s="5">
        <f t="shared" si="31"/>
        <v>0.7</v>
      </c>
      <c r="AC28" s="5">
        <f t="shared" si="34"/>
        <v>0.5714285714285714</v>
      </c>
    </row>
    <row r="29" spans="1:30" x14ac:dyDescent="0.2">
      <c r="A29" s="24" t="s">
        <v>19</v>
      </c>
      <c r="B29" s="25"/>
      <c r="C29" s="6">
        <v>6</v>
      </c>
      <c r="D29">
        <v>7</v>
      </c>
      <c r="E29" s="6">
        <v>5</v>
      </c>
      <c r="F29" s="6">
        <v>8</v>
      </c>
      <c r="G29" s="6">
        <v>6</v>
      </c>
      <c r="H29" s="6">
        <v>5</v>
      </c>
      <c r="I29" s="6">
        <v>7</v>
      </c>
      <c r="J29" s="6">
        <v>6</v>
      </c>
      <c r="K29" s="6">
        <v>7</v>
      </c>
      <c r="L29" s="6">
        <v>5</v>
      </c>
      <c r="M29" s="6">
        <v>5</v>
      </c>
      <c r="N29" s="5">
        <f t="shared" si="32"/>
        <v>0.62616822429906538</v>
      </c>
      <c r="Q29" s="24" t="s">
        <v>19</v>
      </c>
      <c r="R29" s="25"/>
      <c r="S29" s="5">
        <f t="shared" si="33"/>
        <v>0.6</v>
      </c>
      <c r="T29" s="5">
        <f t="shared" si="23"/>
        <v>0.7</v>
      </c>
      <c r="U29" s="5">
        <f t="shared" si="24"/>
        <v>0.5</v>
      </c>
      <c r="V29" s="5">
        <f t="shared" si="25"/>
        <v>0.8</v>
      </c>
      <c r="W29" s="5">
        <f t="shared" si="26"/>
        <v>0.6</v>
      </c>
      <c r="X29" s="5">
        <f t="shared" si="27"/>
        <v>0.5</v>
      </c>
      <c r="Y29" s="5">
        <f t="shared" si="28"/>
        <v>0.7</v>
      </c>
      <c r="Z29" s="5">
        <f t="shared" si="29"/>
        <v>0.6</v>
      </c>
      <c r="AA29" s="5">
        <f t="shared" si="30"/>
        <v>0.7</v>
      </c>
      <c r="AB29" s="5">
        <f t="shared" si="31"/>
        <v>0.5</v>
      </c>
      <c r="AC29" s="5">
        <f t="shared" si="34"/>
        <v>0.7142857142857143</v>
      </c>
    </row>
    <row r="30" spans="1:30" x14ac:dyDescent="0.2">
      <c r="A30" s="24" t="s">
        <v>20</v>
      </c>
      <c r="B30" s="25"/>
      <c r="C30" s="6">
        <v>4</v>
      </c>
      <c r="D30">
        <v>5</v>
      </c>
      <c r="E30" s="6">
        <v>7</v>
      </c>
      <c r="F30" s="6">
        <v>9</v>
      </c>
      <c r="G30" s="6">
        <v>5</v>
      </c>
      <c r="H30" s="6">
        <v>5</v>
      </c>
      <c r="I30" s="6">
        <v>7</v>
      </c>
      <c r="J30" s="6">
        <v>5</v>
      </c>
      <c r="K30" s="6">
        <v>5</v>
      </c>
      <c r="L30" s="6">
        <v>4</v>
      </c>
      <c r="M30" s="6">
        <v>2</v>
      </c>
      <c r="N30" s="5">
        <f t="shared" si="32"/>
        <v>0.54205607476635509</v>
      </c>
      <c r="Q30" s="24" t="s">
        <v>20</v>
      </c>
      <c r="R30" s="25"/>
      <c r="S30" s="5">
        <f t="shared" si="33"/>
        <v>0.4</v>
      </c>
      <c r="T30" s="5">
        <f t="shared" si="23"/>
        <v>0.5</v>
      </c>
      <c r="U30" s="5">
        <f t="shared" si="24"/>
        <v>0.7</v>
      </c>
      <c r="V30" s="5">
        <f t="shared" si="25"/>
        <v>0.9</v>
      </c>
      <c r="W30" s="5">
        <f t="shared" si="26"/>
        <v>0.5</v>
      </c>
      <c r="X30" s="5">
        <f t="shared" si="27"/>
        <v>0.5</v>
      </c>
      <c r="Y30" s="5">
        <f t="shared" si="28"/>
        <v>0.7</v>
      </c>
      <c r="Z30" s="5">
        <f t="shared" si="29"/>
        <v>0.5</v>
      </c>
      <c r="AA30" s="5">
        <f t="shared" si="30"/>
        <v>0.5</v>
      </c>
      <c r="AB30" s="5">
        <f t="shared" si="31"/>
        <v>0.4</v>
      </c>
      <c r="AC30" s="5">
        <f t="shared" si="34"/>
        <v>0.2857142857142857</v>
      </c>
    </row>
    <row r="31" spans="1:30" x14ac:dyDescent="0.2">
      <c r="A31" s="24" t="s">
        <v>21</v>
      </c>
      <c r="B31" s="25"/>
      <c r="C31" s="6">
        <v>7</v>
      </c>
      <c r="D31">
        <v>5</v>
      </c>
      <c r="E31" s="6">
        <v>6</v>
      </c>
      <c r="F31" s="6">
        <v>4</v>
      </c>
      <c r="G31" s="6">
        <v>5</v>
      </c>
      <c r="H31" s="6">
        <v>5</v>
      </c>
      <c r="I31" s="6">
        <v>4</v>
      </c>
      <c r="J31" s="6">
        <v>4</v>
      </c>
      <c r="K31" s="6">
        <v>7</v>
      </c>
      <c r="L31" s="6">
        <v>6</v>
      </c>
      <c r="M31" s="6">
        <v>5</v>
      </c>
      <c r="N31" s="5">
        <f t="shared" si="32"/>
        <v>0.54205607476635509</v>
      </c>
      <c r="Q31" s="24" t="s">
        <v>21</v>
      </c>
      <c r="R31" s="25"/>
      <c r="S31" s="5">
        <f t="shared" si="33"/>
        <v>0.7</v>
      </c>
      <c r="T31" s="5">
        <f t="shared" si="23"/>
        <v>0.5</v>
      </c>
      <c r="U31" s="5">
        <f t="shared" si="24"/>
        <v>0.6</v>
      </c>
      <c r="V31" s="5">
        <f t="shared" si="25"/>
        <v>0.4</v>
      </c>
      <c r="W31" s="5">
        <f t="shared" si="26"/>
        <v>0.5</v>
      </c>
      <c r="X31" s="5">
        <f t="shared" si="27"/>
        <v>0.5</v>
      </c>
      <c r="Y31" s="5">
        <f t="shared" si="28"/>
        <v>0.4</v>
      </c>
      <c r="Z31" s="5">
        <f t="shared" si="29"/>
        <v>0.4</v>
      </c>
      <c r="AA31" s="5">
        <f t="shared" si="30"/>
        <v>0.7</v>
      </c>
      <c r="AB31" s="5">
        <f t="shared" si="31"/>
        <v>0.6</v>
      </c>
      <c r="AC31" s="5">
        <f t="shared" si="34"/>
        <v>0.7142857142857143</v>
      </c>
    </row>
    <row r="32" spans="1:30" x14ac:dyDescent="0.2">
      <c r="A32" s="24" t="s">
        <v>22</v>
      </c>
      <c r="B32" s="25"/>
      <c r="C32" s="6">
        <v>6</v>
      </c>
      <c r="D32">
        <v>4</v>
      </c>
      <c r="E32" s="6">
        <v>4</v>
      </c>
      <c r="F32" s="6">
        <v>7</v>
      </c>
      <c r="G32" s="6">
        <v>5</v>
      </c>
      <c r="H32" s="6">
        <v>7</v>
      </c>
      <c r="I32" s="6">
        <v>5</v>
      </c>
      <c r="J32" s="6">
        <v>5</v>
      </c>
      <c r="K32" s="6">
        <v>4</v>
      </c>
      <c r="L32" s="6">
        <v>5</v>
      </c>
      <c r="M32" s="6">
        <v>3</v>
      </c>
      <c r="N32" s="5">
        <f t="shared" si="32"/>
        <v>0.51401869158878499</v>
      </c>
      <c r="Q32" s="24" t="s">
        <v>22</v>
      </c>
      <c r="R32" s="25"/>
      <c r="S32" s="5">
        <f t="shared" si="33"/>
        <v>0.6</v>
      </c>
      <c r="T32" s="5">
        <f t="shared" si="23"/>
        <v>0.4</v>
      </c>
      <c r="U32" s="5">
        <f t="shared" si="24"/>
        <v>0.4</v>
      </c>
      <c r="V32" s="5">
        <f t="shared" si="25"/>
        <v>0.7</v>
      </c>
      <c r="W32" s="5">
        <f t="shared" si="26"/>
        <v>0.5</v>
      </c>
      <c r="X32" s="5">
        <f t="shared" si="27"/>
        <v>0.7</v>
      </c>
      <c r="Y32" s="5">
        <f t="shared" si="28"/>
        <v>0.5</v>
      </c>
      <c r="Z32" s="5">
        <f t="shared" si="29"/>
        <v>0.5</v>
      </c>
      <c r="AA32" s="5">
        <f t="shared" si="30"/>
        <v>0.4</v>
      </c>
      <c r="AB32" s="5">
        <f t="shared" si="31"/>
        <v>0.5</v>
      </c>
      <c r="AC32" s="5">
        <f t="shared" si="34"/>
        <v>0.42857142857142855</v>
      </c>
    </row>
    <row r="33" spans="1:29" x14ac:dyDescent="0.2">
      <c r="A33" s="24" t="s">
        <v>23</v>
      </c>
      <c r="B33" s="25"/>
      <c r="C33" s="6">
        <v>6</v>
      </c>
      <c r="D33">
        <v>5</v>
      </c>
      <c r="E33" s="6">
        <v>4</v>
      </c>
      <c r="F33" s="6">
        <v>5</v>
      </c>
      <c r="G33" s="6">
        <v>5</v>
      </c>
      <c r="H33" s="6">
        <v>3</v>
      </c>
      <c r="I33" s="6">
        <v>4</v>
      </c>
      <c r="J33" s="6">
        <v>4</v>
      </c>
      <c r="K33" s="6">
        <v>7</v>
      </c>
      <c r="L33" s="6">
        <v>9</v>
      </c>
      <c r="M33" s="6">
        <v>2</v>
      </c>
      <c r="N33" s="5">
        <f t="shared" si="32"/>
        <v>0.50467289719626163</v>
      </c>
      <c r="Q33" s="24" t="s">
        <v>23</v>
      </c>
      <c r="R33" s="25"/>
      <c r="S33" s="5">
        <f t="shared" si="33"/>
        <v>0.6</v>
      </c>
      <c r="T33" s="5">
        <f t="shared" si="23"/>
        <v>0.5</v>
      </c>
      <c r="U33" s="5">
        <f t="shared" si="24"/>
        <v>0.4</v>
      </c>
      <c r="V33" s="5">
        <f t="shared" si="25"/>
        <v>0.5</v>
      </c>
      <c r="W33" s="5">
        <f t="shared" si="26"/>
        <v>0.5</v>
      </c>
      <c r="X33" s="5">
        <f t="shared" si="27"/>
        <v>0.3</v>
      </c>
      <c r="Y33" s="5">
        <f t="shared" si="28"/>
        <v>0.4</v>
      </c>
      <c r="Z33" s="5">
        <f t="shared" si="29"/>
        <v>0.4</v>
      </c>
      <c r="AA33" s="5">
        <f t="shared" si="30"/>
        <v>0.7</v>
      </c>
      <c r="AB33" s="5">
        <f t="shared" si="31"/>
        <v>0.9</v>
      </c>
      <c r="AC33" s="8">
        <f t="shared" si="34"/>
        <v>0.2857142857142857</v>
      </c>
    </row>
    <row r="34" spans="1:29" x14ac:dyDescent="0.2">
      <c r="A34" s="18">
        <v>2</v>
      </c>
      <c r="B34" s="19"/>
      <c r="C34" s="7">
        <v>3</v>
      </c>
      <c r="D34" s="4">
        <v>4</v>
      </c>
      <c r="E34" s="7">
        <v>6</v>
      </c>
      <c r="F34" s="4">
        <v>2</v>
      </c>
      <c r="G34" s="7">
        <v>1</v>
      </c>
      <c r="H34" s="4">
        <v>5</v>
      </c>
      <c r="I34" s="7">
        <v>1</v>
      </c>
      <c r="J34" s="4">
        <v>3</v>
      </c>
      <c r="K34" s="7">
        <v>1</v>
      </c>
      <c r="L34" s="4">
        <v>5</v>
      </c>
      <c r="M34" s="7">
        <v>2</v>
      </c>
      <c r="N34" s="5">
        <f>SUM(C34:M34)/63</f>
        <v>0.52380952380952384</v>
      </c>
      <c r="Q34" s="20">
        <v>2</v>
      </c>
      <c r="R34" s="21"/>
      <c r="S34" s="8">
        <f>C34/6</f>
        <v>0.5</v>
      </c>
      <c r="T34" s="8">
        <f t="shared" ref="T34" si="35">D34/6</f>
        <v>0.66666666666666663</v>
      </c>
      <c r="U34" s="8">
        <f t="shared" ref="U34" si="36">E34/6</f>
        <v>1</v>
      </c>
      <c r="V34" s="8">
        <f t="shared" ref="V34" si="37">F34/6</f>
        <v>0.33333333333333331</v>
      </c>
      <c r="W34" s="8">
        <f t="shared" ref="W34" si="38">G34/6</f>
        <v>0.16666666666666666</v>
      </c>
      <c r="X34" s="8">
        <f t="shared" ref="X34" si="39">H34/6</f>
        <v>0.83333333333333337</v>
      </c>
      <c r="Y34" s="8">
        <f t="shared" ref="Y34" si="40">I34/6</f>
        <v>0.16666666666666666</v>
      </c>
      <c r="Z34" s="8">
        <f t="shared" ref="Z34" si="41">J34/6</f>
        <v>0.5</v>
      </c>
      <c r="AA34" s="8">
        <f t="shared" ref="AA34" si="42">K34/6</f>
        <v>0.16666666666666666</v>
      </c>
      <c r="AB34" s="8">
        <f t="shared" ref="AB34" si="43">L34/6</f>
        <v>0.83333333333333337</v>
      </c>
      <c r="AC34" s="8">
        <f>M34/3</f>
        <v>0.66666666666666663</v>
      </c>
    </row>
    <row r="35" spans="1:29" x14ac:dyDescent="0.2">
      <c r="A35" s="22" t="s">
        <v>24</v>
      </c>
      <c r="B35" s="22"/>
      <c r="C35" s="8">
        <f>SUM(C23:C34)/116</f>
        <v>0.56034482758620685</v>
      </c>
      <c r="D35" s="8">
        <f t="shared" ref="D35:L35" si="44">SUM(D23:D34)/116</f>
        <v>0.5</v>
      </c>
      <c r="E35" s="8">
        <f t="shared" si="44"/>
        <v>0.53448275862068961</v>
      </c>
      <c r="F35" s="8">
        <f t="shared" si="44"/>
        <v>0.59482758620689657</v>
      </c>
      <c r="G35" s="8">
        <f t="shared" si="44"/>
        <v>0.55172413793103448</v>
      </c>
      <c r="H35" s="8">
        <f t="shared" si="44"/>
        <v>0.57758620689655171</v>
      </c>
      <c r="I35" s="8">
        <f t="shared" si="44"/>
        <v>0.46551724137931033</v>
      </c>
      <c r="J35" s="8">
        <f t="shared" si="44"/>
        <v>0.48275862068965519</v>
      </c>
      <c r="K35" s="8">
        <f t="shared" si="44"/>
        <v>0.55172413793103448</v>
      </c>
      <c r="L35" s="8">
        <f t="shared" si="44"/>
        <v>0.5431034482758621</v>
      </c>
      <c r="M35" s="8">
        <f>SUM(M23:M34)/80</f>
        <v>0.48749999999999999</v>
      </c>
      <c r="N35" s="8">
        <f>SUM(C23:M34)/1240</f>
        <v>0.53306451612903227</v>
      </c>
      <c r="Q35" s="23"/>
      <c r="R35" s="23"/>
    </row>
    <row r="36" spans="1:29" x14ac:dyDescent="0.2">
      <c r="M36" t="s">
        <v>27</v>
      </c>
      <c r="N36">
        <f>SUM(C5:M16)</f>
        <v>681</v>
      </c>
    </row>
    <row r="37" spans="1:29" x14ac:dyDescent="0.2">
      <c r="M37" t="s">
        <v>28</v>
      </c>
      <c r="N37">
        <f>SUM(-N36, 1240)</f>
        <v>559</v>
      </c>
    </row>
    <row r="38" spans="1:29" ht="31" x14ac:dyDescent="0.35">
      <c r="A38" s="32" t="s">
        <v>36</v>
      </c>
      <c r="B38" s="32"/>
      <c r="C38" s="32"/>
    </row>
    <row r="39" spans="1:29" ht="29" x14ac:dyDescent="0.35">
      <c r="A39" s="31" t="s">
        <v>26</v>
      </c>
      <c r="B39" s="31"/>
      <c r="C39" s="31"/>
      <c r="Q39" s="31" t="s">
        <v>26</v>
      </c>
      <c r="R39" s="31"/>
      <c r="S39" s="31"/>
    </row>
    <row r="40" spans="1:29" ht="26" x14ac:dyDescent="0.3">
      <c r="A40" s="1"/>
      <c r="B40" t="s">
        <v>0</v>
      </c>
      <c r="C40" s="26" t="s">
        <v>2</v>
      </c>
      <c r="D40" s="28" t="s">
        <v>3</v>
      </c>
      <c r="E40" s="26" t="s">
        <v>4</v>
      </c>
      <c r="F40" s="28" t="s">
        <v>5</v>
      </c>
      <c r="G40" s="26" t="s">
        <v>6</v>
      </c>
      <c r="H40" s="28" t="s">
        <v>7</v>
      </c>
      <c r="I40" s="26" t="s">
        <v>8</v>
      </c>
      <c r="J40" s="28" t="s">
        <v>9</v>
      </c>
      <c r="K40" s="26" t="s">
        <v>10</v>
      </c>
      <c r="L40" s="28" t="s">
        <v>11</v>
      </c>
      <c r="M40" s="26" t="s">
        <v>12</v>
      </c>
      <c r="N40" s="24" t="s">
        <v>24</v>
      </c>
      <c r="O40" s="26" t="s">
        <v>29</v>
      </c>
      <c r="Q40" s="1"/>
      <c r="R40" t="s">
        <v>0</v>
      </c>
      <c r="S40" s="26" t="s">
        <v>2</v>
      </c>
      <c r="T40" s="28" t="s">
        <v>3</v>
      </c>
      <c r="U40" s="26" t="s">
        <v>4</v>
      </c>
      <c r="V40" s="28" t="s">
        <v>5</v>
      </c>
      <c r="W40" s="26" t="s">
        <v>6</v>
      </c>
      <c r="X40" s="28" t="s">
        <v>7</v>
      </c>
      <c r="Y40" s="26" t="s">
        <v>8</v>
      </c>
      <c r="Z40" s="28" t="s">
        <v>9</v>
      </c>
      <c r="AA40" s="26" t="s">
        <v>10</v>
      </c>
      <c r="AB40" s="28" t="s">
        <v>11</v>
      </c>
      <c r="AC40" s="26" t="s">
        <v>12</v>
      </c>
    </row>
    <row r="41" spans="1:29" x14ac:dyDescent="0.2">
      <c r="A41" t="s">
        <v>1</v>
      </c>
      <c r="B41" s="2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8"/>
      <c r="O41" s="27"/>
      <c r="Q41" t="s">
        <v>1</v>
      </c>
      <c r="R41" s="2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29" x14ac:dyDescent="0.2">
      <c r="A42" s="29" t="s">
        <v>13</v>
      </c>
      <c r="B42" s="30"/>
      <c r="C42" s="5"/>
      <c r="D42" s="3"/>
      <c r="E42" s="5"/>
      <c r="F42" s="3"/>
      <c r="G42" s="5"/>
      <c r="H42" s="3"/>
      <c r="I42" s="5"/>
      <c r="J42" s="3"/>
      <c r="K42" s="5"/>
      <c r="L42" s="3"/>
      <c r="M42" s="5"/>
      <c r="N42" s="11">
        <f>SUM(C42:M42)/107</f>
        <v>0</v>
      </c>
      <c r="O42" s="5">
        <v>1</v>
      </c>
      <c r="Q42" s="29" t="s">
        <v>13</v>
      </c>
      <c r="R42" s="30"/>
      <c r="S42" s="5">
        <f>C42/10</f>
        <v>0</v>
      </c>
      <c r="T42" s="5">
        <f t="shared" ref="T42:T52" si="45">D42/10</f>
        <v>0</v>
      </c>
      <c r="U42" s="5">
        <f t="shared" ref="U42:U52" si="46">E42/10</f>
        <v>0</v>
      </c>
      <c r="V42" s="5">
        <f t="shared" ref="V42:V52" si="47">F42/10</f>
        <v>0</v>
      </c>
      <c r="W42" s="5">
        <f t="shared" ref="W42:W52" si="48">G42/10</f>
        <v>0</v>
      </c>
      <c r="X42" s="5">
        <f t="shared" ref="X42:X52" si="49">H42/10</f>
        <v>0</v>
      </c>
      <c r="Y42" s="5">
        <f t="shared" ref="Y42:Y52" si="50">I42/10</f>
        <v>0</v>
      </c>
      <c r="Z42" s="5">
        <f t="shared" ref="Z42:Z52" si="51">J42/10</f>
        <v>0</v>
      </c>
      <c r="AA42" s="5">
        <f t="shared" ref="AA42:AA52" si="52">K42/10</f>
        <v>0</v>
      </c>
      <c r="AB42" s="5">
        <f t="shared" ref="AB42:AB52" si="53">L42/10</f>
        <v>0</v>
      </c>
      <c r="AC42" s="5">
        <f>M42/7</f>
        <v>0</v>
      </c>
    </row>
    <row r="43" spans="1:29" x14ac:dyDescent="0.2">
      <c r="A43" s="24" t="s">
        <v>14</v>
      </c>
      <c r="B43" s="25"/>
      <c r="C43" s="6"/>
      <c r="E43" s="6"/>
      <c r="F43" s="6"/>
      <c r="G43" s="6"/>
      <c r="H43" s="6"/>
      <c r="I43" s="6"/>
      <c r="J43" s="6"/>
      <c r="K43" s="6"/>
      <c r="L43" s="6"/>
      <c r="M43" s="6"/>
      <c r="N43" s="11">
        <f t="shared" ref="N43:N52" si="54">SUM(C43:M43)/107</f>
        <v>0</v>
      </c>
      <c r="O43" s="6">
        <v>2</v>
      </c>
      <c r="Q43" s="24" t="s">
        <v>14</v>
      </c>
      <c r="R43" s="25"/>
      <c r="S43" s="5">
        <f t="shared" ref="S43:S52" si="55">C43/10</f>
        <v>0</v>
      </c>
      <c r="T43" s="5">
        <f t="shared" si="45"/>
        <v>0</v>
      </c>
      <c r="U43" s="5">
        <f t="shared" si="46"/>
        <v>0</v>
      </c>
      <c r="V43" s="5">
        <f t="shared" si="47"/>
        <v>0</v>
      </c>
      <c r="W43" s="5">
        <f t="shared" si="48"/>
        <v>0</v>
      </c>
      <c r="X43" s="5">
        <f t="shared" si="49"/>
        <v>0</v>
      </c>
      <c r="Y43" s="5">
        <f t="shared" si="50"/>
        <v>0</v>
      </c>
      <c r="Z43" s="5">
        <f t="shared" si="51"/>
        <v>0</v>
      </c>
      <c r="AA43" s="5">
        <f t="shared" si="52"/>
        <v>0</v>
      </c>
      <c r="AB43" s="5">
        <f t="shared" si="53"/>
        <v>0</v>
      </c>
      <c r="AC43" s="5">
        <f t="shared" ref="AC43:AC52" si="56">M43/7</f>
        <v>0</v>
      </c>
    </row>
    <row r="44" spans="1:29" x14ac:dyDescent="0.2">
      <c r="A44" s="24" t="s">
        <v>15</v>
      </c>
      <c r="B44" s="25"/>
      <c r="C44" s="6"/>
      <c r="E44" s="6"/>
      <c r="F44" s="6"/>
      <c r="G44" s="6"/>
      <c r="H44" s="6"/>
      <c r="I44" s="6"/>
      <c r="J44" s="6"/>
      <c r="K44" s="6"/>
      <c r="L44" s="6"/>
      <c r="M44" s="6"/>
      <c r="N44" s="11">
        <f t="shared" si="54"/>
        <v>0</v>
      </c>
      <c r="O44" s="6">
        <v>3</v>
      </c>
      <c r="Q44" s="24" t="s">
        <v>15</v>
      </c>
      <c r="R44" s="25"/>
      <c r="S44" s="5">
        <f t="shared" si="55"/>
        <v>0</v>
      </c>
      <c r="T44" s="5">
        <f t="shared" si="45"/>
        <v>0</v>
      </c>
      <c r="U44" s="5">
        <f t="shared" si="46"/>
        <v>0</v>
      </c>
      <c r="V44" s="5">
        <f t="shared" si="47"/>
        <v>0</v>
      </c>
      <c r="W44" s="5">
        <f t="shared" si="48"/>
        <v>0</v>
      </c>
      <c r="X44" s="5">
        <f t="shared" si="49"/>
        <v>0</v>
      </c>
      <c r="Y44" s="5">
        <f t="shared" si="50"/>
        <v>0</v>
      </c>
      <c r="Z44" s="5">
        <f t="shared" si="51"/>
        <v>0</v>
      </c>
      <c r="AA44" s="5">
        <f t="shared" si="52"/>
        <v>0</v>
      </c>
      <c r="AB44" s="5">
        <f t="shared" si="53"/>
        <v>0</v>
      </c>
      <c r="AC44" s="5">
        <f t="shared" si="56"/>
        <v>0</v>
      </c>
    </row>
    <row r="45" spans="1:29" x14ac:dyDescent="0.2">
      <c r="A45" s="24" t="s">
        <v>16</v>
      </c>
      <c r="B45" s="25"/>
      <c r="C45" s="6"/>
      <c r="E45" s="6"/>
      <c r="F45" s="6"/>
      <c r="G45" s="6"/>
      <c r="H45" s="6"/>
      <c r="I45" s="6"/>
      <c r="J45" s="6"/>
      <c r="K45" s="6"/>
      <c r="L45" s="6"/>
      <c r="M45" s="6"/>
      <c r="N45" s="11">
        <f t="shared" si="54"/>
        <v>0</v>
      </c>
      <c r="O45" s="6">
        <v>4</v>
      </c>
      <c r="Q45" s="24" t="s">
        <v>16</v>
      </c>
      <c r="R45" s="25"/>
      <c r="S45" s="5">
        <f t="shared" si="55"/>
        <v>0</v>
      </c>
      <c r="T45" s="5">
        <f t="shared" si="45"/>
        <v>0</v>
      </c>
      <c r="U45" s="5">
        <f t="shared" si="46"/>
        <v>0</v>
      </c>
      <c r="V45" s="5">
        <f t="shared" si="47"/>
        <v>0</v>
      </c>
      <c r="W45" s="5">
        <f t="shared" si="48"/>
        <v>0</v>
      </c>
      <c r="X45" s="5">
        <f t="shared" si="49"/>
        <v>0</v>
      </c>
      <c r="Y45" s="5">
        <f t="shared" si="50"/>
        <v>0</v>
      </c>
      <c r="Z45" s="5">
        <f t="shared" si="51"/>
        <v>0</v>
      </c>
      <c r="AA45" s="5">
        <f t="shared" si="52"/>
        <v>0</v>
      </c>
      <c r="AB45" s="5">
        <f t="shared" si="53"/>
        <v>0</v>
      </c>
      <c r="AC45" s="5">
        <f t="shared" si="56"/>
        <v>0</v>
      </c>
    </row>
    <row r="46" spans="1:29" x14ac:dyDescent="0.2">
      <c r="A46" s="24" t="s">
        <v>17</v>
      </c>
      <c r="B46" s="25"/>
      <c r="C46" s="6"/>
      <c r="E46" s="6"/>
      <c r="F46" s="6"/>
      <c r="G46" s="6"/>
      <c r="H46" s="6"/>
      <c r="I46" s="6"/>
      <c r="J46" s="6"/>
      <c r="K46" s="6"/>
      <c r="L46" s="6"/>
      <c r="M46" s="6"/>
      <c r="N46" s="11">
        <f t="shared" si="54"/>
        <v>0</v>
      </c>
      <c r="O46" s="6">
        <v>5</v>
      </c>
      <c r="Q46" s="24" t="s">
        <v>17</v>
      </c>
      <c r="R46" s="25"/>
      <c r="S46" s="5">
        <f t="shared" si="55"/>
        <v>0</v>
      </c>
      <c r="T46" s="5">
        <f t="shared" si="45"/>
        <v>0</v>
      </c>
      <c r="U46" s="5">
        <f t="shared" si="46"/>
        <v>0</v>
      </c>
      <c r="V46" s="5">
        <f t="shared" si="47"/>
        <v>0</v>
      </c>
      <c r="W46" s="5">
        <f t="shared" si="48"/>
        <v>0</v>
      </c>
      <c r="X46" s="5">
        <f t="shared" si="49"/>
        <v>0</v>
      </c>
      <c r="Y46" s="5">
        <f t="shared" si="50"/>
        <v>0</v>
      </c>
      <c r="Z46" s="5">
        <f t="shared" si="51"/>
        <v>0</v>
      </c>
      <c r="AA46" s="5">
        <f t="shared" si="52"/>
        <v>0</v>
      </c>
      <c r="AB46" s="5">
        <f t="shared" si="53"/>
        <v>0</v>
      </c>
      <c r="AC46" s="5">
        <f t="shared" si="56"/>
        <v>0</v>
      </c>
    </row>
    <row r="47" spans="1:29" x14ac:dyDescent="0.2">
      <c r="A47" s="24" t="s">
        <v>18</v>
      </c>
      <c r="B47" s="25"/>
      <c r="C47" s="6"/>
      <c r="E47" s="6"/>
      <c r="F47" s="6"/>
      <c r="G47" s="6"/>
      <c r="H47" s="6"/>
      <c r="I47" s="6"/>
      <c r="J47" s="6"/>
      <c r="K47" s="6"/>
      <c r="L47" s="6"/>
      <c r="M47" s="6"/>
      <c r="N47" s="11">
        <f t="shared" si="54"/>
        <v>0</v>
      </c>
      <c r="O47" s="6">
        <v>6</v>
      </c>
      <c r="Q47" s="24" t="s">
        <v>18</v>
      </c>
      <c r="R47" s="25"/>
      <c r="S47" s="5">
        <f t="shared" si="55"/>
        <v>0</v>
      </c>
      <c r="T47" s="5">
        <f t="shared" si="45"/>
        <v>0</v>
      </c>
      <c r="U47" s="5">
        <f t="shared" si="46"/>
        <v>0</v>
      </c>
      <c r="V47" s="5">
        <f t="shared" si="47"/>
        <v>0</v>
      </c>
      <c r="W47" s="5">
        <f t="shared" si="48"/>
        <v>0</v>
      </c>
      <c r="X47" s="5">
        <f t="shared" si="49"/>
        <v>0</v>
      </c>
      <c r="Y47" s="5">
        <f t="shared" si="50"/>
        <v>0</v>
      </c>
      <c r="Z47" s="5">
        <f t="shared" si="51"/>
        <v>0</v>
      </c>
      <c r="AA47" s="5">
        <f t="shared" si="52"/>
        <v>0</v>
      </c>
      <c r="AB47" s="5">
        <f t="shared" si="53"/>
        <v>0</v>
      </c>
      <c r="AC47" s="5">
        <f t="shared" si="56"/>
        <v>0</v>
      </c>
    </row>
    <row r="48" spans="1:29" x14ac:dyDescent="0.2">
      <c r="A48" s="24" t="s">
        <v>19</v>
      </c>
      <c r="B48" s="25"/>
      <c r="C48" s="6"/>
      <c r="E48" s="6"/>
      <c r="F48" s="6"/>
      <c r="G48" s="6"/>
      <c r="H48" s="6"/>
      <c r="I48" s="6"/>
      <c r="J48" s="6"/>
      <c r="K48" s="6"/>
      <c r="L48" s="6"/>
      <c r="M48" s="6"/>
      <c r="N48" s="11">
        <f t="shared" si="54"/>
        <v>0</v>
      </c>
      <c r="O48" s="6">
        <v>7</v>
      </c>
      <c r="Q48" s="24" t="s">
        <v>19</v>
      </c>
      <c r="R48" s="25"/>
      <c r="S48" s="5">
        <f t="shared" si="55"/>
        <v>0</v>
      </c>
      <c r="T48" s="5">
        <f t="shared" si="45"/>
        <v>0</v>
      </c>
      <c r="U48" s="5">
        <f t="shared" si="46"/>
        <v>0</v>
      </c>
      <c r="V48" s="5">
        <f t="shared" si="47"/>
        <v>0</v>
      </c>
      <c r="W48" s="5">
        <f t="shared" si="48"/>
        <v>0</v>
      </c>
      <c r="X48" s="5">
        <f t="shared" si="49"/>
        <v>0</v>
      </c>
      <c r="Y48" s="5">
        <f t="shared" si="50"/>
        <v>0</v>
      </c>
      <c r="Z48" s="5">
        <f t="shared" si="51"/>
        <v>0</v>
      </c>
      <c r="AA48" s="5">
        <f t="shared" si="52"/>
        <v>0</v>
      </c>
      <c r="AB48" s="5">
        <f t="shared" si="53"/>
        <v>0</v>
      </c>
      <c r="AC48" s="5">
        <f t="shared" si="56"/>
        <v>0</v>
      </c>
    </row>
    <row r="49" spans="1:29" x14ac:dyDescent="0.2">
      <c r="A49" s="24" t="s">
        <v>20</v>
      </c>
      <c r="B49" s="25"/>
      <c r="C49" s="6"/>
      <c r="E49" s="6"/>
      <c r="F49" s="6"/>
      <c r="G49" s="6"/>
      <c r="H49" s="6"/>
      <c r="I49" s="6"/>
      <c r="J49" s="6"/>
      <c r="K49" s="6"/>
      <c r="L49" s="6"/>
      <c r="M49" s="6"/>
      <c r="N49" s="5">
        <f t="shared" si="54"/>
        <v>0</v>
      </c>
      <c r="O49" s="6">
        <v>8</v>
      </c>
      <c r="Q49" s="24" t="s">
        <v>20</v>
      </c>
      <c r="R49" s="25"/>
      <c r="S49" s="5">
        <f t="shared" si="55"/>
        <v>0</v>
      </c>
      <c r="T49" s="5">
        <f t="shared" si="45"/>
        <v>0</v>
      </c>
      <c r="U49" s="5">
        <f t="shared" si="46"/>
        <v>0</v>
      </c>
      <c r="V49" s="5">
        <f t="shared" si="47"/>
        <v>0</v>
      </c>
      <c r="W49" s="5">
        <f t="shared" si="48"/>
        <v>0</v>
      </c>
      <c r="X49" s="5">
        <f t="shared" si="49"/>
        <v>0</v>
      </c>
      <c r="Y49" s="5">
        <f t="shared" si="50"/>
        <v>0</v>
      </c>
      <c r="Z49" s="5">
        <f t="shared" si="51"/>
        <v>0</v>
      </c>
      <c r="AA49" s="5">
        <f t="shared" si="52"/>
        <v>0</v>
      </c>
      <c r="AB49" s="5">
        <f t="shared" si="53"/>
        <v>0</v>
      </c>
      <c r="AC49" s="5">
        <f t="shared" si="56"/>
        <v>0</v>
      </c>
    </row>
    <row r="50" spans="1:29" x14ac:dyDescent="0.2">
      <c r="A50" s="24" t="s">
        <v>21</v>
      </c>
      <c r="B50" s="25"/>
      <c r="C50" s="6"/>
      <c r="E50" s="6"/>
      <c r="F50" s="6"/>
      <c r="G50" s="6"/>
      <c r="H50" s="6"/>
      <c r="I50" s="6"/>
      <c r="J50" s="6"/>
      <c r="K50" s="6"/>
      <c r="L50" s="6"/>
      <c r="M50" s="6"/>
      <c r="N50" s="5">
        <f t="shared" si="54"/>
        <v>0</v>
      </c>
      <c r="O50" s="6">
        <v>9</v>
      </c>
      <c r="Q50" s="24" t="s">
        <v>21</v>
      </c>
      <c r="R50" s="25"/>
      <c r="S50" s="5">
        <f t="shared" si="55"/>
        <v>0</v>
      </c>
      <c r="T50" s="5">
        <f t="shared" si="45"/>
        <v>0</v>
      </c>
      <c r="U50" s="5">
        <f t="shared" si="46"/>
        <v>0</v>
      </c>
      <c r="V50" s="5">
        <f t="shared" si="47"/>
        <v>0</v>
      </c>
      <c r="W50" s="5">
        <f t="shared" si="48"/>
        <v>0</v>
      </c>
      <c r="X50" s="5">
        <f t="shared" si="49"/>
        <v>0</v>
      </c>
      <c r="Y50" s="5">
        <f t="shared" si="50"/>
        <v>0</v>
      </c>
      <c r="Z50" s="5">
        <f t="shared" si="51"/>
        <v>0</v>
      </c>
      <c r="AA50" s="5">
        <f t="shared" si="52"/>
        <v>0</v>
      </c>
      <c r="AB50" s="5">
        <f t="shared" si="53"/>
        <v>0</v>
      </c>
      <c r="AC50" s="5">
        <f t="shared" si="56"/>
        <v>0</v>
      </c>
    </row>
    <row r="51" spans="1:29" x14ac:dyDescent="0.2">
      <c r="A51" s="24" t="s">
        <v>22</v>
      </c>
      <c r="B51" s="25"/>
      <c r="C51" s="6"/>
      <c r="E51" s="6"/>
      <c r="F51" s="6"/>
      <c r="G51" s="6"/>
      <c r="H51" s="6"/>
      <c r="I51" s="6"/>
      <c r="J51" s="6"/>
      <c r="K51" s="6"/>
      <c r="L51" s="6"/>
      <c r="M51" s="6"/>
      <c r="N51" s="5">
        <f t="shared" si="54"/>
        <v>0</v>
      </c>
      <c r="O51" s="7">
        <v>10</v>
      </c>
      <c r="Q51" s="24" t="s">
        <v>22</v>
      </c>
      <c r="R51" s="25"/>
      <c r="S51" s="5">
        <f t="shared" si="55"/>
        <v>0</v>
      </c>
      <c r="T51" s="5">
        <f t="shared" si="45"/>
        <v>0</v>
      </c>
      <c r="U51" s="5">
        <f t="shared" si="46"/>
        <v>0</v>
      </c>
      <c r="V51" s="5">
        <f t="shared" si="47"/>
        <v>0</v>
      </c>
      <c r="W51" s="5">
        <f t="shared" si="48"/>
        <v>0</v>
      </c>
      <c r="X51" s="5">
        <f t="shared" si="49"/>
        <v>0</v>
      </c>
      <c r="Y51" s="5">
        <f t="shared" si="50"/>
        <v>0</v>
      </c>
      <c r="Z51" s="5">
        <f t="shared" si="51"/>
        <v>0</v>
      </c>
      <c r="AA51" s="5">
        <f t="shared" si="52"/>
        <v>0</v>
      </c>
      <c r="AB51" s="5">
        <f t="shared" si="53"/>
        <v>0</v>
      </c>
      <c r="AC51" s="5">
        <f t="shared" si="56"/>
        <v>0</v>
      </c>
    </row>
    <row r="52" spans="1:29" x14ac:dyDescent="0.2">
      <c r="A52" s="24" t="s">
        <v>23</v>
      </c>
      <c r="B52" s="25"/>
      <c r="C52" s="6"/>
      <c r="E52" s="6"/>
      <c r="F52" s="6"/>
      <c r="G52" s="6"/>
      <c r="H52" s="6"/>
      <c r="I52" s="6"/>
      <c r="J52" s="6"/>
      <c r="K52" s="6"/>
      <c r="L52" s="6"/>
      <c r="M52" s="6"/>
      <c r="N52" s="5">
        <f t="shared" si="54"/>
        <v>0</v>
      </c>
      <c r="Q52" s="24" t="s">
        <v>23</v>
      </c>
      <c r="R52" s="25"/>
      <c r="S52" s="5">
        <f t="shared" si="55"/>
        <v>0</v>
      </c>
      <c r="T52" s="5">
        <f t="shared" si="45"/>
        <v>0</v>
      </c>
      <c r="U52" s="5">
        <f t="shared" si="46"/>
        <v>0</v>
      </c>
      <c r="V52" s="5">
        <f t="shared" si="47"/>
        <v>0</v>
      </c>
      <c r="W52" s="5">
        <f t="shared" si="48"/>
        <v>0</v>
      </c>
      <c r="X52" s="5">
        <f t="shared" si="49"/>
        <v>0</v>
      </c>
      <c r="Y52" s="5">
        <f t="shared" si="50"/>
        <v>0</v>
      </c>
      <c r="Z52" s="5">
        <f t="shared" si="51"/>
        <v>0</v>
      </c>
      <c r="AA52" s="5">
        <f t="shared" si="52"/>
        <v>0</v>
      </c>
      <c r="AB52" s="5">
        <f t="shared" si="53"/>
        <v>0</v>
      </c>
      <c r="AC52" s="8">
        <f t="shared" si="56"/>
        <v>0</v>
      </c>
    </row>
    <row r="53" spans="1:29" x14ac:dyDescent="0.2">
      <c r="A53" s="18">
        <v>2</v>
      </c>
      <c r="B53" s="19"/>
      <c r="C53" s="7"/>
      <c r="D53" s="4"/>
      <c r="E53" s="7"/>
      <c r="F53" s="4"/>
      <c r="G53" s="7"/>
      <c r="H53" s="4"/>
      <c r="I53" s="7"/>
      <c r="J53" s="4"/>
      <c r="K53" s="7"/>
      <c r="L53" s="4"/>
      <c r="M53" s="7"/>
      <c r="N53" s="5">
        <f>SUM(C53:M53)/63</f>
        <v>0</v>
      </c>
      <c r="Q53" s="20">
        <v>2</v>
      </c>
      <c r="R53" s="21"/>
      <c r="S53" s="8">
        <f>C53/6</f>
        <v>0</v>
      </c>
      <c r="T53" s="8">
        <f t="shared" ref="T53" si="57">D53/6</f>
        <v>0</v>
      </c>
      <c r="U53" s="8">
        <f t="shared" ref="U53" si="58">E53/6</f>
        <v>0</v>
      </c>
      <c r="V53" s="8">
        <f t="shared" ref="V53" si="59">F53/6</f>
        <v>0</v>
      </c>
      <c r="W53" s="8">
        <f t="shared" ref="W53" si="60">G53/6</f>
        <v>0</v>
      </c>
      <c r="X53" s="8">
        <f t="shared" ref="X53" si="61">H53/6</f>
        <v>0</v>
      </c>
      <c r="Y53" s="8">
        <f t="shared" ref="Y53" si="62">I53/6</f>
        <v>0</v>
      </c>
      <c r="Z53" s="8">
        <f t="shared" ref="Z53" si="63">J53/6</f>
        <v>0</v>
      </c>
      <c r="AA53" s="8">
        <f t="shared" ref="AA53" si="64">K53/6</f>
        <v>0</v>
      </c>
      <c r="AB53" s="8">
        <f t="shared" ref="AB53" si="65">L53/6</f>
        <v>0</v>
      </c>
      <c r="AC53" s="8">
        <f>M53/3</f>
        <v>0</v>
      </c>
    </row>
    <row r="54" spans="1:29" x14ac:dyDescent="0.2">
      <c r="A54" s="22" t="s">
        <v>24</v>
      </c>
      <c r="B54" s="22"/>
      <c r="C54" s="8">
        <f>SUM(C42:C53)/116</f>
        <v>0</v>
      </c>
      <c r="D54" s="8">
        <f t="shared" ref="D54:L54" si="66">SUM(D42:D53)/116</f>
        <v>0</v>
      </c>
      <c r="E54" s="8">
        <f t="shared" si="66"/>
        <v>0</v>
      </c>
      <c r="F54" s="8">
        <f t="shared" si="66"/>
        <v>0</v>
      </c>
      <c r="G54" s="8">
        <f t="shared" si="66"/>
        <v>0</v>
      </c>
      <c r="H54" s="8">
        <f t="shared" si="66"/>
        <v>0</v>
      </c>
      <c r="I54" s="8">
        <f t="shared" si="66"/>
        <v>0</v>
      </c>
      <c r="J54" s="8">
        <f t="shared" si="66"/>
        <v>0</v>
      </c>
      <c r="K54" s="8">
        <f t="shared" si="66"/>
        <v>0</v>
      </c>
      <c r="L54" s="8">
        <f t="shared" si="66"/>
        <v>0</v>
      </c>
      <c r="M54" s="8">
        <f>SUM(M42:M53)/80</f>
        <v>0</v>
      </c>
      <c r="N54">
        <f>SUM(C42:M53)/1240</f>
        <v>0</v>
      </c>
      <c r="Q54" s="23"/>
      <c r="R54" s="23"/>
    </row>
    <row r="55" spans="1:29" x14ac:dyDescent="0.2">
      <c r="A55" s="9"/>
      <c r="B55" s="9"/>
      <c r="M55" t="s">
        <v>27</v>
      </c>
      <c r="N55">
        <f>SUM(C42:M53)</f>
        <v>0</v>
      </c>
      <c r="Q55" s="9"/>
      <c r="R55" s="9"/>
    </row>
    <row r="56" spans="1:29" x14ac:dyDescent="0.2">
      <c r="A56" s="9"/>
      <c r="B56" s="9"/>
      <c r="M56" t="s">
        <v>28</v>
      </c>
      <c r="N56">
        <f>SUM(-N55, 1240)</f>
        <v>1240</v>
      </c>
      <c r="Q56" s="9"/>
      <c r="R56" s="9"/>
    </row>
    <row r="57" spans="1:29" ht="29" x14ac:dyDescent="0.35">
      <c r="A57" s="31" t="s">
        <v>25</v>
      </c>
      <c r="B57" s="31"/>
      <c r="C57" s="31"/>
      <c r="Q57" s="31" t="s">
        <v>25</v>
      </c>
      <c r="R57" s="31"/>
      <c r="S57" s="31"/>
    </row>
    <row r="58" spans="1:29" ht="26" x14ac:dyDescent="0.3">
      <c r="A58" s="1"/>
      <c r="B58" t="s">
        <v>0</v>
      </c>
      <c r="C58" s="26" t="s">
        <v>2</v>
      </c>
      <c r="D58" s="28" t="s">
        <v>3</v>
      </c>
      <c r="E58" s="26" t="s">
        <v>4</v>
      </c>
      <c r="F58" s="28" t="s">
        <v>5</v>
      </c>
      <c r="G58" s="26" t="s">
        <v>6</v>
      </c>
      <c r="H58" s="28" t="s">
        <v>7</v>
      </c>
      <c r="I58" s="26" t="s">
        <v>8</v>
      </c>
      <c r="J58" s="28" t="s">
        <v>9</v>
      </c>
      <c r="K58" s="26" t="s">
        <v>10</v>
      </c>
      <c r="L58" s="28" t="s">
        <v>11</v>
      </c>
      <c r="M58" s="26" t="s">
        <v>12</v>
      </c>
      <c r="N58" s="24" t="s">
        <v>24</v>
      </c>
      <c r="Q58" s="1"/>
      <c r="R58" t="s">
        <v>0</v>
      </c>
      <c r="S58" s="26" t="s">
        <v>2</v>
      </c>
      <c r="T58" s="28" t="s">
        <v>3</v>
      </c>
      <c r="U58" s="26" t="s">
        <v>4</v>
      </c>
      <c r="V58" s="28" t="s">
        <v>5</v>
      </c>
      <c r="W58" s="26" t="s">
        <v>6</v>
      </c>
      <c r="X58" s="28" t="s">
        <v>7</v>
      </c>
      <c r="Y58" s="26" t="s">
        <v>8</v>
      </c>
      <c r="Z58" s="28" t="s">
        <v>9</v>
      </c>
      <c r="AA58" s="26" t="s">
        <v>10</v>
      </c>
      <c r="AB58" s="28" t="s">
        <v>11</v>
      </c>
      <c r="AC58" s="26" t="s">
        <v>12</v>
      </c>
    </row>
    <row r="59" spans="1:29" x14ac:dyDescent="0.2">
      <c r="A59" t="s">
        <v>1</v>
      </c>
      <c r="B59" s="2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8"/>
      <c r="Q59" t="s">
        <v>1</v>
      </c>
      <c r="R59" s="2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x14ac:dyDescent="0.2">
      <c r="A60" s="29" t="s">
        <v>13</v>
      </c>
      <c r="B60" s="30"/>
      <c r="C60" s="5"/>
      <c r="D60" s="3"/>
      <c r="E60" s="5"/>
      <c r="F60" s="3"/>
      <c r="G60" s="5"/>
      <c r="H60" s="3"/>
      <c r="I60" s="5"/>
      <c r="J60" s="3"/>
      <c r="K60" s="5"/>
      <c r="L60" s="3"/>
      <c r="M60" s="5"/>
      <c r="N60" s="5">
        <f>SUM(C60:M60)/107</f>
        <v>0</v>
      </c>
      <c r="Q60" s="29" t="s">
        <v>13</v>
      </c>
      <c r="R60" s="30"/>
      <c r="S60" s="5">
        <f>C60/10</f>
        <v>0</v>
      </c>
      <c r="T60" s="5">
        <f t="shared" ref="T60:T70" si="67">D60/10</f>
        <v>0</v>
      </c>
      <c r="U60" s="5">
        <f t="shared" ref="U60:U70" si="68">E60/10</f>
        <v>0</v>
      </c>
      <c r="V60" s="5">
        <f t="shared" ref="V60:V70" si="69">F60/10</f>
        <v>0</v>
      </c>
      <c r="W60" s="5">
        <f t="shared" ref="W60:W70" si="70">G60/10</f>
        <v>0</v>
      </c>
      <c r="X60" s="5">
        <f t="shared" ref="X60:X70" si="71">H60/10</f>
        <v>0</v>
      </c>
      <c r="Y60" s="5">
        <f t="shared" ref="Y60:Y70" si="72">I60/10</f>
        <v>0</v>
      </c>
      <c r="Z60" s="5">
        <f t="shared" ref="Z60:Z70" si="73">J60/10</f>
        <v>0</v>
      </c>
      <c r="AA60" s="5">
        <f t="shared" ref="AA60:AA70" si="74">K60/10</f>
        <v>0</v>
      </c>
      <c r="AB60" s="5">
        <f t="shared" ref="AB60:AB61" si="75">L60/10</f>
        <v>0</v>
      </c>
      <c r="AC60" s="5">
        <f>M60/7</f>
        <v>0</v>
      </c>
    </row>
    <row r="61" spans="1:29" x14ac:dyDescent="0.2">
      <c r="A61" s="24" t="s">
        <v>14</v>
      </c>
      <c r="B61" s="25"/>
      <c r="C61" s="6"/>
      <c r="E61" s="6"/>
      <c r="F61" s="6"/>
      <c r="G61" s="6"/>
      <c r="H61" s="6"/>
      <c r="I61" s="6"/>
      <c r="J61" s="6"/>
      <c r="K61" s="6"/>
      <c r="L61" s="6"/>
      <c r="M61" s="6"/>
      <c r="N61" s="5">
        <f t="shared" ref="N61:N70" si="76">SUM(C61:M61)/107</f>
        <v>0</v>
      </c>
      <c r="Q61" s="24" t="s">
        <v>14</v>
      </c>
      <c r="R61" s="25"/>
      <c r="S61" s="5">
        <f t="shared" ref="S61:S70" si="77">C61/10</f>
        <v>0</v>
      </c>
      <c r="T61" s="5">
        <f t="shared" si="67"/>
        <v>0</v>
      </c>
      <c r="U61" s="5">
        <f t="shared" si="68"/>
        <v>0</v>
      </c>
      <c r="V61" s="5">
        <f t="shared" si="69"/>
        <v>0</v>
      </c>
      <c r="W61" s="5">
        <f t="shared" si="70"/>
        <v>0</v>
      </c>
      <c r="X61" s="5">
        <f t="shared" si="71"/>
        <v>0</v>
      </c>
      <c r="Y61" s="5">
        <f t="shared" si="72"/>
        <v>0</v>
      </c>
      <c r="Z61" s="5">
        <f t="shared" si="73"/>
        <v>0</v>
      </c>
      <c r="AA61" s="5">
        <f t="shared" si="74"/>
        <v>0</v>
      </c>
      <c r="AB61" s="5">
        <f t="shared" si="75"/>
        <v>0</v>
      </c>
      <c r="AC61" s="5">
        <f t="shared" ref="AC61:AC70" si="78">M61/7</f>
        <v>0</v>
      </c>
    </row>
    <row r="62" spans="1:29" x14ac:dyDescent="0.2">
      <c r="A62" s="24" t="s">
        <v>15</v>
      </c>
      <c r="B62" s="25"/>
      <c r="C62" s="6"/>
      <c r="E62" s="6"/>
      <c r="F62" s="6"/>
      <c r="G62" s="6"/>
      <c r="H62" s="6"/>
      <c r="I62" s="6"/>
      <c r="J62" s="6"/>
      <c r="K62" s="6"/>
      <c r="L62" s="6"/>
      <c r="M62" s="6"/>
      <c r="N62" s="5">
        <f t="shared" si="76"/>
        <v>0</v>
      </c>
      <c r="Q62" s="24" t="s">
        <v>15</v>
      </c>
      <c r="R62" s="25"/>
      <c r="S62" s="5">
        <f t="shared" si="77"/>
        <v>0</v>
      </c>
      <c r="T62" s="5">
        <f t="shared" si="67"/>
        <v>0</v>
      </c>
      <c r="U62" s="5">
        <f t="shared" si="68"/>
        <v>0</v>
      </c>
      <c r="V62" s="5">
        <f t="shared" si="69"/>
        <v>0</v>
      </c>
      <c r="W62" s="5">
        <f t="shared" si="70"/>
        <v>0</v>
      </c>
      <c r="X62" s="5">
        <f t="shared" si="71"/>
        <v>0</v>
      </c>
      <c r="Y62" s="5">
        <f t="shared" si="72"/>
        <v>0</v>
      </c>
      <c r="Z62" s="5">
        <f t="shared" si="73"/>
        <v>0</v>
      </c>
      <c r="AA62" s="5">
        <f t="shared" si="74"/>
        <v>0</v>
      </c>
      <c r="AB62" s="5">
        <f t="shared" ref="AB62:AB68" si="79">L63/10</f>
        <v>0</v>
      </c>
      <c r="AC62" s="5">
        <f t="shared" si="78"/>
        <v>0</v>
      </c>
    </row>
    <row r="63" spans="1:29" x14ac:dyDescent="0.2">
      <c r="A63" s="24" t="s">
        <v>16</v>
      </c>
      <c r="B63" s="25"/>
      <c r="C63" s="6"/>
      <c r="E63" s="6"/>
      <c r="F63" s="6"/>
      <c r="G63" s="6"/>
      <c r="H63" s="6"/>
      <c r="I63" s="6"/>
      <c r="J63" s="6"/>
      <c r="K63" s="6"/>
      <c r="L63" s="6"/>
      <c r="M63" s="6"/>
      <c r="N63" s="5">
        <f t="shared" si="76"/>
        <v>0</v>
      </c>
      <c r="Q63" s="24" t="s">
        <v>16</v>
      </c>
      <c r="R63" s="25"/>
      <c r="S63" s="5">
        <f t="shared" si="77"/>
        <v>0</v>
      </c>
      <c r="T63" s="5">
        <f t="shared" si="67"/>
        <v>0</v>
      </c>
      <c r="U63" s="5">
        <f t="shared" si="68"/>
        <v>0</v>
      </c>
      <c r="V63" s="5">
        <f t="shared" si="69"/>
        <v>0</v>
      </c>
      <c r="W63" s="5">
        <f t="shared" si="70"/>
        <v>0</v>
      </c>
      <c r="X63" s="5">
        <f t="shared" si="71"/>
        <v>0</v>
      </c>
      <c r="Y63" s="5">
        <f t="shared" si="72"/>
        <v>0</v>
      </c>
      <c r="Z63" s="5">
        <f t="shared" si="73"/>
        <v>0</v>
      </c>
      <c r="AA63" s="5">
        <f t="shared" si="74"/>
        <v>0</v>
      </c>
      <c r="AB63" s="5">
        <f t="shared" si="79"/>
        <v>0</v>
      </c>
      <c r="AC63" s="5">
        <f t="shared" si="78"/>
        <v>0</v>
      </c>
    </row>
    <row r="64" spans="1:29" x14ac:dyDescent="0.2">
      <c r="A64" s="24" t="s">
        <v>17</v>
      </c>
      <c r="B64" s="25"/>
      <c r="C64" s="6"/>
      <c r="E64" s="6"/>
      <c r="F64" s="6"/>
      <c r="G64" s="6"/>
      <c r="H64" s="6"/>
      <c r="I64" s="6"/>
      <c r="J64" s="6"/>
      <c r="K64" s="6"/>
      <c r="L64" s="6"/>
      <c r="M64" s="6"/>
      <c r="N64" s="5">
        <f t="shared" si="76"/>
        <v>0</v>
      </c>
      <c r="Q64" s="24" t="s">
        <v>17</v>
      </c>
      <c r="R64" s="25"/>
      <c r="S64" s="5">
        <f t="shared" si="77"/>
        <v>0</v>
      </c>
      <c r="T64" s="5">
        <f t="shared" si="67"/>
        <v>0</v>
      </c>
      <c r="U64" s="5">
        <f t="shared" si="68"/>
        <v>0</v>
      </c>
      <c r="V64" s="5">
        <f t="shared" si="69"/>
        <v>0</v>
      </c>
      <c r="W64" s="5">
        <f t="shared" si="70"/>
        <v>0</v>
      </c>
      <c r="X64" s="5">
        <f t="shared" si="71"/>
        <v>0</v>
      </c>
      <c r="Y64" s="5">
        <f t="shared" si="72"/>
        <v>0</v>
      </c>
      <c r="Z64" s="5">
        <f t="shared" si="73"/>
        <v>0</v>
      </c>
      <c r="AA64" s="5">
        <f t="shared" si="74"/>
        <v>0</v>
      </c>
      <c r="AB64" s="5">
        <f t="shared" si="79"/>
        <v>0</v>
      </c>
      <c r="AC64" s="5">
        <f t="shared" si="78"/>
        <v>0</v>
      </c>
    </row>
    <row r="65" spans="1:29" x14ac:dyDescent="0.2">
      <c r="A65" s="24" t="s">
        <v>18</v>
      </c>
      <c r="B65" s="25"/>
      <c r="C65" s="6"/>
      <c r="E65" s="6"/>
      <c r="F65" s="6"/>
      <c r="G65" s="6"/>
      <c r="H65" s="6"/>
      <c r="I65" s="6"/>
      <c r="J65" s="6"/>
      <c r="K65" s="6"/>
      <c r="L65" s="6"/>
      <c r="M65" s="6"/>
      <c r="N65" s="5">
        <f t="shared" si="76"/>
        <v>0</v>
      </c>
      <c r="Q65" s="24" t="s">
        <v>18</v>
      </c>
      <c r="R65" s="25"/>
      <c r="S65" s="5">
        <f t="shared" si="77"/>
        <v>0</v>
      </c>
      <c r="T65" s="5">
        <f t="shared" si="67"/>
        <v>0</v>
      </c>
      <c r="U65" s="5">
        <f t="shared" si="68"/>
        <v>0</v>
      </c>
      <c r="V65" s="5">
        <f t="shared" si="69"/>
        <v>0</v>
      </c>
      <c r="W65" s="5">
        <f t="shared" si="70"/>
        <v>0</v>
      </c>
      <c r="X65" s="5">
        <f t="shared" si="71"/>
        <v>0</v>
      </c>
      <c r="Y65" s="5">
        <f t="shared" si="72"/>
        <v>0</v>
      </c>
      <c r="Z65" s="5">
        <f t="shared" si="73"/>
        <v>0</v>
      </c>
      <c r="AA65" s="5">
        <f t="shared" si="74"/>
        <v>0</v>
      </c>
      <c r="AB65" s="5">
        <f t="shared" si="79"/>
        <v>0</v>
      </c>
      <c r="AC65" s="5">
        <f t="shared" si="78"/>
        <v>0</v>
      </c>
    </row>
    <row r="66" spans="1:29" x14ac:dyDescent="0.2">
      <c r="A66" s="24" t="s">
        <v>19</v>
      </c>
      <c r="B66" s="25"/>
      <c r="C66" s="6"/>
      <c r="E66" s="6"/>
      <c r="F66" s="6"/>
      <c r="G66" s="6"/>
      <c r="H66" s="6"/>
      <c r="I66" s="6"/>
      <c r="J66" s="6"/>
      <c r="K66" s="6"/>
      <c r="L66" s="6"/>
      <c r="M66" s="6"/>
      <c r="N66" s="5">
        <f t="shared" si="76"/>
        <v>0</v>
      </c>
      <c r="Q66" s="24" t="s">
        <v>19</v>
      </c>
      <c r="R66" s="25"/>
      <c r="S66" s="5">
        <f t="shared" si="77"/>
        <v>0</v>
      </c>
      <c r="T66" s="5">
        <f t="shared" si="67"/>
        <v>0</v>
      </c>
      <c r="U66" s="5">
        <f t="shared" si="68"/>
        <v>0</v>
      </c>
      <c r="V66" s="5">
        <f t="shared" si="69"/>
        <v>0</v>
      </c>
      <c r="W66" s="5">
        <f t="shared" si="70"/>
        <v>0</v>
      </c>
      <c r="X66" s="5">
        <f t="shared" si="71"/>
        <v>0</v>
      </c>
      <c r="Y66" s="5">
        <f t="shared" si="72"/>
        <v>0</v>
      </c>
      <c r="Z66" s="5">
        <f t="shared" si="73"/>
        <v>0</v>
      </c>
      <c r="AA66" s="5">
        <f t="shared" si="74"/>
        <v>0</v>
      </c>
      <c r="AB66" s="5">
        <f t="shared" si="79"/>
        <v>0</v>
      </c>
      <c r="AC66" s="5">
        <f t="shared" si="78"/>
        <v>0</v>
      </c>
    </row>
    <row r="67" spans="1:29" x14ac:dyDescent="0.2">
      <c r="A67" s="24" t="s">
        <v>20</v>
      </c>
      <c r="B67" s="25"/>
      <c r="C67" s="6"/>
      <c r="E67" s="6"/>
      <c r="F67" s="6"/>
      <c r="G67" s="6"/>
      <c r="H67" s="6"/>
      <c r="I67" s="6"/>
      <c r="J67" s="6"/>
      <c r="K67" s="6"/>
      <c r="L67" s="6"/>
      <c r="M67" s="6"/>
      <c r="N67" s="5">
        <f t="shared" si="76"/>
        <v>0</v>
      </c>
      <c r="Q67" s="24" t="s">
        <v>20</v>
      </c>
      <c r="R67" s="25"/>
      <c r="S67" s="5">
        <f t="shared" si="77"/>
        <v>0</v>
      </c>
      <c r="T67" s="5">
        <f t="shared" si="67"/>
        <v>0</v>
      </c>
      <c r="U67" s="5">
        <f t="shared" si="68"/>
        <v>0</v>
      </c>
      <c r="V67" s="5">
        <f t="shared" si="69"/>
        <v>0</v>
      </c>
      <c r="W67" s="5">
        <f t="shared" si="70"/>
        <v>0</v>
      </c>
      <c r="X67" s="5">
        <f t="shared" si="71"/>
        <v>0</v>
      </c>
      <c r="Y67" s="5">
        <f t="shared" si="72"/>
        <v>0</v>
      </c>
      <c r="Z67" s="5">
        <f t="shared" si="73"/>
        <v>0</v>
      </c>
      <c r="AA67" s="5">
        <f t="shared" si="74"/>
        <v>0</v>
      </c>
      <c r="AB67" s="5">
        <f t="shared" si="79"/>
        <v>0</v>
      </c>
      <c r="AC67" s="5">
        <f t="shared" si="78"/>
        <v>0</v>
      </c>
    </row>
    <row r="68" spans="1:29" x14ac:dyDescent="0.2">
      <c r="A68" s="24" t="s">
        <v>21</v>
      </c>
      <c r="B68" s="25"/>
      <c r="C68" s="6"/>
      <c r="E68" s="6"/>
      <c r="F68" s="6"/>
      <c r="G68" s="6"/>
      <c r="H68" s="6"/>
      <c r="I68" s="6"/>
      <c r="J68" s="6"/>
      <c r="K68" s="6"/>
      <c r="L68" s="6"/>
      <c r="M68" s="6"/>
      <c r="N68" s="5">
        <f t="shared" si="76"/>
        <v>0</v>
      </c>
      <c r="Q68" s="24" t="s">
        <v>21</v>
      </c>
      <c r="R68" s="25"/>
      <c r="S68" s="5">
        <f t="shared" si="77"/>
        <v>0</v>
      </c>
      <c r="T68" s="5">
        <f t="shared" si="67"/>
        <v>0</v>
      </c>
      <c r="U68" s="5">
        <f t="shared" si="68"/>
        <v>0</v>
      </c>
      <c r="V68" s="5">
        <f t="shared" si="69"/>
        <v>0</v>
      </c>
      <c r="W68" s="5">
        <f t="shared" si="70"/>
        <v>0</v>
      </c>
      <c r="X68" s="5">
        <f t="shared" si="71"/>
        <v>0</v>
      </c>
      <c r="Y68" s="5">
        <f t="shared" si="72"/>
        <v>0</v>
      </c>
      <c r="Z68" s="5">
        <f t="shared" si="73"/>
        <v>0</v>
      </c>
      <c r="AA68" s="5">
        <f t="shared" si="74"/>
        <v>0</v>
      </c>
      <c r="AB68" s="5">
        <f t="shared" si="79"/>
        <v>0</v>
      </c>
      <c r="AC68" s="5">
        <f t="shared" si="78"/>
        <v>0</v>
      </c>
    </row>
    <row r="69" spans="1:29" x14ac:dyDescent="0.2">
      <c r="A69" s="24" t="s">
        <v>22</v>
      </c>
      <c r="B69" s="25"/>
      <c r="C69" s="6"/>
      <c r="E69" s="6"/>
      <c r="F69" s="6"/>
      <c r="G69" s="6"/>
      <c r="H69" s="6"/>
      <c r="I69" s="6"/>
      <c r="J69" s="6"/>
      <c r="K69" s="6"/>
      <c r="L69" s="6"/>
      <c r="M69" s="6"/>
      <c r="N69" s="5">
        <f t="shared" si="76"/>
        <v>0</v>
      </c>
      <c r="Q69" s="24" t="s">
        <v>22</v>
      </c>
      <c r="R69" s="25"/>
      <c r="S69" s="5">
        <f t="shared" si="77"/>
        <v>0</v>
      </c>
      <c r="T69" s="5">
        <f t="shared" si="67"/>
        <v>0</v>
      </c>
      <c r="U69" s="5">
        <f t="shared" si="68"/>
        <v>0</v>
      </c>
      <c r="V69" s="5">
        <f t="shared" si="69"/>
        <v>0</v>
      </c>
      <c r="W69" s="5">
        <f t="shared" si="70"/>
        <v>0</v>
      </c>
      <c r="X69" s="5">
        <f t="shared" si="71"/>
        <v>0</v>
      </c>
      <c r="Y69" s="5">
        <f t="shared" si="72"/>
        <v>0</v>
      </c>
      <c r="Z69" s="5">
        <f t="shared" si="73"/>
        <v>0</v>
      </c>
      <c r="AA69" s="5">
        <f t="shared" si="74"/>
        <v>0</v>
      </c>
      <c r="AB69" s="5">
        <f>L69/10</f>
        <v>0</v>
      </c>
      <c r="AC69" s="5">
        <f t="shared" si="78"/>
        <v>0</v>
      </c>
    </row>
    <row r="70" spans="1:29" x14ac:dyDescent="0.2">
      <c r="A70" s="24" t="s">
        <v>23</v>
      </c>
      <c r="B70" s="25"/>
      <c r="C70" s="6"/>
      <c r="E70" s="6"/>
      <c r="F70" s="6"/>
      <c r="G70" s="6"/>
      <c r="H70" s="6"/>
      <c r="I70" s="6"/>
      <c r="J70" s="6"/>
      <c r="K70" s="6"/>
      <c r="L70" s="6"/>
      <c r="M70" s="6"/>
      <c r="N70" s="5">
        <f t="shared" si="76"/>
        <v>0</v>
      </c>
      <c r="Q70" s="24" t="s">
        <v>23</v>
      </c>
      <c r="R70" s="25"/>
      <c r="S70" s="5">
        <f t="shared" si="77"/>
        <v>0</v>
      </c>
      <c r="T70" s="5">
        <f t="shared" si="67"/>
        <v>0</v>
      </c>
      <c r="U70" s="5">
        <f t="shared" si="68"/>
        <v>0</v>
      </c>
      <c r="V70" s="5">
        <f t="shared" si="69"/>
        <v>0</v>
      </c>
      <c r="W70" s="5">
        <f t="shared" si="70"/>
        <v>0</v>
      </c>
      <c r="X70" s="5">
        <f t="shared" si="71"/>
        <v>0</v>
      </c>
      <c r="Y70" s="5">
        <f t="shared" si="72"/>
        <v>0</v>
      </c>
      <c r="Z70" s="5">
        <f t="shared" si="73"/>
        <v>0</v>
      </c>
      <c r="AA70" s="5">
        <f t="shared" si="74"/>
        <v>0</v>
      </c>
      <c r="AB70" s="5">
        <f>L70/10</f>
        <v>0</v>
      </c>
      <c r="AC70" s="8">
        <f t="shared" si="78"/>
        <v>0</v>
      </c>
    </row>
    <row r="71" spans="1:29" x14ac:dyDescent="0.2">
      <c r="A71" s="18">
        <v>2</v>
      </c>
      <c r="B71" s="19"/>
      <c r="C71" s="7"/>
      <c r="D71" s="4"/>
      <c r="E71" s="7"/>
      <c r="F71" s="4"/>
      <c r="G71" s="7"/>
      <c r="H71" s="4"/>
      <c r="I71" s="7"/>
      <c r="J71" s="4"/>
      <c r="K71" s="7"/>
      <c r="L71" s="4"/>
      <c r="M71" s="7"/>
      <c r="N71" s="5">
        <f>SUM(C71:M71)/63</f>
        <v>0</v>
      </c>
      <c r="Q71" s="20">
        <v>2</v>
      </c>
      <c r="R71" s="21"/>
      <c r="S71" s="8">
        <f>C71/6</f>
        <v>0</v>
      </c>
      <c r="T71" s="8">
        <f t="shared" ref="T71" si="80">D71/6</f>
        <v>0</v>
      </c>
      <c r="U71" s="8">
        <f t="shared" ref="U71" si="81">E71/6</f>
        <v>0</v>
      </c>
      <c r="V71" s="8">
        <f t="shared" ref="V71" si="82">F71/6</f>
        <v>0</v>
      </c>
      <c r="W71" s="8">
        <f t="shared" ref="W71" si="83">G71/6</f>
        <v>0</v>
      </c>
      <c r="X71" s="8">
        <f t="shared" ref="X71" si="84">H71/6</f>
        <v>0</v>
      </c>
      <c r="Y71" s="8">
        <f t="shared" ref="Y71" si="85">I71/6</f>
        <v>0</v>
      </c>
      <c r="Z71" s="8">
        <f t="shared" ref="Z71" si="86">J71/6</f>
        <v>0</v>
      </c>
      <c r="AA71" s="8">
        <f t="shared" ref="AA71" si="87">K71/6</f>
        <v>0</v>
      </c>
      <c r="AB71" s="8">
        <f>L71/6</f>
        <v>0</v>
      </c>
      <c r="AC71" s="8">
        <f>M71/3</f>
        <v>0</v>
      </c>
    </row>
    <row r="72" spans="1:29" x14ac:dyDescent="0.2">
      <c r="A72" s="22" t="s">
        <v>24</v>
      </c>
      <c r="B72" s="22"/>
      <c r="C72" s="8">
        <f>SUM(C60:C71)/116</f>
        <v>0</v>
      </c>
      <c r="D72" s="8">
        <f t="shared" ref="D72:K72" si="88">SUM(D60:D71)/116</f>
        <v>0</v>
      </c>
      <c r="E72" s="8">
        <f t="shared" si="88"/>
        <v>0</v>
      </c>
      <c r="F72" s="8">
        <f t="shared" si="88"/>
        <v>0</v>
      </c>
      <c r="G72" s="8">
        <f t="shared" si="88"/>
        <v>0</v>
      </c>
      <c r="H72" s="8">
        <f t="shared" si="88"/>
        <v>0</v>
      </c>
      <c r="I72" s="8">
        <f t="shared" si="88"/>
        <v>0</v>
      </c>
      <c r="J72" s="8">
        <f t="shared" si="88"/>
        <v>0</v>
      </c>
      <c r="K72" s="8">
        <f t="shared" si="88"/>
        <v>0</v>
      </c>
      <c r="L72" s="8">
        <f>SUM(L60:L71)/116</f>
        <v>0</v>
      </c>
      <c r="M72" s="8">
        <f>SUM(M60:M71)/80</f>
        <v>0</v>
      </c>
      <c r="N72" s="8">
        <f>SUM(C60:M71)/1240</f>
        <v>0</v>
      </c>
      <c r="Q72" s="23"/>
      <c r="R72" s="23"/>
    </row>
    <row r="73" spans="1:29" x14ac:dyDescent="0.2">
      <c r="M73" t="s">
        <v>27</v>
      </c>
      <c r="N73">
        <f>SUM(C42:M53)</f>
        <v>0</v>
      </c>
    </row>
    <row r="74" spans="1:29" x14ac:dyDescent="0.2">
      <c r="M74" t="s">
        <v>28</v>
      </c>
      <c r="N74">
        <f>SUM(-N73, 1240)</f>
        <v>1240</v>
      </c>
    </row>
    <row r="75" spans="1:29" ht="31" x14ac:dyDescent="0.35">
      <c r="A75" s="32" t="s">
        <v>39</v>
      </c>
      <c r="B75" s="32"/>
      <c r="C75" s="32"/>
    </row>
    <row r="76" spans="1:29" ht="29" x14ac:dyDescent="0.35">
      <c r="A76" s="31" t="s">
        <v>26</v>
      </c>
      <c r="B76" s="31"/>
      <c r="C76" s="31"/>
      <c r="Q76" s="31" t="s">
        <v>26</v>
      </c>
      <c r="R76" s="31"/>
      <c r="S76" s="31"/>
    </row>
    <row r="77" spans="1:29" ht="26" x14ac:dyDescent="0.3">
      <c r="A77" s="1"/>
      <c r="B77" t="s">
        <v>0</v>
      </c>
      <c r="C77" s="26" t="s">
        <v>2</v>
      </c>
      <c r="D77" s="28" t="s">
        <v>3</v>
      </c>
      <c r="E77" s="26" t="s">
        <v>4</v>
      </c>
      <c r="F77" s="28" t="s">
        <v>5</v>
      </c>
      <c r="G77" s="26" t="s">
        <v>6</v>
      </c>
      <c r="H77" s="28" t="s">
        <v>7</v>
      </c>
      <c r="I77" s="26" t="s">
        <v>8</v>
      </c>
      <c r="J77" s="28" t="s">
        <v>9</v>
      </c>
      <c r="K77" s="26" t="s">
        <v>10</v>
      </c>
      <c r="L77" s="28" t="s">
        <v>11</v>
      </c>
      <c r="M77" s="26" t="s">
        <v>12</v>
      </c>
      <c r="N77" s="24" t="s">
        <v>24</v>
      </c>
      <c r="Q77" s="1"/>
      <c r="R77" t="s">
        <v>0</v>
      </c>
      <c r="S77" s="26" t="s">
        <v>2</v>
      </c>
      <c r="T77" s="28" t="s">
        <v>3</v>
      </c>
      <c r="U77" s="26" t="s">
        <v>4</v>
      </c>
      <c r="V77" s="28" t="s">
        <v>5</v>
      </c>
      <c r="W77" s="26" t="s">
        <v>6</v>
      </c>
      <c r="X77" s="28" t="s">
        <v>7</v>
      </c>
      <c r="Y77" s="26" t="s">
        <v>8</v>
      </c>
      <c r="Z77" s="28" t="s">
        <v>9</v>
      </c>
      <c r="AA77" s="26" t="s">
        <v>10</v>
      </c>
      <c r="AB77" s="28" t="s">
        <v>11</v>
      </c>
      <c r="AC77" s="26" t="s">
        <v>12</v>
      </c>
    </row>
    <row r="78" spans="1:29" x14ac:dyDescent="0.2">
      <c r="A78" t="s">
        <v>1</v>
      </c>
      <c r="B78" s="2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18"/>
      <c r="Q78" t="s">
        <v>1</v>
      </c>
      <c r="R78" s="2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x14ac:dyDescent="0.2">
      <c r="A79" s="29" t="s">
        <v>13</v>
      </c>
      <c r="B79" s="30"/>
      <c r="C79" s="5"/>
      <c r="D79" s="3"/>
      <c r="E79" s="5"/>
      <c r="F79" s="3"/>
      <c r="G79" s="5"/>
      <c r="H79" s="3"/>
      <c r="I79" s="5"/>
      <c r="J79" s="3"/>
      <c r="K79" s="5"/>
      <c r="L79" s="3"/>
      <c r="M79" s="5"/>
      <c r="N79" s="5">
        <f>SUM(C79:M79)/107</f>
        <v>0</v>
      </c>
      <c r="Q79" s="29" t="s">
        <v>13</v>
      </c>
      <c r="R79" s="30"/>
      <c r="S79" s="5">
        <f>C79/10</f>
        <v>0</v>
      </c>
      <c r="T79" s="5">
        <f t="shared" ref="T79:T89" si="89">D79/10</f>
        <v>0</v>
      </c>
      <c r="U79" s="5">
        <f t="shared" ref="U79:U89" si="90">E79/10</f>
        <v>0</v>
      </c>
      <c r="V79" s="5">
        <f t="shared" ref="V79:V89" si="91">F79/10</f>
        <v>0</v>
      </c>
      <c r="W79" s="5">
        <f t="shared" ref="W79:W89" si="92">G79/10</f>
        <v>0</v>
      </c>
      <c r="X79" s="5">
        <f t="shared" ref="X79:X89" si="93">H79/10</f>
        <v>0</v>
      </c>
      <c r="Y79" s="5">
        <f t="shared" ref="Y79:Y89" si="94">I79/10</f>
        <v>0</v>
      </c>
      <c r="Z79" s="5">
        <f t="shared" ref="Z79:Z89" si="95">J79/10</f>
        <v>0</v>
      </c>
      <c r="AA79" s="5">
        <f t="shared" ref="AA79:AA89" si="96">K79/10</f>
        <v>0</v>
      </c>
      <c r="AB79" s="5">
        <f t="shared" ref="AB79:AB89" si="97">L79/10</f>
        <v>0</v>
      </c>
      <c r="AC79" s="5">
        <f>M79/7</f>
        <v>0</v>
      </c>
    </row>
    <row r="80" spans="1:29" x14ac:dyDescent="0.2">
      <c r="A80" s="24" t="s">
        <v>14</v>
      </c>
      <c r="B80" s="25"/>
      <c r="C80" s="6"/>
      <c r="E80" s="6"/>
      <c r="F80" s="6"/>
      <c r="G80" s="6"/>
      <c r="H80" s="6"/>
      <c r="I80" s="6"/>
      <c r="J80" s="6"/>
      <c r="K80" s="6"/>
      <c r="L80" s="6"/>
      <c r="M80" s="6"/>
      <c r="N80" s="5">
        <f t="shared" ref="N80:N89" si="98">SUM(C80:M80)/107</f>
        <v>0</v>
      </c>
      <c r="Q80" s="24" t="s">
        <v>14</v>
      </c>
      <c r="R80" s="25"/>
      <c r="S80" s="5">
        <f t="shared" ref="S80:S89" si="99">C80/10</f>
        <v>0</v>
      </c>
      <c r="T80" s="5">
        <f t="shared" si="89"/>
        <v>0</v>
      </c>
      <c r="U80" s="5">
        <f t="shared" si="90"/>
        <v>0</v>
      </c>
      <c r="V80" s="5">
        <f t="shared" si="91"/>
        <v>0</v>
      </c>
      <c r="W80" s="5">
        <f t="shared" si="92"/>
        <v>0</v>
      </c>
      <c r="X80" s="5">
        <f t="shared" si="93"/>
        <v>0</v>
      </c>
      <c r="Y80" s="5">
        <f t="shared" si="94"/>
        <v>0</v>
      </c>
      <c r="Z80" s="5">
        <f t="shared" si="95"/>
        <v>0</v>
      </c>
      <c r="AA80" s="5">
        <f t="shared" si="96"/>
        <v>0</v>
      </c>
      <c r="AB80" s="5">
        <f t="shared" si="97"/>
        <v>0</v>
      </c>
      <c r="AC80" s="5">
        <f t="shared" ref="AC80:AC89" si="100">M80/7</f>
        <v>0</v>
      </c>
    </row>
    <row r="81" spans="1:29" x14ac:dyDescent="0.2">
      <c r="A81" s="24" t="s">
        <v>15</v>
      </c>
      <c r="B81" s="25"/>
      <c r="C81" s="6"/>
      <c r="E81" s="6"/>
      <c r="F81" s="6"/>
      <c r="G81" s="6"/>
      <c r="H81" s="6"/>
      <c r="I81" s="6"/>
      <c r="J81" s="6"/>
      <c r="K81" s="6"/>
      <c r="L81" s="6"/>
      <c r="M81" s="6"/>
      <c r="N81" s="5">
        <f t="shared" si="98"/>
        <v>0</v>
      </c>
      <c r="Q81" s="24" t="s">
        <v>15</v>
      </c>
      <c r="R81" s="25"/>
      <c r="S81" s="5">
        <f t="shared" si="99"/>
        <v>0</v>
      </c>
      <c r="T81" s="5">
        <f t="shared" si="89"/>
        <v>0</v>
      </c>
      <c r="U81" s="5">
        <f t="shared" si="90"/>
        <v>0</v>
      </c>
      <c r="V81" s="5">
        <f t="shared" si="91"/>
        <v>0</v>
      </c>
      <c r="W81" s="5">
        <f t="shared" si="92"/>
        <v>0</v>
      </c>
      <c r="X81" s="5">
        <f t="shared" si="93"/>
        <v>0</v>
      </c>
      <c r="Y81" s="5">
        <f t="shared" si="94"/>
        <v>0</v>
      </c>
      <c r="Z81" s="5">
        <f t="shared" si="95"/>
        <v>0</v>
      </c>
      <c r="AA81" s="5">
        <f t="shared" si="96"/>
        <v>0</v>
      </c>
      <c r="AB81" s="5">
        <f t="shared" si="97"/>
        <v>0</v>
      </c>
      <c r="AC81" s="5">
        <f t="shared" si="100"/>
        <v>0</v>
      </c>
    </row>
    <row r="82" spans="1:29" x14ac:dyDescent="0.2">
      <c r="A82" s="24" t="s">
        <v>16</v>
      </c>
      <c r="B82" s="25"/>
      <c r="C82" s="6"/>
      <c r="E82" s="6"/>
      <c r="F82" s="6"/>
      <c r="G82" s="6"/>
      <c r="H82" s="6"/>
      <c r="I82" s="6"/>
      <c r="J82" s="6"/>
      <c r="K82" s="6"/>
      <c r="L82" s="6"/>
      <c r="M82" s="6"/>
      <c r="N82" s="5">
        <f t="shared" si="98"/>
        <v>0</v>
      </c>
      <c r="Q82" s="24" t="s">
        <v>16</v>
      </c>
      <c r="R82" s="25"/>
      <c r="S82" s="5">
        <f t="shared" si="99"/>
        <v>0</v>
      </c>
      <c r="T82" s="5">
        <f t="shared" si="89"/>
        <v>0</v>
      </c>
      <c r="U82" s="5">
        <f t="shared" si="90"/>
        <v>0</v>
      </c>
      <c r="V82" s="5">
        <f t="shared" si="91"/>
        <v>0</v>
      </c>
      <c r="W82" s="5">
        <f t="shared" si="92"/>
        <v>0</v>
      </c>
      <c r="X82" s="5">
        <f t="shared" si="93"/>
        <v>0</v>
      </c>
      <c r="Y82" s="5">
        <f t="shared" si="94"/>
        <v>0</v>
      </c>
      <c r="Z82" s="5">
        <f t="shared" si="95"/>
        <v>0</v>
      </c>
      <c r="AA82" s="5">
        <f t="shared" si="96"/>
        <v>0</v>
      </c>
      <c r="AB82" s="5">
        <f t="shared" si="97"/>
        <v>0</v>
      </c>
      <c r="AC82" s="5">
        <f t="shared" si="100"/>
        <v>0</v>
      </c>
    </row>
    <row r="83" spans="1:29" x14ac:dyDescent="0.2">
      <c r="A83" s="24" t="s">
        <v>17</v>
      </c>
      <c r="B83" s="25"/>
      <c r="C83" s="6"/>
      <c r="E83" s="6"/>
      <c r="F83" s="6"/>
      <c r="G83" s="6"/>
      <c r="H83" s="6"/>
      <c r="I83" s="6"/>
      <c r="J83" s="6"/>
      <c r="K83" s="6"/>
      <c r="L83" s="6"/>
      <c r="M83" s="6"/>
      <c r="N83" s="5">
        <f t="shared" si="98"/>
        <v>0</v>
      </c>
      <c r="Q83" s="24" t="s">
        <v>17</v>
      </c>
      <c r="R83" s="25"/>
      <c r="S83" s="5">
        <f t="shared" si="99"/>
        <v>0</v>
      </c>
      <c r="T83" s="5">
        <f t="shared" si="89"/>
        <v>0</v>
      </c>
      <c r="U83" s="5">
        <f t="shared" si="90"/>
        <v>0</v>
      </c>
      <c r="V83" s="5">
        <f t="shared" si="91"/>
        <v>0</v>
      </c>
      <c r="W83" s="5">
        <f t="shared" si="92"/>
        <v>0</v>
      </c>
      <c r="X83" s="5">
        <f t="shared" si="93"/>
        <v>0</v>
      </c>
      <c r="Y83" s="5">
        <f t="shared" si="94"/>
        <v>0</v>
      </c>
      <c r="Z83" s="5">
        <f t="shared" si="95"/>
        <v>0</v>
      </c>
      <c r="AA83" s="5">
        <f t="shared" si="96"/>
        <v>0</v>
      </c>
      <c r="AB83" s="5">
        <f t="shared" si="97"/>
        <v>0</v>
      </c>
      <c r="AC83" s="5">
        <f t="shared" si="100"/>
        <v>0</v>
      </c>
    </row>
    <row r="84" spans="1:29" x14ac:dyDescent="0.2">
      <c r="A84" s="24" t="s">
        <v>18</v>
      </c>
      <c r="B84" s="25"/>
      <c r="C84" s="6"/>
      <c r="E84" s="6"/>
      <c r="F84" s="6"/>
      <c r="G84" s="6"/>
      <c r="H84" s="6"/>
      <c r="I84" s="6"/>
      <c r="J84" s="6"/>
      <c r="K84" s="6"/>
      <c r="L84" s="6"/>
      <c r="M84" s="6"/>
      <c r="N84" s="5">
        <f t="shared" si="98"/>
        <v>0</v>
      </c>
      <c r="Q84" s="24" t="s">
        <v>18</v>
      </c>
      <c r="R84" s="25"/>
      <c r="S84" s="5">
        <f t="shared" si="99"/>
        <v>0</v>
      </c>
      <c r="T84" s="5">
        <f t="shared" si="89"/>
        <v>0</v>
      </c>
      <c r="U84" s="5">
        <f t="shared" si="90"/>
        <v>0</v>
      </c>
      <c r="V84" s="5">
        <f t="shared" si="91"/>
        <v>0</v>
      </c>
      <c r="W84" s="5">
        <f t="shared" si="92"/>
        <v>0</v>
      </c>
      <c r="X84" s="5">
        <f t="shared" si="93"/>
        <v>0</v>
      </c>
      <c r="Y84" s="5">
        <f t="shared" si="94"/>
        <v>0</v>
      </c>
      <c r="Z84" s="5">
        <f t="shared" si="95"/>
        <v>0</v>
      </c>
      <c r="AA84" s="5">
        <f t="shared" si="96"/>
        <v>0</v>
      </c>
      <c r="AB84" s="5">
        <f t="shared" si="97"/>
        <v>0</v>
      </c>
      <c r="AC84" s="5">
        <f t="shared" si="100"/>
        <v>0</v>
      </c>
    </row>
    <row r="85" spans="1:29" x14ac:dyDescent="0.2">
      <c r="A85" s="24" t="s">
        <v>19</v>
      </c>
      <c r="B85" s="25"/>
      <c r="C85" s="6"/>
      <c r="E85" s="6"/>
      <c r="F85" s="6"/>
      <c r="G85" s="6"/>
      <c r="H85" s="6"/>
      <c r="I85" s="6"/>
      <c r="J85" s="6"/>
      <c r="K85" s="6"/>
      <c r="L85" s="6"/>
      <c r="M85" s="6"/>
      <c r="N85" s="5">
        <f t="shared" si="98"/>
        <v>0</v>
      </c>
      <c r="Q85" s="24" t="s">
        <v>19</v>
      </c>
      <c r="R85" s="25"/>
      <c r="S85" s="5">
        <f t="shared" si="99"/>
        <v>0</v>
      </c>
      <c r="T85" s="5">
        <f t="shared" si="89"/>
        <v>0</v>
      </c>
      <c r="U85" s="5">
        <f t="shared" si="90"/>
        <v>0</v>
      </c>
      <c r="V85" s="5">
        <f t="shared" si="91"/>
        <v>0</v>
      </c>
      <c r="W85" s="5">
        <f t="shared" si="92"/>
        <v>0</v>
      </c>
      <c r="X85" s="5">
        <f t="shared" si="93"/>
        <v>0</v>
      </c>
      <c r="Y85" s="5">
        <f t="shared" si="94"/>
        <v>0</v>
      </c>
      <c r="Z85" s="5">
        <f t="shared" si="95"/>
        <v>0</v>
      </c>
      <c r="AA85" s="5">
        <f t="shared" si="96"/>
        <v>0</v>
      </c>
      <c r="AB85" s="5">
        <f t="shared" si="97"/>
        <v>0</v>
      </c>
      <c r="AC85" s="5">
        <f t="shared" si="100"/>
        <v>0</v>
      </c>
    </row>
    <row r="86" spans="1:29" x14ac:dyDescent="0.2">
      <c r="A86" s="24" t="s">
        <v>20</v>
      </c>
      <c r="B86" s="25"/>
      <c r="C86" s="6"/>
      <c r="E86" s="6"/>
      <c r="F86" s="6"/>
      <c r="G86" s="6"/>
      <c r="H86" s="6"/>
      <c r="I86" s="6"/>
      <c r="J86" s="6"/>
      <c r="K86" s="6"/>
      <c r="L86" s="6"/>
      <c r="M86" s="6"/>
      <c r="N86" s="5">
        <f t="shared" si="98"/>
        <v>0</v>
      </c>
      <c r="Q86" s="24" t="s">
        <v>20</v>
      </c>
      <c r="R86" s="25"/>
      <c r="S86" s="5">
        <f t="shared" si="99"/>
        <v>0</v>
      </c>
      <c r="T86" s="5">
        <f t="shared" si="89"/>
        <v>0</v>
      </c>
      <c r="U86" s="5">
        <f t="shared" si="90"/>
        <v>0</v>
      </c>
      <c r="V86" s="5">
        <f t="shared" si="91"/>
        <v>0</v>
      </c>
      <c r="W86" s="5">
        <f t="shared" si="92"/>
        <v>0</v>
      </c>
      <c r="X86" s="5">
        <f t="shared" si="93"/>
        <v>0</v>
      </c>
      <c r="Y86" s="5">
        <f t="shared" si="94"/>
        <v>0</v>
      </c>
      <c r="Z86" s="5">
        <f t="shared" si="95"/>
        <v>0</v>
      </c>
      <c r="AA86" s="5">
        <f t="shared" si="96"/>
        <v>0</v>
      </c>
      <c r="AB86" s="5">
        <f t="shared" si="97"/>
        <v>0</v>
      </c>
      <c r="AC86" s="5">
        <f t="shared" si="100"/>
        <v>0</v>
      </c>
    </row>
    <row r="87" spans="1:29" x14ac:dyDescent="0.2">
      <c r="A87" s="24" t="s">
        <v>21</v>
      </c>
      <c r="B87" s="25"/>
      <c r="C87" s="6"/>
      <c r="E87" s="6"/>
      <c r="F87" s="6"/>
      <c r="G87" s="6"/>
      <c r="H87" s="6"/>
      <c r="I87" s="6"/>
      <c r="J87" s="6"/>
      <c r="K87" s="6"/>
      <c r="L87" s="6"/>
      <c r="M87" s="6"/>
      <c r="N87" s="5">
        <f t="shared" si="98"/>
        <v>0</v>
      </c>
      <c r="Q87" s="24" t="s">
        <v>21</v>
      </c>
      <c r="R87" s="25"/>
      <c r="S87" s="5">
        <f t="shared" si="99"/>
        <v>0</v>
      </c>
      <c r="T87" s="5">
        <f t="shared" si="89"/>
        <v>0</v>
      </c>
      <c r="U87" s="5">
        <f t="shared" si="90"/>
        <v>0</v>
      </c>
      <c r="V87" s="5">
        <f t="shared" si="91"/>
        <v>0</v>
      </c>
      <c r="W87" s="5">
        <f t="shared" si="92"/>
        <v>0</v>
      </c>
      <c r="X87" s="5">
        <f t="shared" si="93"/>
        <v>0</v>
      </c>
      <c r="Y87" s="5">
        <f t="shared" si="94"/>
        <v>0</v>
      </c>
      <c r="Z87" s="5">
        <f t="shared" si="95"/>
        <v>0</v>
      </c>
      <c r="AA87" s="5">
        <f t="shared" si="96"/>
        <v>0</v>
      </c>
      <c r="AB87" s="5">
        <f t="shared" si="97"/>
        <v>0</v>
      </c>
      <c r="AC87" s="5">
        <f t="shared" si="100"/>
        <v>0</v>
      </c>
    </row>
    <row r="88" spans="1:29" x14ac:dyDescent="0.2">
      <c r="A88" s="24" t="s">
        <v>22</v>
      </c>
      <c r="B88" s="25"/>
      <c r="C88" s="6"/>
      <c r="E88" s="6"/>
      <c r="F88" s="6"/>
      <c r="G88" s="6"/>
      <c r="H88" s="6"/>
      <c r="I88" s="6"/>
      <c r="J88" s="6"/>
      <c r="K88" s="6"/>
      <c r="L88" s="6"/>
      <c r="M88" s="6"/>
      <c r="N88" s="5">
        <f t="shared" si="98"/>
        <v>0</v>
      </c>
      <c r="Q88" s="24" t="s">
        <v>22</v>
      </c>
      <c r="R88" s="25"/>
      <c r="S88" s="5">
        <f t="shared" si="99"/>
        <v>0</v>
      </c>
      <c r="T88" s="5">
        <f t="shared" si="89"/>
        <v>0</v>
      </c>
      <c r="U88" s="5">
        <f t="shared" si="90"/>
        <v>0</v>
      </c>
      <c r="V88" s="5">
        <f t="shared" si="91"/>
        <v>0</v>
      </c>
      <c r="W88" s="5">
        <f t="shared" si="92"/>
        <v>0</v>
      </c>
      <c r="X88" s="5">
        <f t="shared" si="93"/>
        <v>0</v>
      </c>
      <c r="Y88" s="5">
        <f t="shared" si="94"/>
        <v>0</v>
      </c>
      <c r="Z88" s="5">
        <f t="shared" si="95"/>
        <v>0</v>
      </c>
      <c r="AA88" s="5">
        <f t="shared" si="96"/>
        <v>0</v>
      </c>
      <c r="AB88" s="5">
        <f t="shared" si="97"/>
        <v>0</v>
      </c>
      <c r="AC88" s="5">
        <f t="shared" si="100"/>
        <v>0</v>
      </c>
    </row>
    <row r="89" spans="1:29" x14ac:dyDescent="0.2">
      <c r="A89" s="24" t="s">
        <v>23</v>
      </c>
      <c r="B89" s="25"/>
      <c r="C89" s="6"/>
      <c r="E89" s="6"/>
      <c r="F89" s="6"/>
      <c r="G89" s="6"/>
      <c r="H89" s="6"/>
      <c r="I89" s="6"/>
      <c r="J89" s="6"/>
      <c r="K89" s="6"/>
      <c r="L89" s="6"/>
      <c r="M89" s="6"/>
      <c r="N89" s="5">
        <f t="shared" si="98"/>
        <v>0</v>
      </c>
      <c r="Q89" s="24" t="s">
        <v>23</v>
      </c>
      <c r="R89" s="25"/>
      <c r="S89" s="5">
        <f t="shared" si="99"/>
        <v>0</v>
      </c>
      <c r="T89" s="5">
        <f t="shared" si="89"/>
        <v>0</v>
      </c>
      <c r="U89" s="5">
        <f t="shared" si="90"/>
        <v>0</v>
      </c>
      <c r="V89" s="5">
        <f t="shared" si="91"/>
        <v>0</v>
      </c>
      <c r="W89" s="5">
        <f t="shared" si="92"/>
        <v>0</v>
      </c>
      <c r="X89" s="5">
        <f t="shared" si="93"/>
        <v>0</v>
      </c>
      <c r="Y89" s="5">
        <f t="shared" si="94"/>
        <v>0</v>
      </c>
      <c r="Z89" s="5">
        <f t="shared" si="95"/>
        <v>0</v>
      </c>
      <c r="AA89" s="5">
        <f t="shared" si="96"/>
        <v>0</v>
      </c>
      <c r="AB89" s="5">
        <f t="shared" si="97"/>
        <v>0</v>
      </c>
      <c r="AC89" s="8">
        <f t="shared" si="100"/>
        <v>0</v>
      </c>
    </row>
    <row r="90" spans="1:29" x14ac:dyDescent="0.2">
      <c r="A90" s="18">
        <v>2</v>
      </c>
      <c r="B90" s="19"/>
      <c r="C90" s="7"/>
      <c r="D90" s="4"/>
      <c r="E90" s="7"/>
      <c r="F90" s="4"/>
      <c r="G90" s="7"/>
      <c r="H90" s="4"/>
      <c r="I90" s="7"/>
      <c r="J90" s="4"/>
      <c r="K90" s="7"/>
      <c r="L90" s="4"/>
      <c r="M90" s="7"/>
      <c r="N90" s="5">
        <f>SUM(C90:M90)/63</f>
        <v>0</v>
      </c>
      <c r="Q90" s="20">
        <v>2</v>
      </c>
      <c r="R90" s="21"/>
      <c r="S90" s="8">
        <f>C90/6</f>
        <v>0</v>
      </c>
      <c r="T90" s="8">
        <f t="shared" ref="T90" si="101">D90/6</f>
        <v>0</v>
      </c>
      <c r="U90" s="8">
        <f t="shared" ref="U90" si="102">E90/6</f>
        <v>0</v>
      </c>
      <c r="V90" s="8">
        <f t="shared" ref="V90" si="103">F90/6</f>
        <v>0</v>
      </c>
      <c r="W90" s="8">
        <f t="shared" ref="W90" si="104">G90/6</f>
        <v>0</v>
      </c>
      <c r="X90" s="8">
        <f t="shared" ref="X90" si="105">H90/6</f>
        <v>0</v>
      </c>
      <c r="Y90" s="8">
        <f t="shared" ref="Y90" si="106">I90/6</f>
        <v>0</v>
      </c>
      <c r="Z90" s="8">
        <f t="shared" ref="Z90" si="107">J90/6</f>
        <v>0</v>
      </c>
      <c r="AA90" s="8">
        <f t="shared" ref="AA90" si="108">K90/6</f>
        <v>0</v>
      </c>
      <c r="AB90" s="8">
        <f t="shared" ref="AB90" si="109">L90/6</f>
        <v>0</v>
      </c>
      <c r="AC90" s="8">
        <f>M90/3</f>
        <v>0</v>
      </c>
    </row>
    <row r="91" spans="1:29" x14ac:dyDescent="0.2">
      <c r="A91" s="22" t="s">
        <v>24</v>
      </c>
      <c r="B91" s="22"/>
      <c r="C91" s="8">
        <f>SUM(C79:C90)/116</f>
        <v>0</v>
      </c>
      <c r="D91" s="8">
        <f t="shared" ref="D91:L91" si="110">SUM(D79:D90)/116</f>
        <v>0</v>
      </c>
      <c r="E91" s="8">
        <f t="shared" si="110"/>
        <v>0</v>
      </c>
      <c r="F91" s="8">
        <f t="shared" si="110"/>
        <v>0</v>
      </c>
      <c r="G91" s="8">
        <f t="shared" si="110"/>
        <v>0</v>
      </c>
      <c r="H91" s="8">
        <f t="shared" si="110"/>
        <v>0</v>
      </c>
      <c r="I91" s="8">
        <f t="shared" si="110"/>
        <v>0</v>
      </c>
      <c r="J91" s="8">
        <f t="shared" si="110"/>
        <v>0</v>
      </c>
      <c r="K91" s="8">
        <f t="shared" si="110"/>
        <v>0</v>
      </c>
      <c r="L91" s="8">
        <f t="shared" si="110"/>
        <v>0</v>
      </c>
      <c r="M91" s="8">
        <f>SUM(M79:M90)/80</f>
        <v>0</v>
      </c>
      <c r="N91">
        <f>SUM(C79:M90)/1240</f>
        <v>0</v>
      </c>
      <c r="Q91" s="23"/>
      <c r="R91" s="23"/>
    </row>
    <row r="92" spans="1:29" x14ac:dyDescent="0.2">
      <c r="A92" s="9"/>
      <c r="B92" s="9"/>
      <c r="M92" t="s">
        <v>27</v>
      </c>
      <c r="N92">
        <f>SUM(C79:M90)</f>
        <v>0</v>
      </c>
      <c r="Q92" s="9"/>
      <c r="R92" s="9"/>
    </row>
    <row r="93" spans="1:29" x14ac:dyDescent="0.2">
      <c r="A93" s="9"/>
      <c r="B93" s="9"/>
      <c r="M93" t="s">
        <v>28</v>
      </c>
      <c r="N93">
        <f>SUM(-N92, 1240)</f>
        <v>1240</v>
      </c>
      <c r="Q93" s="9"/>
      <c r="R93" s="9"/>
    </row>
    <row r="94" spans="1:29" ht="29" x14ac:dyDescent="0.35">
      <c r="A94" s="31" t="s">
        <v>25</v>
      </c>
      <c r="B94" s="31"/>
      <c r="C94" s="31"/>
      <c r="Q94" s="31" t="s">
        <v>25</v>
      </c>
      <c r="R94" s="31"/>
      <c r="S94" s="31"/>
    </row>
    <row r="95" spans="1:29" ht="26" x14ac:dyDescent="0.3">
      <c r="A95" s="1"/>
      <c r="B95" t="s">
        <v>0</v>
      </c>
      <c r="C95" s="26" t="s">
        <v>2</v>
      </c>
      <c r="D95" s="28" t="s">
        <v>3</v>
      </c>
      <c r="E95" s="26" t="s">
        <v>4</v>
      </c>
      <c r="F95" s="28" t="s">
        <v>5</v>
      </c>
      <c r="G95" s="26" t="s">
        <v>6</v>
      </c>
      <c r="H95" s="28" t="s">
        <v>7</v>
      </c>
      <c r="I95" s="26" t="s">
        <v>8</v>
      </c>
      <c r="J95" s="28" t="s">
        <v>9</v>
      </c>
      <c r="K95" s="26" t="s">
        <v>10</v>
      </c>
      <c r="L95" s="28" t="s">
        <v>11</v>
      </c>
      <c r="M95" s="26" t="s">
        <v>12</v>
      </c>
      <c r="N95" s="24" t="s">
        <v>24</v>
      </c>
      <c r="Q95" s="1"/>
      <c r="R95" t="s">
        <v>0</v>
      </c>
      <c r="S95" s="26" t="s">
        <v>2</v>
      </c>
      <c r="T95" s="28" t="s">
        <v>3</v>
      </c>
      <c r="U95" s="26" t="s">
        <v>4</v>
      </c>
      <c r="V95" s="28" t="s">
        <v>5</v>
      </c>
      <c r="W95" s="26" t="s">
        <v>6</v>
      </c>
      <c r="X95" s="28" t="s">
        <v>7</v>
      </c>
      <c r="Y95" s="26" t="s">
        <v>8</v>
      </c>
      <c r="Z95" s="28" t="s">
        <v>9</v>
      </c>
      <c r="AA95" s="26" t="s">
        <v>10</v>
      </c>
      <c r="AB95" s="28" t="s">
        <v>11</v>
      </c>
      <c r="AC95" s="26" t="s">
        <v>12</v>
      </c>
    </row>
    <row r="96" spans="1:29" x14ac:dyDescent="0.2">
      <c r="A96" t="s">
        <v>1</v>
      </c>
      <c r="B96" s="2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18"/>
      <c r="Q96" t="s">
        <v>1</v>
      </c>
      <c r="R96" s="2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x14ac:dyDescent="0.2">
      <c r="A97" s="29" t="s">
        <v>13</v>
      </c>
      <c r="B97" s="30"/>
      <c r="C97" s="5"/>
      <c r="D97" s="3"/>
      <c r="E97" s="5"/>
      <c r="F97" s="3"/>
      <c r="G97" s="5"/>
      <c r="H97" s="3"/>
      <c r="I97" s="5"/>
      <c r="J97" s="3"/>
      <c r="K97" s="5"/>
      <c r="L97" s="3"/>
      <c r="M97" s="5"/>
      <c r="N97" s="5">
        <f>SUM(C97:M97)/107</f>
        <v>0</v>
      </c>
      <c r="Q97" s="29" t="s">
        <v>13</v>
      </c>
      <c r="R97" s="30"/>
      <c r="S97" s="5">
        <f>C97/10</f>
        <v>0</v>
      </c>
      <c r="T97" s="5">
        <f t="shared" ref="T97:T107" si="111">D97/10</f>
        <v>0</v>
      </c>
      <c r="U97" s="5">
        <f t="shared" ref="U97:U107" si="112">E97/10</f>
        <v>0</v>
      </c>
      <c r="V97" s="5">
        <f t="shared" ref="V97:V107" si="113">F97/10</f>
        <v>0</v>
      </c>
      <c r="W97" s="5">
        <f t="shared" ref="W97:W107" si="114">G97/10</f>
        <v>0</v>
      </c>
      <c r="X97" s="5">
        <f t="shared" ref="X97:X107" si="115">H97/10</f>
        <v>0</v>
      </c>
      <c r="Y97" s="5">
        <f t="shared" ref="Y97:Y107" si="116">I97/10</f>
        <v>0</v>
      </c>
      <c r="Z97" s="5">
        <f t="shared" ref="Z97:Z107" si="117">J97/10</f>
        <v>0</v>
      </c>
      <c r="AA97" s="5">
        <f t="shared" ref="AA97:AA107" si="118">K97/10</f>
        <v>0</v>
      </c>
      <c r="AB97" s="5">
        <f t="shared" ref="AB97:AB107" si="119">L97/10</f>
        <v>0</v>
      </c>
      <c r="AC97" s="5">
        <f>M97/7</f>
        <v>0</v>
      </c>
    </row>
    <row r="98" spans="1:29" x14ac:dyDescent="0.2">
      <c r="A98" s="24" t="s">
        <v>14</v>
      </c>
      <c r="B98" s="25"/>
      <c r="C98" s="6"/>
      <c r="E98" s="6"/>
      <c r="F98" s="6"/>
      <c r="G98" s="6"/>
      <c r="H98" s="6"/>
      <c r="I98" s="6"/>
      <c r="J98" s="6"/>
      <c r="K98" s="6"/>
      <c r="L98" s="6"/>
      <c r="M98" s="6"/>
      <c r="N98" s="5">
        <f t="shared" ref="N98:N107" si="120">SUM(C98:M98)/107</f>
        <v>0</v>
      </c>
      <c r="Q98" s="24" t="s">
        <v>14</v>
      </c>
      <c r="R98" s="25"/>
      <c r="S98" s="5">
        <f t="shared" ref="S98:S107" si="121">C98/10</f>
        <v>0</v>
      </c>
      <c r="T98" s="5">
        <f t="shared" si="111"/>
        <v>0</v>
      </c>
      <c r="U98" s="5">
        <f t="shared" si="112"/>
        <v>0</v>
      </c>
      <c r="V98" s="5">
        <f t="shared" si="113"/>
        <v>0</v>
      </c>
      <c r="W98" s="5">
        <f t="shared" si="114"/>
        <v>0</v>
      </c>
      <c r="X98" s="5">
        <f t="shared" si="115"/>
        <v>0</v>
      </c>
      <c r="Y98" s="5">
        <f t="shared" si="116"/>
        <v>0</v>
      </c>
      <c r="Z98" s="5">
        <f t="shared" si="117"/>
        <v>0</v>
      </c>
      <c r="AA98" s="5">
        <f t="shared" si="118"/>
        <v>0</v>
      </c>
      <c r="AB98" s="5">
        <f t="shared" si="119"/>
        <v>0</v>
      </c>
      <c r="AC98" s="5">
        <f t="shared" ref="AC98:AC107" si="122">M98/7</f>
        <v>0</v>
      </c>
    </row>
    <row r="99" spans="1:29" x14ac:dyDescent="0.2">
      <c r="A99" s="24" t="s">
        <v>15</v>
      </c>
      <c r="B99" s="25"/>
      <c r="C99" s="6"/>
      <c r="E99" s="6"/>
      <c r="F99" s="6"/>
      <c r="G99" s="6"/>
      <c r="H99" s="6"/>
      <c r="I99" s="6"/>
      <c r="J99" s="6"/>
      <c r="K99" s="6"/>
      <c r="L99" s="6"/>
      <c r="M99" s="6"/>
      <c r="N99" s="5">
        <f t="shared" si="120"/>
        <v>0</v>
      </c>
      <c r="Q99" s="24" t="s">
        <v>15</v>
      </c>
      <c r="R99" s="25"/>
      <c r="S99" s="5">
        <f t="shared" si="121"/>
        <v>0</v>
      </c>
      <c r="T99" s="5">
        <f t="shared" si="111"/>
        <v>0</v>
      </c>
      <c r="U99" s="5">
        <f t="shared" si="112"/>
        <v>0</v>
      </c>
      <c r="V99" s="5">
        <f t="shared" si="113"/>
        <v>0</v>
      </c>
      <c r="W99" s="5">
        <f t="shared" si="114"/>
        <v>0</v>
      </c>
      <c r="X99" s="5">
        <f t="shared" si="115"/>
        <v>0</v>
      </c>
      <c r="Y99" s="5">
        <f t="shared" si="116"/>
        <v>0</v>
      </c>
      <c r="Z99" s="5">
        <f t="shared" si="117"/>
        <v>0</v>
      </c>
      <c r="AA99" s="5">
        <f t="shared" si="118"/>
        <v>0</v>
      </c>
      <c r="AB99" s="5">
        <f t="shared" si="119"/>
        <v>0</v>
      </c>
      <c r="AC99" s="5">
        <f t="shared" si="122"/>
        <v>0</v>
      </c>
    </row>
    <row r="100" spans="1:29" x14ac:dyDescent="0.2">
      <c r="A100" s="24" t="s">
        <v>16</v>
      </c>
      <c r="B100" s="25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5">
        <f t="shared" si="120"/>
        <v>0</v>
      </c>
      <c r="Q100" s="24" t="s">
        <v>16</v>
      </c>
      <c r="R100" s="25"/>
      <c r="S100" s="5">
        <f t="shared" si="121"/>
        <v>0</v>
      </c>
      <c r="T100" s="5">
        <f t="shared" si="111"/>
        <v>0</v>
      </c>
      <c r="U100" s="5">
        <f t="shared" si="112"/>
        <v>0</v>
      </c>
      <c r="V100" s="5">
        <f t="shared" si="113"/>
        <v>0</v>
      </c>
      <c r="W100" s="5">
        <f t="shared" si="114"/>
        <v>0</v>
      </c>
      <c r="X100" s="5">
        <f t="shared" si="115"/>
        <v>0</v>
      </c>
      <c r="Y100" s="5">
        <f t="shared" si="116"/>
        <v>0</v>
      </c>
      <c r="Z100" s="5">
        <f t="shared" si="117"/>
        <v>0</v>
      </c>
      <c r="AA100" s="5">
        <f t="shared" si="118"/>
        <v>0</v>
      </c>
      <c r="AB100" s="5">
        <f t="shared" si="119"/>
        <v>0</v>
      </c>
      <c r="AC100" s="5">
        <f t="shared" si="122"/>
        <v>0</v>
      </c>
    </row>
    <row r="101" spans="1:29" x14ac:dyDescent="0.2">
      <c r="A101" s="24" t="s">
        <v>17</v>
      </c>
      <c r="B101" s="25"/>
      <c r="C101" s="6"/>
      <c r="E101" s="6"/>
      <c r="F101" s="6"/>
      <c r="G101" s="6"/>
      <c r="H101" s="6"/>
      <c r="I101" s="6"/>
      <c r="J101" s="6"/>
      <c r="K101" s="6"/>
      <c r="L101" s="6"/>
      <c r="M101" s="6"/>
      <c r="N101" s="5">
        <f t="shared" si="120"/>
        <v>0</v>
      </c>
      <c r="Q101" s="24" t="s">
        <v>17</v>
      </c>
      <c r="R101" s="25"/>
      <c r="S101" s="5">
        <f t="shared" si="121"/>
        <v>0</v>
      </c>
      <c r="T101" s="5">
        <f t="shared" si="111"/>
        <v>0</v>
      </c>
      <c r="U101" s="5">
        <f t="shared" si="112"/>
        <v>0</v>
      </c>
      <c r="V101" s="5">
        <f t="shared" si="113"/>
        <v>0</v>
      </c>
      <c r="W101" s="5">
        <f t="shared" si="114"/>
        <v>0</v>
      </c>
      <c r="X101" s="5">
        <f t="shared" si="115"/>
        <v>0</v>
      </c>
      <c r="Y101" s="5">
        <f t="shared" si="116"/>
        <v>0</v>
      </c>
      <c r="Z101" s="5">
        <f t="shared" si="117"/>
        <v>0</v>
      </c>
      <c r="AA101" s="5">
        <f t="shared" si="118"/>
        <v>0</v>
      </c>
      <c r="AB101" s="5">
        <f t="shared" si="119"/>
        <v>0</v>
      </c>
      <c r="AC101" s="5">
        <f t="shared" si="122"/>
        <v>0</v>
      </c>
    </row>
    <row r="102" spans="1:29" x14ac:dyDescent="0.2">
      <c r="A102" s="24" t="s">
        <v>18</v>
      </c>
      <c r="B102" s="25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5">
        <f t="shared" si="120"/>
        <v>0</v>
      </c>
      <c r="Q102" s="24" t="s">
        <v>18</v>
      </c>
      <c r="R102" s="25"/>
      <c r="S102" s="5">
        <f t="shared" si="121"/>
        <v>0</v>
      </c>
      <c r="T102" s="5">
        <f t="shared" si="111"/>
        <v>0</v>
      </c>
      <c r="U102" s="5">
        <f t="shared" si="112"/>
        <v>0</v>
      </c>
      <c r="V102" s="5">
        <f t="shared" si="113"/>
        <v>0</v>
      </c>
      <c r="W102" s="5">
        <f t="shared" si="114"/>
        <v>0</v>
      </c>
      <c r="X102" s="5">
        <f t="shared" si="115"/>
        <v>0</v>
      </c>
      <c r="Y102" s="5">
        <f t="shared" si="116"/>
        <v>0</v>
      </c>
      <c r="Z102" s="5">
        <f t="shared" si="117"/>
        <v>0</v>
      </c>
      <c r="AA102" s="5">
        <f t="shared" si="118"/>
        <v>0</v>
      </c>
      <c r="AB102" s="5">
        <f t="shared" si="119"/>
        <v>0</v>
      </c>
      <c r="AC102" s="5">
        <f t="shared" si="122"/>
        <v>0</v>
      </c>
    </row>
    <row r="103" spans="1:29" x14ac:dyDescent="0.2">
      <c r="A103" s="24" t="s">
        <v>19</v>
      </c>
      <c r="B103" s="25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5">
        <f t="shared" si="120"/>
        <v>0</v>
      </c>
      <c r="Q103" s="24" t="s">
        <v>19</v>
      </c>
      <c r="R103" s="25"/>
      <c r="S103" s="5">
        <f t="shared" si="121"/>
        <v>0</v>
      </c>
      <c r="T103" s="5">
        <f t="shared" si="111"/>
        <v>0</v>
      </c>
      <c r="U103" s="5">
        <f t="shared" si="112"/>
        <v>0</v>
      </c>
      <c r="V103" s="5">
        <f t="shared" si="113"/>
        <v>0</v>
      </c>
      <c r="W103" s="5">
        <f t="shared" si="114"/>
        <v>0</v>
      </c>
      <c r="X103" s="5">
        <f t="shared" si="115"/>
        <v>0</v>
      </c>
      <c r="Y103" s="5">
        <f t="shared" si="116"/>
        <v>0</v>
      </c>
      <c r="Z103" s="5">
        <f t="shared" si="117"/>
        <v>0</v>
      </c>
      <c r="AA103" s="5">
        <f t="shared" si="118"/>
        <v>0</v>
      </c>
      <c r="AB103" s="5">
        <f t="shared" si="119"/>
        <v>0</v>
      </c>
      <c r="AC103" s="5">
        <f t="shared" si="122"/>
        <v>0</v>
      </c>
    </row>
    <row r="104" spans="1:29" x14ac:dyDescent="0.2">
      <c r="A104" s="24" t="s">
        <v>20</v>
      </c>
      <c r="B104" s="25"/>
      <c r="C104" s="6"/>
      <c r="E104" s="6"/>
      <c r="F104" s="6"/>
      <c r="G104" s="6"/>
      <c r="H104" s="6"/>
      <c r="I104" s="6"/>
      <c r="J104" s="6"/>
      <c r="K104" s="6"/>
      <c r="L104" s="6"/>
      <c r="M104" s="6"/>
      <c r="N104" s="5">
        <f t="shared" si="120"/>
        <v>0</v>
      </c>
      <c r="Q104" s="24" t="s">
        <v>20</v>
      </c>
      <c r="R104" s="25"/>
      <c r="S104" s="5">
        <f t="shared" si="121"/>
        <v>0</v>
      </c>
      <c r="T104" s="5">
        <f t="shared" si="111"/>
        <v>0</v>
      </c>
      <c r="U104" s="5">
        <f t="shared" si="112"/>
        <v>0</v>
      </c>
      <c r="V104" s="5">
        <f t="shared" si="113"/>
        <v>0</v>
      </c>
      <c r="W104" s="5">
        <f t="shared" si="114"/>
        <v>0</v>
      </c>
      <c r="X104" s="5">
        <f t="shared" si="115"/>
        <v>0</v>
      </c>
      <c r="Y104" s="5">
        <f t="shared" si="116"/>
        <v>0</v>
      </c>
      <c r="Z104" s="5">
        <f t="shared" si="117"/>
        <v>0</v>
      </c>
      <c r="AA104" s="5">
        <f t="shared" si="118"/>
        <v>0</v>
      </c>
      <c r="AB104" s="5">
        <f t="shared" si="119"/>
        <v>0</v>
      </c>
      <c r="AC104" s="5">
        <f t="shared" si="122"/>
        <v>0</v>
      </c>
    </row>
    <row r="105" spans="1:29" x14ac:dyDescent="0.2">
      <c r="A105" s="24" t="s">
        <v>21</v>
      </c>
      <c r="B105" s="25"/>
      <c r="C105" s="6"/>
      <c r="E105" s="6"/>
      <c r="F105" s="6"/>
      <c r="G105" s="6"/>
      <c r="H105" s="6"/>
      <c r="I105" s="6"/>
      <c r="J105" s="6"/>
      <c r="K105" s="6"/>
      <c r="L105" s="6"/>
      <c r="M105" s="6"/>
      <c r="N105" s="5">
        <f t="shared" si="120"/>
        <v>0</v>
      </c>
      <c r="Q105" s="24" t="s">
        <v>21</v>
      </c>
      <c r="R105" s="25"/>
      <c r="S105" s="5">
        <f t="shared" si="121"/>
        <v>0</v>
      </c>
      <c r="T105" s="5">
        <f t="shared" si="111"/>
        <v>0</v>
      </c>
      <c r="U105" s="5">
        <f t="shared" si="112"/>
        <v>0</v>
      </c>
      <c r="V105" s="5">
        <f t="shared" si="113"/>
        <v>0</v>
      </c>
      <c r="W105" s="5">
        <f t="shared" si="114"/>
        <v>0</v>
      </c>
      <c r="X105" s="5">
        <f t="shared" si="115"/>
        <v>0</v>
      </c>
      <c r="Y105" s="5">
        <f t="shared" si="116"/>
        <v>0</v>
      </c>
      <c r="Z105" s="5">
        <f t="shared" si="117"/>
        <v>0</v>
      </c>
      <c r="AA105" s="5">
        <f t="shared" si="118"/>
        <v>0</v>
      </c>
      <c r="AB105" s="5">
        <f t="shared" si="119"/>
        <v>0</v>
      </c>
      <c r="AC105" s="5">
        <f t="shared" si="122"/>
        <v>0</v>
      </c>
    </row>
    <row r="106" spans="1:29" x14ac:dyDescent="0.2">
      <c r="A106" s="24" t="s">
        <v>22</v>
      </c>
      <c r="B106" s="25"/>
      <c r="C106" s="6"/>
      <c r="E106" s="6"/>
      <c r="F106" s="6"/>
      <c r="G106" s="6"/>
      <c r="H106" s="6"/>
      <c r="I106" s="6"/>
      <c r="J106" s="6"/>
      <c r="K106" s="6"/>
      <c r="L106" s="6"/>
      <c r="M106" s="6"/>
      <c r="N106" s="5">
        <f t="shared" si="120"/>
        <v>0</v>
      </c>
      <c r="Q106" s="24" t="s">
        <v>22</v>
      </c>
      <c r="R106" s="25"/>
      <c r="S106" s="5">
        <f t="shared" si="121"/>
        <v>0</v>
      </c>
      <c r="T106" s="5">
        <f t="shared" si="111"/>
        <v>0</v>
      </c>
      <c r="U106" s="5">
        <f t="shared" si="112"/>
        <v>0</v>
      </c>
      <c r="V106" s="5">
        <f t="shared" si="113"/>
        <v>0</v>
      </c>
      <c r="W106" s="5">
        <f t="shared" si="114"/>
        <v>0</v>
      </c>
      <c r="X106" s="5">
        <f t="shared" si="115"/>
        <v>0</v>
      </c>
      <c r="Y106" s="5">
        <f t="shared" si="116"/>
        <v>0</v>
      </c>
      <c r="Z106" s="5">
        <f t="shared" si="117"/>
        <v>0</v>
      </c>
      <c r="AA106" s="5">
        <f t="shared" si="118"/>
        <v>0</v>
      </c>
      <c r="AB106" s="5">
        <f t="shared" si="119"/>
        <v>0</v>
      </c>
      <c r="AC106" s="5">
        <f t="shared" si="122"/>
        <v>0</v>
      </c>
    </row>
    <row r="107" spans="1:29" x14ac:dyDescent="0.2">
      <c r="A107" s="24" t="s">
        <v>23</v>
      </c>
      <c r="B107" s="25"/>
      <c r="C107" s="6"/>
      <c r="E107" s="6"/>
      <c r="F107" s="6"/>
      <c r="G107" s="6"/>
      <c r="H107" s="17"/>
      <c r="I107" s="6"/>
      <c r="J107" s="6"/>
      <c r="K107" s="6"/>
      <c r="L107" s="6"/>
      <c r="M107" s="6"/>
      <c r="N107" s="5">
        <f t="shared" si="120"/>
        <v>0</v>
      </c>
      <c r="Q107" s="24" t="s">
        <v>23</v>
      </c>
      <c r="R107" s="25"/>
      <c r="S107" s="5">
        <f t="shared" si="121"/>
        <v>0</v>
      </c>
      <c r="T107" s="5">
        <f t="shared" si="111"/>
        <v>0</v>
      </c>
      <c r="U107" s="5">
        <f t="shared" si="112"/>
        <v>0</v>
      </c>
      <c r="V107" s="5">
        <f t="shared" si="113"/>
        <v>0</v>
      </c>
      <c r="W107" s="5">
        <f t="shared" si="114"/>
        <v>0</v>
      </c>
      <c r="X107" s="5">
        <f t="shared" si="115"/>
        <v>0</v>
      </c>
      <c r="Y107" s="5">
        <f t="shared" si="116"/>
        <v>0</v>
      </c>
      <c r="Z107" s="5">
        <f t="shared" si="117"/>
        <v>0</v>
      </c>
      <c r="AA107" s="5">
        <f t="shared" si="118"/>
        <v>0</v>
      </c>
      <c r="AB107" s="5">
        <f t="shared" si="119"/>
        <v>0</v>
      </c>
      <c r="AC107" s="8">
        <f t="shared" si="122"/>
        <v>0</v>
      </c>
    </row>
    <row r="108" spans="1:29" x14ac:dyDescent="0.2">
      <c r="A108" s="18">
        <v>2</v>
      </c>
      <c r="B108" s="19"/>
      <c r="C108" s="7"/>
      <c r="D108" s="4"/>
      <c r="E108" s="7"/>
      <c r="F108" s="4"/>
      <c r="G108" s="7"/>
      <c r="H108" s="4"/>
      <c r="I108" s="7"/>
      <c r="J108" s="4"/>
      <c r="K108" s="7"/>
      <c r="L108" s="4"/>
      <c r="M108" s="7"/>
      <c r="N108" s="5">
        <f>SUM(C108:M108)/63</f>
        <v>0</v>
      </c>
      <c r="Q108" s="20">
        <v>2</v>
      </c>
      <c r="R108" s="21"/>
      <c r="S108" s="8">
        <f>C108/6</f>
        <v>0</v>
      </c>
      <c r="T108" s="8">
        <f t="shared" ref="T108" si="123">D108/6</f>
        <v>0</v>
      </c>
      <c r="U108" s="8">
        <f t="shared" ref="U108" si="124">E108/6</f>
        <v>0</v>
      </c>
      <c r="V108" s="8">
        <f t="shared" ref="V108" si="125">F108/6</f>
        <v>0</v>
      </c>
      <c r="W108" s="8">
        <f t="shared" ref="W108" si="126">G108/6</f>
        <v>0</v>
      </c>
      <c r="X108" s="8">
        <f t="shared" ref="X108" si="127">H108/6</f>
        <v>0</v>
      </c>
      <c r="Y108" s="8">
        <f t="shared" ref="Y108" si="128">I108/6</f>
        <v>0</v>
      </c>
      <c r="Z108" s="8">
        <f t="shared" ref="Z108" si="129">J108/6</f>
        <v>0</v>
      </c>
      <c r="AA108" s="8">
        <f t="shared" ref="AA108" si="130">K108/6</f>
        <v>0</v>
      </c>
      <c r="AB108" s="8">
        <f t="shared" ref="AB108" si="131">L108/6</f>
        <v>0</v>
      </c>
      <c r="AC108" s="8">
        <f>M108/3</f>
        <v>0</v>
      </c>
    </row>
    <row r="109" spans="1:29" x14ac:dyDescent="0.2">
      <c r="A109" s="22" t="s">
        <v>24</v>
      </c>
      <c r="B109" s="22"/>
      <c r="C109" s="8">
        <f>SUM(C97:C108)/116</f>
        <v>0</v>
      </c>
      <c r="D109" s="8">
        <f t="shared" ref="D109:L109" si="132">SUM(D97:D108)/116</f>
        <v>0</v>
      </c>
      <c r="E109" s="8">
        <f t="shared" si="132"/>
        <v>0</v>
      </c>
      <c r="F109" s="8">
        <f t="shared" si="132"/>
        <v>0</v>
      </c>
      <c r="G109" s="8">
        <f t="shared" si="132"/>
        <v>0</v>
      </c>
      <c r="H109" s="8">
        <f t="shared" si="132"/>
        <v>0</v>
      </c>
      <c r="I109" s="8">
        <f t="shared" si="132"/>
        <v>0</v>
      </c>
      <c r="J109" s="8">
        <f t="shared" si="132"/>
        <v>0</v>
      </c>
      <c r="K109" s="8">
        <f t="shared" si="132"/>
        <v>0</v>
      </c>
      <c r="L109" s="8">
        <f t="shared" si="132"/>
        <v>0</v>
      </c>
      <c r="M109" s="8">
        <f>SUM(M97:M108)/80</f>
        <v>0</v>
      </c>
      <c r="N109" s="8">
        <f>SUM(C97:M108)/1240</f>
        <v>0</v>
      </c>
      <c r="Q109" s="23"/>
      <c r="R109" s="23"/>
    </row>
    <row r="110" spans="1:29" x14ac:dyDescent="0.2">
      <c r="A110" s="9"/>
      <c r="B110" s="9"/>
      <c r="M110" t="s">
        <v>27</v>
      </c>
      <c r="N110">
        <f>SUM(C97:M108)</f>
        <v>0</v>
      </c>
    </row>
    <row r="111" spans="1:29" x14ac:dyDescent="0.2">
      <c r="A111" s="9"/>
      <c r="B111" s="9"/>
      <c r="M111" t="s">
        <v>28</v>
      </c>
      <c r="N111">
        <f>SUM(-N110, 1240)</f>
        <v>1240</v>
      </c>
    </row>
    <row r="112" spans="1:29" ht="31" x14ac:dyDescent="0.35">
      <c r="A112" s="33" t="s">
        <v>41</v>
      </c>
      <c r="B112" s="33"/>
      <c r="C112" s="33"/>
    </row>
    <row r="113" spans="1:29" ht="29" x14ac:dyDescent="0.35">
      <c r="A113" s="31" t="s">
        <v>26</v>
      </c>
      <c r="B113" s="31"/>
      <c r="C113" s="31"/>
      <c r="Q113" s="31" t="s">
        <v>26</v>
      </c>
      <c r="R113" s="31"/>
      <c r="S113" s="31"/>
    </row>
    <row r="114" spans="1:29" ht="26" x14ac:dyDescent="0.3">
      <c r="A114" s="1"/>
      <c r="B114" t="s">
        <v>0</v>
      </c>
      <c r="C114" s="26" t="s">
        <v>2</v>
      </c>
      <c r="D114" s="28" t="s">
        <v>3</v>
      </c>
      <c r="E114" s="26" t="s">
        <v>4</v>
      </c>
      <c r="F114" s="28" t="s">
        <v>5</v>
      </c>
      <c r="G114" s="26" t="s">
        <v>6</v>
      </c>
      <c r="H114" s="28" t="s">
        <v>7</v>
      </c>
      <c r="I114" s="26" t="s">
        <v>8</v>
      </c>
      <c r="J114" s="28" t="s">
        <v>9</v>
      </c>
      <c r="K114" s="26" t="s">
        <v>10</v>
      </c>
      <c r="L114" s="28" t="s">
        <v>11</v>
      </c>
      <c r="M114" s="26" t="s">
        <v>12</v>
      </c>
      <c r="N114" s="24" t="s">
        <v>24</v>
      </c>
      <c r="Q114" s="1"/>
      <c r="R114" t="s">
        <v>0</v>
      </c>
      <c r="S114" s="26" t="s">
        <v>2</v>
      </c>
      <c r="T114" s="28" t="s">
        <v>3</v>
      </c>
      <c r="U114" s="26" t="s">
        <v>4</v>
      </c>
      <c r="V114" s="28" t="s">
        <v>5</v>
      </c>
      <c r="W114" s="26" t="s">
        <v>6</v>
      </c>
      <c r="X114" s="28" t="s">
        <v>7</v>
      </c>
      <c r="Y114" s="26" t="s">
        <v>8</v>
      </c>
      <c r="Z114" s="28" t="s">
        <v>9</v>
      </c>
      <c r="AA114" s="26" t="s">
        <v>10</v>
      </c>
      <c r="AB114" s="28" t="s">
        <v>11</v>
      </c>
      <c r="AC114" s="26" t="s">
        <v>12</v>
      </c>
    </row>
    <row r="115" spans="1:29" x14ac:dyDescent="0.2">
      <c r="A115" t="s">
        <v>1</v>
      </c>
      <c r="B115" s="2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18"/>
      <c r="Q115" t="s">
        <v>1</v>
      </c>
      <c r="R115" s="2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x14ac:dyDescent="0.2">
      <c r="A116" s="29" t="s">
        <v>13</v>
      </c>
      <c r="B116" s="30"/>
      <c r="C116" s="5">
        <v>5</v>
      </c>
      <c r="D116" s="3">
        <v>4</v>
      </c>
      <c r="E116" s="5">
        <v>5</v>
      </c>
      <c r="F116" s="3">
        <v>5</v>
      </c>
      <c r="G116" s="5">
        <v>5</v>
      </c>
      <c r="H116" s="3">
        <v>6</v>
      </c>
      <c r="I116" s="5">
        <v>7</v>
      </c>
      <c r="J116" s="3">
        <v>5</v>
      </c>
      <c r="K116" s="5">
        <v>5</v>
      </c>
      <c r="L116" s="3">
        <v>5</v>
      </c>
      <c r="M116" s="5">
        <v>6</v>
      </c>
      <c r="N116" s="5">
        <f>SUM(C116:M116)/107</f>
        <v>0.54205607476635509</v>
      </c>
      <c r="Q116" s="29" t="s">
        <v>13</v>
      </c>
      <c r="R116" s="30"/>
      <c r="S116" s="5">
        <f>C116/10</f>
        <v>0.5</v>
      </c>
      <c r="T116" s="5">
        <f t="shared" ref="T116:T126" si="133">D116/10</f>
        <v>0.4</v>
      </c>
      <c r="U116" s="5">
        <f t="shared" ref="U116:U126" si="134">E116/10</f>
        <v>0.5</v>
      </c>
      <c r="V116" s="5">
        <f t="shared" ref="V116:V126" si="135">F116/10</f>
        <v>0.5</v>
      </c>
      <c r="W116" s="5">
        <f t="shared" ref="W116:W126" si="136">G116/10</f>
        <v>0.5</v>
      </c>
      <c r="X116" s="5">
        <f t="shared" ref="X116:X126" si="137">H116/10</f>
        <v>0.6</v>
      </c>
      <c r="Y116" s="5">
        <f t="shared" ref="Y116:Y126" si="138">I116/10</f>
        <v>0.7</v>
      </c>
      <c r="Z116" s="5">
        <f t="shared" ref="Z116:Z126" si="139">J116/10</f>
        <v>0.5</v>
      </c>
      <c r="AA116" s="5">
        <f t="shared" ref="AA116:AA126" si="140">K116/10</f>
        <v>0.5</v>
      </c>
      <c r="AB116" s="5">
        <f t="shared" ref="AB116:AB126" si="141">L116/10</f>
        <v>0.5</v>
      </c>
      <c r="AC116" s="5">
        <f>M116/7</f>
        <v>0.8571428571428571</v>
      </c>
    </row>
    <row r="117" spans="1:29" x14ac:dyDescent="0.2">
      <c r="A117" s="24" t="s">
        <v>14</v>
      </c>
      <c r="B117" s="25"/>
      <c r="C117" s="6">
        <v>5</v>
      </c>
      <c r="D117">
        <v>6</v>
      </c>
      <c r="E117" s="6">
        <v>5</v>
      </c>
      <c r="F117" s="6">
        <v>4</v>
      </c>
      <c r="G117" s="6">
        <v>4</v>
      </c>
      <c r="H117" s="6">
        <v>5</v>
      </c>
      <c r="I117" s="6">
        <v>5</v>
      </c>
      <c r="J117" s="6">
        <v>5</v>
      </c>
      <c r="K117" s="6">
        <v>4</v>
      </c>
      <c r="L117" s="6">
        <v>6</v>
      </c>
      <c r="M117" s="6">
        <v>2</v>
      </c>
      <c r="N117" s="5">
        <f t="shared" ref="N117:N126" si="142">SUM(C117:M117)/107</f>
        <v>0.47663551401869159</v>
      </c>
      <c r="Q117" s="24" t="s">
        <v>14</v>
      </c>
      <c r="R117" s="25"/>
      <c r="S117" s="5">
        <f t="shared" ref="S117:S126" si="143">C117/10</f>
        <v>0.5</v>
      </c>
      <c r="T117" s="5">
        <f t="shared" si="133"/>
        <v>0.6</v>
      </c>
      <c r="U117" s="5">
        <f t="shared" si="134"/>
        <v>0.5</v>
      </c>
      <c r="V117" s="5">
        <f t="shared" si="135"/>
        <v>0.4</v>
      </c>
      <c r="W117" s="5">
        <f t="shared" si="136"/>
        <v>0.4</v>
      </c>
      <c r="X117" s="5">
        <f t="shared" si="137"/>
        <v>0.5</v>
      </c>
      <c r="Y117" s="5">
        <f t="shared" si="138"/>
        <v>0.5</v>
      </c>
      <c r="Z117" s="5">
        <f t="shared" si="139"/>
        <v>0.5</v>
      </c>
      <c r="AA117" s="5">
        <f t="shared" si="140"/>
        <v>0.4</v>
      </c>
      <c r="AB117" s="5">
        <f t="shared" si="141"/>
        <v>0.6</v>
      </c>
      <c r="AC117" s="5">
        <f t="shared" ref="AC117:AC126" si="144">M117/7</f>
        <v>0.2857142857142857</v>
      </c>
    </row>
    <row r="118" spans="1:29" x14ac:dyDescent="0.2">
      <c r="A118" s="24" t="s">
        <v>15</v>
      </c>
      <c r="B118" s="25"/>
      <c r="C118" s="6">
        <v>5</v>
      </c>
      <c r="D118">
        <v>5</v>
      </c>
      <c r="E118" s="6">
        <v>5</v>
      </c>
      <c r="F118" s="6">
        <v>4</v>
      </c>
      <c r="G118" s="6">
        <v>5</v>
      </c>
      <c r="H118" s="6">
        <v>5</v>
      </c>
      <c r="I118" s="6">
        <v>6</v>
      </c>
      <c r="J118" s="6">
        <v>6</v>
      </c>
      <c r="K118" s="6">
        <v>5</v>
      </c>
      <c r="L118" s="6">
        <v>5</v>
      </c>
      <c r="M118" s="6">
        <v>4</v>
      </c>
      <c r="N118" s="5">
        <f t="shared" si="142"/>
        <v>0.51401869158878499</v>
      </c>
      <c r="Q118" s="24" t="s">
        <v>15</v>
      </c>
      <c r="R118" s="25"/>
      <c r="S118" s="5">
        <f t="shared" si="143"/>
        <v>0.5</v>
      </c>
      <c r="T118" s="5">
        <f t="shared" si="133"/>
        <v>0.5</v>
      </c>
      <c r="U118" s="5">
        <f t="shared" si="134"/>
        <v>0.5</v>
      </c>
      <c r="V118" s="5">
        <f t="shared" si="135"/>
        <v>0.4</v>
      </c>
      <c r="W118" s="5">
        <f t="shared" si="136"/>
        <v>0.5</v>
      </c>
      <c r="X118" s="5">
        <f t="shared" si="137"/>
        <v>0.5</v>
      </c>
      <c r="Y118" s="5">
        <f t="shared" si="138"/>
        <v>0.6</v>
      </c>
      <c r="Z118" s="5">
        <f t="shared" si="139"/>
        <v>0.6</v>
      </c>
      <c r="AA118" s="5">
        <f t="shared" si="140"/>
        <v>0.5</v>
      </c>
      <c r="AB118" s="5">
        <f t="shared" si="141"/>
        <v>0.5</v>
      </c>
      <c r="AC118" s="5">
        <f t="shared" si="144"/>
        <v>0.5714285714285714</v>
      </c>
    </row>
    <row r="119" spans="1:29" x14ac:dyDescent="0.2">
      <c r="A119" s="24" t="s">
        <v>16</v>
      </c>
      <c r="B119" s="25"/>
      <c r="C119" s="6">
        <v>6</v>
      </c>
      <c r="D119">
        <v>6</v>
      </c>
      <c r="E119" s="6">
        <v>6</v>
      </c>
      <c r="F119" s="6">
        <v>5</v>
      </c>
      <c r="G119" s="6">
        <v>5</v>
      </c>
      <c r="H119" s="6">
        <v>3</v>
      </c>
      <c r="I119" s="6">
        <v>5</v>
      </c>
      <c r="J119" s="6">
        <v>4</v>
      </c>
      <c r="K119" s="6">
        <v>2</v>
      </c>
      <c r="L119" s="6">
        <v>4</v>
      </c>
      <c r="M119" s="6">
        <v>3</v>
      </c>
      <c r="N119" s="5">
        <f t="shared" si="142"/>
        <v>0.45794392523364486</v>
      </c>
      <c r="Q119" s="24" t="s">
        <v>16</v>
      </c>
      <c r="R119" s="25"/>
      <c r="S119" s="5">
        <f t="shared" si="143"/>
        <v>0.6</v>
      </c>
      <c r="T119" s="5">
        <f t="shared" si="133"/>
        <v>0.6</v>
      </c>
      <c r="U119" s="5">
        <f t="shared" si="134"/>
        <v>0.6</v>
      </c>
      <c r="V119" s="5">
        <f t="shared" si="135"/>
        <v>0.5</v>
      </c>
      <c r="W119" s="5">
        <f t="shared" si="136"/>
        <v>0.5</v>
      </c>
      <c r="X119" s="5">
        <f t="shared" si="137"/>
        <v>0.3</v>
      </c>
      <c r="Y119" s="5">
        <f t="shared" si="138"/>
        <v>0.5</v>
      </c>
      <c r="Z119" s="5">
        <f t="shared" si="139"/>
        <v>0.4</v>
      </c>
      <c r="AA119" s="5">
        <f t="shared" si="140"/>
        <v>0.2</v>
      </c>
      <c r="AB119" s="5">
        <f t="shared" si="141"/>
        <v>0.4</v>
      </c>
      <c r="AC119" s="5">
        <f t="shared" si="144"/>
        <v>0.42857142857142855</v>
      </c>
    </row>
    <row r="120" spans="1:29" x14ac:dyDescent="0.2">
      <c r="A120" s="24" t="s">
        <v>17</v>
      </c>
      <c r="B120" s="25"/>
      <c r="C120" s="6">
        <v>7</v>
      </c>
      <c r="D120">
        <v>7</v>
      </c>
      <c r="E120" s="6">
        <v>5</v>
      </c>
      <c r="F120" s="6">
        <v>4</v>
      </c>
      <c r="G120" s="6">
        <v>7</v>
      </c>
      <c r="H120" s="6">
        <v>5</v>
      </c>
      <c r="I120" s="6">
        <v>8</v>
      </c>
      <c r="J120" s="6">
        <v>3</v>
      </c>
      <c r="K120" s="6">
        <v>4</v>
      </c>
      <c r="L120" s="6">
        <v>4</v>
      </c>
      <c r="M120" s="6">
        <v>5</v>
      </c>
      <c r="N120" s="5">
        <f t="shared" si="142"/>
        <v>0.55140186915887845</v>
      </c>
      <c r="Q120" s="24" t="s">
        <v>17</v>
      </c>
      <c r="R120" s="25"/>
      <c r="S120" s="5">
        <f t="shared" si="143"/>
        <v>0.7</v>
      </c>
      <c r="T120" s="5">
        <f t="shared" si="133"/>
        <v>0.7</v>
      </c>
      <c r="U120" s="5">
        <f t="shared" si="134"/>
        <v>0.5</v>
      </c>
      <c r="V120" s="5">
        <f t="shared" si="135"/>
        <v>0.4</v>
      </c>
      <c r="W120" s="5">
        <f t="shared" si="136"/>
        <v>0.7</v>
      </c>
      <c r="X120" s="5">
        <f t="shared" si="137"/>
        <v>0.5</v>
      </c>
      <c r="Y120" s="5">
        <f t="shared" si="138"/>
        <v>0.8</v>
      </c>
      <c r="Z120" s="5">
        <f t="shared" si="139"/>
        <v>0.3</v>
      </c>
      <c r="AA120" s="5">
        <f t="shared" si="140"/>
        <v>0.4</v>
      </c>
      <c r="AB120" s="5">
        <f t="shared" si="141"/>
        <v>0.4</v>
      </c>
      <c r="AC120" s="5">
        <f t="shared" si="144"/>
        <v>0.7142857142857143</v>
      </c>
    </row>
    <row r="121" spans="1:29" x14ac:dyDescent="0.2">
      <c r="A121" s="24" t="s">
        <v>18</v>
      </c>
      <c r="B121" s="25"/>
      <c r="C121" s="6">
        <v>6</v>
      </c>
      <c r="D121">
        <v>5</v>
      </c>
      <c r="E121" s="6">
        <v>5</v>
      </c>
      <c r="F121" s="6">
        <v>7</v>
      </c>
      <c r="G121" s="6">
        <v>5</v>
      </c>
      <c r="H121" s="6">
        <v>4</v>
      </c>
      <c r="I121" s="6">
        <v>4</v>
      </c>
      <c r="J121" s="6">
        <v>5</v>
      </c>
      <c r="K121" s="6">
        <v>5</v>
      </c>
      <c r="L121" s="6">
        <v>5</v>
      </c>
      <c r="M121" s="6">
        <v>1</v>
      </c>
      <c r="N121" s="5">
        <f t="shared" si="142"/>
        <v>0.48598130841121495</v>
      </c>
      <c r="Q121" s="24" t="s">
        <v>18</v>
      </c>
      <c r="R121" s="25"/>
      <c r="S121" s="5">
        <f t="shared" si="143"/>
        <v>0.6</v>
      </c>
      <c r="T121" s="5">
        <f t="shared" si="133"/>
        <v>0.5</v>
      </c>
      <c r="U121" s="5">
        <f t="shared" si="134"/>
        <v>0.5</v>
      </c>
      <c r="V121" s="5">
        <f t="shared" si="135"/>
        <v>0.7</v>
      </c>
      <c r="W121" s="5">
        <f t="shared" si="136"/>
        <v>0.5</v>
      </c>
      <c r="X121" s="5">
        <f t="shared" si="137"/>
        <v>0.4</v>
      </c>
      <c r="Y121" s="5">
        <f t="shared" si="138"/>
        <v>0.4</v>
      </c>
      <c r="Z121" s="5">
        <f t="shared" si="139"/>
        <v>0.5</v>
      </c>
      <c r="AA121" s="5">
        <f t="shared" si="140"/>
        <v>0.5</v>
      </c>
      <c r="AB121" s="5">
        <f t="shared" si="141"/>
        <v>0.5</v>
      </c>
      <c r="AC121" s="5">
        <f t="shared" si="144"/>
        <v>0.14285714285714285</v>
      </c>
    </row>
    <row r="122" spans="1:29" x14ac:dyDescent="0.2">
      <c r="A122" s="24" t="s">
        <v>19</v>
      </c>
      <c r="B122" s="25"/>
      <c r="C122" s="6">
        <v>4</v>
      </c>
      <c r="D122">
        <v>5</v>
      </c>
      <c r="E122" s="6">
        <v>5</v>
      </c>
      <c r="F122" s="6">
        <v>5</v>
      </c>
      <c r="G122" s="6">
        <v>8</v>
      </c>
      <c r="H122" s="6">
        <v>5</v>
      </c>
      <c r="I122" s="6">
        <v>7</v>
      </c>
      <c r="J122" s="6">
        <v>5</v>
      </c>
      <c r="K122" s="6">
        <v>5</v>
      </c>
      <c r="L122" s="6">
        <v>5</v>
      </c>
      <c r="M122" s="6">
        <v>4</v>
      </c>
      <c r="N122" s="5">
        <f t="shared" si="142"/>
        <v>0.54205607476635509</v>
      </c>
      <c r="Q122" s="24" t="s">
        <v>19</v>
      </c>
      <c r="R122" s="25"/>
      <c r="S122" s="5">
        <f t="shared" si="143"/>
        <v>0.4</v>
      </c>
      <c r="T122" s="5">
        <f t="shared" si="133"/>
        <v>0.5</v>
      </c>
      <c r="U122" s="5">
        <f t="shared" si="134"/>
        <v>0.5</v>
      </c>
      <c r="V122" s="5">
        <f t="shared" si="135"/>
        <v>0.5</v>
      </c>
      <c r="W122" s="5">
        <f t="shared" si="136"/>
        <v>0.8</v>
      </c>
      <c r="X122" s="5">
        <f t="shared" si="137"/>
        <v>0.5</v>
      </c>
      <c r="Y122" s="5">
        <f t="shared" si="138"/>
        <v>0.7</v>
      </c>
      <c r="Z122" s="5">
        <f t="shared" si="139"/>
        <v>0.5</v>
      </c>
      <c r="AA122" s="5">
        <f t="shared" si="140"/>
        <v>0.5</v>
      </c>
      <c r="AB122" s="5">
        <f t="shared" si="141"/>
        <v>0.5</v>
      </c>
      <c r="AC122" s="5">
        <f t="shared" si="144"/>
        <v>0.5714285714285714</v>
      </c>
    </row>
    <row r="123" spans="1:29" x14ac:dyDescent="0.2">
      <c r="A123" s="24" t="s">
        <v>20</v>
      </c>
      <c r="B123" s="25"/>
      <c r="C123" s="6">
        <v>2</v>
      </c>
      <c r="D123">
        <v>4</v>
      </c>
      <c r="E123" s="6">
        <v>2</v>
      </c>
      <c r="F123" s="6">
        <v>5</v>
      </c>
      <c r="G123" s="6">
        <v>6</v>
      </c>
      <c r="H123" s="6">
        <v>6</v>
      </c>
      <c r="I123" s="6">
        <v>5</v>
      </c>
      <c r="J123" s="6">
        <v>4</v>
      </c>
      <c r="K123" s="6">
        <v>5</v>
      </c>
      <c r="L123" s="6">
        <v>6</v>
      </c>
      <c r="M123" s="6">
        <v>3</v>
      </c>
      <c r="N123" s="5">
        <f t="shared" si="142"/>
        <v>0.44859813084112149</v>
      </c>
      <c r="Q123" s="24" t="s">
        <v>20</v>
      </c>
      <c r="R123" s="25"/>
      <c r="S123" s="5">
        <f t="shared" si="143"/>
        <v>0.2</v>
      </c>
      <c r="T123" s="5">
        <f t="shared" si="133"/>
        <v>0.4</v>
      </c>
      <c r="U123" s="5">
        <f t="shared" si="134"/>
        <v>0.2</v>
      </c>
      <c r="V123" s="5">
        <f t="shared" si="135"/>
        <v>0.5</v>
      </c>
      <c r="W123" s="5">
        <f t="shared" si="136"/>
        <v>0.6</v>
      </c>
      <c r="X123" s="5">
        <f t="shared" si="137"/>
        <v>0.6</v>
      </c>
      <c r="Y123" s="5">
        <f t="shared" si="138"/>
        <v>0.5</v>
      </c>
      <c r="Z123" s="5">
        <f t="shared" si="139"/>
        <v>0.4</v>
      </c>
      <c r="AA123" s="5">
        <f t="shared" si="140"/>
        <v>0.5</v>
      </c>
      <c r="AB123" s="5">
        <f t="shared" si="141"/>
        <v>0.6</v>
      </c>
      <c r="AC123" s="5">
        <f t="shared" si="144"/>
        <v>0.42857142857142855</v>
      </c>
    </row>
    <row r="124" spans="1:29" x14ac:dyDescent="0.2">
      <c r="A124" s="24" t="s">
        <v>21</v>
      </c>
      <c r="B124" s="25"/>
      <c r="C124" s="6">
        <v>6</v>
      </c>
      <c r="D124">
        <v>7</v>
      </c>
      <c r="E124" s="6">
        <v>4</v>
      </c>
      <c r="F124" s="6">
        <v>5</v>
      </c>
      <c r="G124" s="6">
        <v>5</v>
      </c>
      <c r="H124" s="6">
        <v>7</v>
      </c>
      <c r="I124" s="6">
        <v>6</v>
      </c>
      <c r="J124" s="6">
        <v>5</v>
      </c>
      <c r="K124" s="6">
        <v>6</v>
      </c>
      <c r="L124" s="6">
        <v>5</v>
      </c>
      <c r="M124" s="6">
        <v>6</v>
      </c>
      <c r="N124" s="5">
        <f t="shared" si="142"/>
        <v>0.57943925233644855</v>
      </c>
      <c r="Q124" s="24" t="s">
        <v>21</v>
      </c>
      <c r="R124" s="25"/>
      <c r="S124" s="5">
        <f t="shared" si="143"/>
        <v>0.6</v>
      </c>
      <c r="T124" s="5">
        <f t="shared" si="133"/>
        <v>0.7</v>
      </c>
      <c r="U124" s="5">
        <f t="shared" si="134"/>
        <v>0.4</v>
      </c>
      <c r="V124" s="5">
        <f t="shared" si="135"/>
        <v>0.5</v>
      </c>
      <c r="W124" s="5">
        <f t="shared" si="136"/>
        <v>0.5</v>
      </c>
      <c r="X124" s="5">
        <f t="shared" si="137"/>
        <v>0.7</v>
      </c>
      <c r="Y124" s="5">
        <f t="shared" si="138"/>
        <v>0.6</v>
      </c>
      <c r="Z124" s="5">
        <f t="shared" si="139"/>
        <v>0.5</v>
      </c>
      <c r="AA124" s="5">
        <f t="shared" si="140"/>
        <v>0.6</v>
      </c>
      <c r="AB124" s="5">
        <f t="shared" si="141"/>
        <v>0.5</v>
      </c>
      <c r="AC124" s="5">
        <f t="shared" si="144"/>
        <v>0.8571428571428571</v>
      </c>
    </row>
    <row r="125" spans="1:29" x14ac:dyDescent="0.2">
      <c r="A125" s="24" t="s">
        <v>22</v>
      </c>
      <c r="B125" s="25"/>
      <c r="C125" s="6">
        <v>4</v>
      </c>
      <c r="D125">
        <v>5</v>
      </c>
      <c r="E125" s="6">
        <v>5</v>
      </c>
      <c r="F125" s="6">
        <v>5</v>
      </c>
      <c r="G125" s="6">
        <v>6</v>
      </c>
      <c r="H125" s="6">
        <v>6</v>
      </c>
      <c r="I125" s="6">
        <v>6</v>
      </c>
      <c r="J125" s="6">
        <v>6</v>
      </c>
      <c r="K125" s="6">
        <v>5</v>
      </c>
      <c r="L125" s="6">
        <v>6</v>
      </c>
      <c r="M125" s="6">
        <v>2</v>
      </c>
      <c r="N125" s="5">
        <f t="shared" si="142"/>
        <v>0.52336448598130836</v>
      </c>
      <c r="Q125" s="24" t="s">
        <v>22</v>
      </c>
      <c r="R125" s="25"/>
      <c r="S125" s="5">
        <f t="shared" si="143"/>
        <v>0.4</v>
      </c>
      <c r="T125" s="5">
        <f t="shared" si="133"/>
        <v>0.5</v>
      </c>
      <c r="U125" s="5">
        <f t="shared" si="134"/>
        <v>0.5</v>
      </c>
      <c r="V125" s="5">
        <f t="shared" si="135"/>
        <v>0.5</v>
      </c>
      <c r="W125" s="5">
        <f t="shared" si="136"/>
        <v>0.6</v>
      </c>
      <c r="X125" s="5">
        <f t="shared" si="137"/>
        <v>0.6</v>
      </c>
      <c r="Y125" s="5">
        <f t="shared" si="138"/>
        <v>0.6</v>
      </c>
      <c r="Z125" s="5">
        <f t="shared" si="139"/>
        <v>0.6</v>
      </c>
      <c r="AA125" s="5">
        <f t="shared" si="140"/>
        <v>0.5</v>
      </c>
      <c r="AB125" s="5">
        <f t="shared" si="141"/>
        <v>0.6</v>
      </c>
      <c r="AC125" s="5">
        <f t="shared" si="144"/>
        <v>0.2857142857142857</v>
      </c>
    </row>
    <row r="126" spans="1:29" x14ac:dyDescent="0.2">
      <c r="A126" s="24" t="s">
        <v>23</v>
      </c>
      <c r="B126" s="25"/>
      <c r="C126" s="6">
        <v>5</v>
      </c>
      <c r="D126">
        <v>4</v>
      </c>
      <c r="E126" s="6">
        <v>4</v>
      </c>
      <c r="F126" s="6">
        <v>5</v>
      </c>
      <c r="G126" s="6">
        <v>5</v>
      </c>
      <c r="H126" s="6">
        <v>5</v>
      </c>
      <c r="I126" s="6">
        <v>5</v>
      </c>
      <c r="J126" s="6">
        <v>6</v>
      </c>
      <c r="K126" s="6">
        <v>5</v>
      </c>
      <c r="L126" s="6">
        <v>4</v>
      </c>
      <c r="M126" s="6">
        <v>6</v>
      </c>
      <c r="N126" s="5">
        <f t="shared" si="142"/>
        <v>0.50467289719626163</v>
      </c>
      <c r="Q126" s="24" t="s">
        <v>23</v>
      </c>
      <c r="R126" s="25"/>
      <c r="S126" s="5">
        <f t="shared" si="143"/>
        <v>0.5</v>
      </c>
      <c r="T126" s="5">
        <f t="shared" si="133"/>
        <v>0.4</v>
      </c>
      <c r="U126" s="5">
        <f t="shared" si="134"/>
        <v>0.4</v>
      </c>
      <c r="V126" s="5">
        <f t="shared" si="135"/>
        <v>0.5</v>
      </c>
      <c r="W126" s="5">
        <f t="shared" si="136"/>
        <v>0.5</v>
      </c>
      <c r="X126" s="5">
        <f t="shared" si="137"/>
        <v>0.5</v>
      </c>
      <c r="Y126" s="5">
        <f t="shared" si="138"/>
        <v>0.5</v>
      </c>
      <c r="Z126" s="5">
        <f t="shared" si="139"/>
        <v>0.6</v>
      </c>
      <c r="AA126" s="5">
        <f t="shared" si="140"/>
        <v>0.5</v>
      </c>
      <c r="AB126" s="5">
        <f t="shared" si="141"/>
        <v>0.4</v>
      </c>
      <c r="AC126" s="8">
        <f t="shared" si="144"/>
        <v>0.8571428571428571</v>
      </c>
    </row>
    <row r="127" spans="1:29" x14ac:dyDescent="0.2">
      <c r="A127" s="18">
        <v>2</v>
      </c>
      <c r="B127" s="19"/>
      <c r="C127" s="7">
        <v>1</v>
      </c>
      <c r="D127" s="4">
        <v>3</v>
      </c>
      <c r="E127" s="7">
        <v>2</v>
      </c>
      <c r="F127" s="4">
        <v>1</v>
      </c>
      <c r="G127" s="7">
        <v>3</v>
      </c>
      <c r="H127" s="4">
        <v>4</v>
      </c>
      <c r="I127" s="7">
        <v>1</v>
      </c>
      <c r="J127" s="4">
        <v>3</v>
      </c>
      <c r="K127" s="7">
        <v>1</v>
      </c>
      <c r="L127" s="4">
        <v>1</v>
      </c>
      <c r="M127" s="7">
        <v>1</v>
      </c>
      <c r="N127" s="5">
        <f>SUM(C127:M127)/63</f>
        <v>0.33333333333333331</v>
      </c>
      <c r="Q127" s="20">
        <v>2</v>
      </c>
      <c r="R127" s="21"/>
      <c r="S127" s="8">
        <f>C127/6</f>
        <v>0.16666666666666666</v>
      </c>
      <c r="T127" s="8">
        <f t="shared" ref="T127" si="145">D127/6</f>
        <v>0.5</v>
      </c>
      <c r="U127" s="8">
        <f t="shared" ref="U127" si="146">E127/6</f>
        <v>0.33333333333333331</v>
      </c>
      <c r="V127" s="8">
        <f t="shared" ref="V127" si="147">F127/6</f>
        <v>0.16666666666666666</v>
      </c>
      <c r="W127" s="8">
        <f t="shared" ref="W127" si="148">G127/6</f>
        <v>0.5</v>
      </c>
      <c r="X127" s="8">
        <f t="shared" ref="X127" si="149">H127/6</f>
        <v>0.66666666666666663</v>
      </c>
      <c r="Y127" s="8">
        <f t="shared" ref="Y127" si="150">I127/6</f>
        <v>0.16666666666666666</v>
      </c>
      <c r="Z127" s="8">
        <f t="shared" ref="Z127" si="151">J127/6</f>
        <v>0.5</v>
      </c>
      <c r="AA127" s="8">
        <f t="shared" ref="AA127" si="152">K127/6</f>
        <v>0.16666666666666666</v>
      </c>
      <c r="AB127" s="8">
        <f t="shared" ref="AB127" si="153">L127/6</f>
        <v>0.16666666666666666</v>
      </c>
      <c r="AC127" s="8">
        <f>M127/3</f>
        <v>0.33333333333333331</v>
      </c>
    </row>
    <row r="128" spans="1:29" x14ac:dyDescent="0.2">
      <c r="A128" s="22" t="s">
        <v>24</v>
      </c>
      <c r="B128" s="22"/>
      <c r="C128" s="8">
        <f>SUM(C116:C127)/116</f>
        <v>0.48275862068965519</v>
      </c>
      <c r="D128" s="8">
        <f t="shared" ref="D128:L128" si="154">SUM(D116:D127)/116</f>
        <v>0.52586206896551724</v>
      </c>
      <c r="E128" s="8">
        <f t="shared" si="154"/>
        <v>0.45689655172413796</v>
      </c>
      <c r="F128" s="8">
        <f t="shared" si="154"/>
        <v>0.47413793103448276</v>
      </c>
      <c r="G128" s="8">
        <f t="shared" si="154"/>
        <v>0.55172413793103448</v>
      </c>
      <c r="H128" s="8">
        <f t="shared" si="154"/>
        <v>0.52586206896551724</v>
      </c>
      <c r="I128" s="8">
        <f t="shared" si="154"/>
        <v>0.56034482758620685</v>
      </c>
      <c r="J128" s="8">
        <f t="shared" si="154"/>
        <v>0.49137931034482757</v>
      </c>
      <c r="K128" s="8">
        <f t="shared" si="154"/>
        <v>0.44827586206896552</v>
      </c>
      <c r="L128" s="8">
        <f t="shared" si="154"/>
        <v>0.48275862068965519</v>
      </c>
      <c r="M128" s="8">
        <f>SUM(M116:M127)/80</f>
        <v>0.53749999999999998</v>
      </c>
      <c r="N128">
        <f>SUM(C116:M127)/1240</f>
        <v>0.5024193548387097</v>
      </c>
      <c r="Q128" s="23"/>
      <c r="R128" s="23"/>
    </row>
    <row r="129" spans="1:29" x14ac:dyDescent="0.2">
      <c r="A129" s="9"/>
      <c r="B129" s="9"/>
      <c r="M129" t="s">
        <v>27</v>
      </c>
      <c r="N129">
        <f>SUM(C116:M127)</f>
        <v>623</v>
      </c>
      <c r="Q129" s="9"/>
      <c r="R129" s="9"/>
    </row>
    <row r="130" spans="1:29" x14ac:dyDescent="0.2">
      <c r="A130" s="9"/>
      <c r="B130" s="9"/>
      <c r="M130" t="s">
        <v>28</v>
      </c>
      <c r="N130">
        <f>SUM(-N129, 1240)</f>
        <v>617</v>
      </c>
      <c r="Q130" s="9"/>
      <c r="R130" s="9"/>
    </row>
    <row r="131" spans="1:29" ht="29" x14ac:dyDescent="0.35">
      <c r="A131" s="31" t="s">
        <v>25</v>
      </c>
      <c r="B131" s="31"/>
      <c r="C131" s="31"/>
      <c r="Q131" s="31" t="s">
        <v>25</v>
      </c>
      <c r="R131" s="31"/>
      <c r="S131" s="31"/>
    </row>
    <row r="132" spans="1:29" ht="26" x14ac:dyDescent="0.3">
      <c r="A132" s="1"/>
      <c r="B132" t="s">
        <v>0</v>
      </c>
      <c r="C132" s="26" t="s">
        <v>2</v>
      </c>
      <c r="D132" s="28" t="s">
        <v>3</v>
      </c>
      <c r="E132" s="26" t="s">
        <v>4</v>
      </c>
      <c r="F132" s="28" t="s">
        <v>5</v>
      </c>
      <c r="G132" s="26" t="s">
        <v>6</v>
      </c>
      <c r="H132" s="28" t="s">
        <v>7</v>
      </c>
      <c r="I132" s="26" t="s">
        <v>8</v>
      </c>
      <c r="J132" s="28" t="s">
        <v>9</v>
      </c>
      <c r="K132" s="26" t="s">
        <v>10</v>
      </c>
      <c r="L132" s="28" t="s">
        <v>11</v>
      </c>
      <c r="M132" s="26" t="s">
        <v>12</v>
      </c>
      <c r="N132" s="24" t="s">
        <v>24</v>
      </c>
      <c r="Q132" s="1"/>
      <c r="R132" t="s">
        <v>0</v>
      </c>
      <c r="S132" s="26" t="s">
        <v>2</v>
      </c>
      <c r="T132" s="28" t="s">
        <v>3</v>
      </c>
      <c r="U132" s="26" t="s">
        <v>4</v>
      </c>
      <c r="V132" s="28" t="s">
        <v>5</v>
      </c>
      <c r="W132" s="26" t="s">
        <v>6</v>
      </c>
      <c r="X132" s="28" t="s">
        <v>7</v>
      </c>
      <c r="Y132" s="26" t="s">
        <v>8</v>
      </c>
      <c r="Z132" s="28" t="s">
        <v>9</v>
      </c>
      <c r="AA132" s="26" t="s">
        <v>10</v>
      </c>
      <c r="AB132" s="28" t="s">
        <v>11</v>
      </c>
      <c r="AC132" s="26" t="s">
        <v>12</v>
      </c>
    </row>
    <row r="133" spans="1:29" x14ac:dyDescent="0.2">
      <c r="A133" t="s">
        <v>1</v>
      </c>
      <c r="B133" s="2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18"/>
      <c r="Q133" t="s">
        <v>1</v>
      </c>
      <c r="R133" s="2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x14ac:dyDescent="0.2">
      <c r="A134" s="29" t="s">
        <v>13</v>
      </c>
      <c r="B134" s="30"/>
      <c r="C134" s="5">
        <v>5</v>
      </c>
      <c r="D134" s="3">
        <v>4</v>
      </c>
      <c r="E134" s="5">
        <v>5</v>
      </c>
      <c r="F134" s="3">
        <v>5</v>
      </c>
      <c r="G134" s="5">
        <v>5</v>
      </c>
      <c r="H134" s="3">
        <v>5</v>
      </c>
      <c r="I134" s="5">
        <v>6</v>
      </c>
      <c r="J134" s="3">
        <v>7</v>
      </c>
      <c r="K134" s="5">
        <v>5</v>
      </c>
      <c r="L134" s="3">
        <v>5</v>
      </c>
      <c r="M134" s="5">
        <v>5</v>
      </c>
      <c r="N134" s="5">
        <f>SUM(C134:M134)/107</f>
        <v>0.53271028037383172</v>
      </c>
      <c r="Q134" s="29" t="s">
        <v>13</v>
      </c>
      <c r="R134" s="30"/>
      <c r="S134" s="5">
        <f>C134/10</f>
        <v>0.5</v>
      </c>
      <c r="T134" s="5">
        <f t="shared" ref="T134:T144" si="155">D134/10</f>
        <v>0.4</v>
      </c>
      <c r="U134" s="5">
        <f t="shared" ref="U134:U144" si="156">E134/10</f>
        <v>0.5</v>
      </c>
      <c r="V134" s="5">
        <f t="shared" ref="V134:V144" si="157">F134/10</f>
        <v>0.5</v>
      </c>
      <c r="W134" s="5">
        <f t="shared" ref="W134:W144" si="158">G134/10</f>
        <v>0.5</v>
      </c>
      <c r="X134" s="5">
        <f t="shared" ref="X134:X144" si="159">H134/10</f>
        <v>0.5</v>
      </c>
      <c r="Y134" s="5">
        <f t="shared" ref="Y134:Y144" si="160">I134/10</f>
        <v>0.6</v>
      </c>
      <c r="Z134" s="5">
        <f t="shared" ref="Z134:Z144" si="161">J134/10</f>
        <v>0.7</v>
      </c>
      <c r="AA134" s="5">
        <f t="shared" ref="AA134:AA144" si="162">K134/10</f>
        <v>0.5</v>
      </c>
      <c r="AB134" s="5">
        <f t="shared" ref="AB134:AB144" si="163">L134/10</f>
        <v>0.5</v>
      </c>
      <c r="AC134" s="5">
        <f>M134/7</f>
        <v>0.7142857142857143</v>
      </c>
    </row>
    <row r="135" spans="1:29" x14ac:dyDescent="0.2">
      <c r="A135" s="24" t="s">
        <v>14</v>
      </c>
      <c r="B135" s="25"/>
      <c r="C135" s="6">
        <v>5</v>
      </c>
      <c r="D135">
        <v>6</v>
      </c>
      <c r="E135" s="6">
        <v>5</v>
      </c>
      <c r="F135" s="6">
        <v>5</v>
      </c>
      <c r="G135" s="6">
        <v>4</v>
      </c>
      <c r="H135" s="6">
        <v>5</v>
      </c>
      <c r="I135" s="6">
        <v>5</v>
      </c>
      <c r="J135" s="6">
        <v>5</v>
      </c>
      <c r="K135" s="6">
        <v>4</v>
      </c>
      <c r="L135" s="6">
        <v>6</v>
      </c>
      <c r="M135" s="6">
        <v>2</v>
      </c>
      <c r="N135" s="5">
        <f t="shared" ref="N135:N144" si="164">SUM(C135:M135)/107</f>
        <v>0.48598130841121495</v>
      </c>
      <c r="Q135" s="24" t="s">
        <v>14</v>
      </c>
      <c r="R135" s="25"/>
      <c r="S135" s="5">
        <f t="shared" ref="S135:S144" si="165">C135/10</f>
        <v>0.5</v>
      </c>
      <c r="T135" s="5">
        <f t="shared" si="155"/>
        <v>0.6</v>
      </c>
      <c r="U135" s="5">
        <f t="shared" si="156"/>
        <v>0.5</v>
      </c>
      <c r="V135" s="5">
        <f t="shared" si="157"/>
        <v>0.5</v>
      </c>
      <c r="W135" s="5">
        <f t="shared" si="158"/>
        <v>0.4</v>
      </c>
      <c r="X135" s="5">
        <f t="shared" si="159"/>
        <v>0.5</v>
      </c>
      <c r="Y135" s="5">
        <f t="shared" si="160"/>
        <v>0.5</v>
      </c>
      <c r="Z135" s="5">
        <f t="shared" si="161"/>
        <v>0.5</v>
      </c>
      <c r="AA135" s="5">
        <f t="shared" si="162"/>
        <v>0.4</v>
      </c>
      <c r="AB135" s="5">
        <f t="shared" si="163"/>
        <v>0.6</v>
      </c>
      <c r="AC135" s="5">
        <f t="shared" ref="AC135:AC144" si="166">M135/7</f>
        <v>0.2857142857142857</v>
      </c>
    </row>
    <row r="136" spans="1:29" x14ac:dyDescent="0.2">
      <c r="A136" s="24" t="s">
        <v>15</v>
      </c>
      <c r="B136" s="25"/>
      <c r="C136" s="6">
        <v>6</v>
      </c>
      <c r="D136">
        <v>5</v>
      </c>
      <c r="E136" s="6">
        <v>5</v>
      </c>
      <c r="F136" s="6">
        <v>3</v>
      </c>
      <c r="G136" s="6">
        <v>5</v>
      </c>
      <c r="H136" s="6">
        <v>5</v>
      </c>
      <c r="I136" s="6">
        <v>6</v>
      </c>
      <c r="J136" s="6">
        <v>6</v>
      </c>
      <c r="K136" s="6">
        <v>5</v>
      </c>
      <c r="L136" s="6">
        <v>5</v>
      </c>
      <c r="M136" s="6">
        <v>5</v>
      </c>
      <c r="N136" s="5">
        <f t="shared" si="164"/>
        <v>0.52336448598130836</v>
      </c>
      <c r="Q136" s="24" t="s">
        <v>15</v>
      </c>
      <c r="R136" s="25"/>
      <c r="S136" s="5">
        <f t="shared" si="165"/>
        <v>0.6</v>
      </c>
      <c r="T136" s="5">
        <f t="shared" si="155"/>
        <v>0.5</v>
      </c>
      <c r="U136" s="5">
        <f t="shared" si="156"/>
        <v>0.5</v>
      </c>
      <c r="V136" s="5">
        <f t="shared" si="157"/>
        <v>0.3</v>
      </c>
      <c r="W136" s="5">
        <f t="shared" si="158"/>
        <v>0.5</v>
      </c>
      <c r="X136" s="5">
        <f t="shared" si="159"/>
        <v>0.5</v>
      </c>
      <c r="Y136" s="5">
        <f t="shared" si="160"/>
        <v>0.6</v>
      </c>
      <c r="Z136" s="5">
        <f t="shared" si="161"/>
        <v>0.6</v>
      </c>
      <c r="AA136" s="5">
        <f t="shared" si="162"/>
        <v>0.5</v>
      </c>
      <c r="AB136" s="5">
        <f t="shared" si="163"/>
        <v>0.5</v>
      </c>
      <c r="AC136" s="5">
        <f t="shared" si="166"/>
        <v>0.7142857142857143</v>
      </c>
    </row>
    <row r="137" spans="1:29" x14ac:dyDescent="0.2">
      <c r="A137" s="24" t="s">
        <v>16</v>
      </c>
      <c r="B137" s="25"/>
      <c r="C137" s="6">
        <v>6</v>
      </c>
      <c r="D137">
        <v>6</v>
      </c>
      <c r="E137" s="6">
        <v>5</v>
      </c>
      <c r="F137" s="6">
        <v>5</v>
      </c>
      <c r="G137" s="6">
        <v>5</v>
      </c>
      <c r="H137" s="6">
        <v>3</v>
      </c>
      <c r="I137" s="6">
        <v>5</v>
      </c>
      <c r="J137" s="6">
        <v>4</v>
      </c>
      <c r="K137" s="6">
        <v>4</v>
      </c>
      <c r="L137" s="6">
        <v>4</v>
      </c>
      <c r="M137" s="6">
        <v>3</v>
      </c>
      <c r="N137" s="5">
        <f t="shared" si="164"/>
        <v>0.46728971962616822</v>
      </c>
      <c r="Q137" s="24" t="s">
        <v>16</v>
      </c>
      <c r="R137" s="25"/>
      <c r="S137" s="5">
        <f t="shared" si="165"/>
        <v>0.6</v>
      </c>
      <c r="T137" s="5">
        <f t="shared" si="155"/>
        <v>0.6</v>
      </c>
      <c r="U137" s="5">
        <f t="shared" si="156"/>
        <v>0.5</v>
      </c>
      <c r="V137" s="5">
        <f t="shared" si="157"/>
        <v>0.5</v>
      </c>
      <c r="W137" s="5">
        <f t="shared" si="158"/>
        <v>0.5</v>
      </c>
      <c r="X137" s="5">
        <f t="shared" si="159"/>
        <v>0.3</v>
      </c>
      <c r="Y137" s="5">
        <f t="shared" si="160"/>
        <v>0.5</v>
      </c>
      <c r="Z137" s="5">
        <f t="shared" si="161"/>
        <v>0.4</v>
      </c>
      <c r="AA137" s="5">
        <f t="shared" si="162"/>
        <v>0.4</v>
      </c>
      <c r="AB137" s="5">
        <f t="shared" si="163"/>
        <v>0.4</v>
      </c>
      <c r="AC137" s="5">
        <f t="shared" si="166"/>
        <v>0.42857142857142855</v>
      </c>
    </row>
    <row r="138" spans="1:29" x14ac:dyDescent="0.2">
      <c r="A138" s="24" t="s">
        <v>17</v>
      </c>
      <c r="B138" s="25"/>
      <c r="C138" s="6">
        <v>6</v>
      </c>
      <c r="D138">
        <v>7</v>
      </c>
      <c r="E138" s="6">
        <v>5</v>
      </c>
      <c r="F138" s="6">
        <v>4</v>
      </c>
      <c r="G138" s="6">
        <v>7</v>
      </c>
      <c r="H138" s="6">
        <v>5</v>
      </c>
      <c r="I138" s="6">
        <v>8</v>
      </c>
      <c r="J138" s="6">
        <v>3</v>
      </c>
      <c r="K138" s="6">
        <v>5</v>
      </c>
      <c r="L138" s="6">
        <v>4</v>
      </c>
      <c r="M138" s="6">
        <v>5</v>
      </c>
      <c r="N138" s="5">
        <f t="shared" si="164"/>
        <v>0.55140186915887845</v>
      </c>
      <c r="Q138" s="24" t="s">
        <v>17</v>
      </c>
      <c r="R138" s="25"/>
      <c r="S138" s="5">
        <f t="shared" si="165"/>
        <v>0.6</v>
      </c>
      <c r="T138" s="5">
        <f t="shared" si="155"/>
        <v>0.7</v>
      </c>
      <c r="U138" s="5">
        <f t="shared" si="156"/>
        <v>0.5</v>
      </c>
      <c r="V138" s="5">
        <f t="shared" si="157"/>
        <v>0.4</v>
      </c>
      <c r="W138" s="5">
        <f t="shared" si="158"/>
        <v>0.7</v>
      </c>
      <c r="X138" s="5">
        <f t="shared" si="159"/>
        <v>0.5</v>
      </c>
      <c r="Y138" s="5">
        <f t="shared" si="160"/>
        <v>0.8</v>
      </c>
      <c r="Z138" s="5">
        <f t="shared" si="161"/>
        <v>0.3</v>
      </c>
      <c r="AA138" s="5">
        <f t="shared" si="162"/>
        <v>0.5</v>
      </c>
      <c r="AB138" s="5">
        <f t="shared" si="163"/>
        <v>0.4</v>
      </c>
      <c r="AC138" s="5">
        <f t="shared" si="166"/>
        <v>0.7142857142857143</v>
      </c>
    </row>
    <row r="139" spans="1:29" x14ac:dyDescent="0.2">
      <c r="A139" s="24" t="s">
        <v>18</v>
      </c>
      <c r="B139" s="25"/>
      <c r="C139" s="6">
        <v>6</v>
      </c>
      <c r="D139">
        <v>5</v>
      </c>
      <c r="E139" s="6">
        <v>5</v>
      </c>
      <c r="F139" s="6">
        <v>7</v>
      </c>
      <c r="G139" s="6">
        <v>5</v>
      </c>
      <c r="H139" s="6">
        <v>4</v>
      </c>
      <c r="I139" s="6">
        <v>4</v>
      </c>
      <c r="J139" s="6">
        <v>5</v>
      </c>
      <c r="K139" s="6">
        <v>5</v>
      </c>
      <c r="L139" s="6">
        <v>5</v>
      </c>
      <c r="M139" s="6">
        <v>2</v>
      </c>
      <c r="N139" s="5">
        <f t="shared" si="164"/>
        <v>0.49532710280373832</v>
      </c>
      <c r="Q139" s="24" t="s">
        <v>18</v>
      </c>
      <c r="R139" s="25"/>
      <c r="S139" s="5">
        <f t="shared" si="165"/>
        <v>0.6</v>
      </c>
      <c r="T139" s="5">
        <f t="shared" si="155"/>
        <v>0.5</v>
      </c>
      <c r="U139" s="5">
        <f t="shared" si="156"/>
        <v>0.5</v>
      </c>
      <c r="V139" s="5">
        <f t="shared" si="157"/>
        <v>0.7</v>
      </c>
      <c r="W139" s="5">
        <f t="shared" si="158"/>
        <v>0.5</v>
      </c>
      <c r="X139" s="5">
        <f t="shared" si="159"/>
        <v>0.4</v>
      </c>
      <c r="Y139" s="5">
        <f t="shared" si="160"/>
        <v>0.4</v>
      </c>
      <c r="Z139" s="5">
        <f t="shared" si="161"/>
        <v>0.5</v>
      </c>
      <c r="AA139" s="5">
        <f t="shared" si="162"/>
        <v>0.5</v>
      </c>
      <c r="AB139" s="5">
        <f t="shared" si="163"/>
        <v>0.5</v>
      </c>
      <c r="AC139" s="5">
        <f t="shared" si="166"/>
        <v>0.2857142857142857</v>
      </c>
    </row>
    <row r="140" spans="1:29" x14ac:dyDescent="0.2">
      <c r="A140" s="24" t="s">
        <v>19</v>
      </c>
      <c r="B140" s="25"/>
      <c r="C140" s="6">
        <v>4</v>
      </c>
      <c r="D140">
        <v>5</v>
      </c>
      <c r="E140" s="6">
        <v>5</v>
      </c>
      <c r="F140" s="6">
        <v>2</v>
      </c>
      <c r="G140" s="6">
        <v>7</v>
      </c>
      <c r="H140" s="6">
        <v>5</v>
      </c>
      <c r="I140" s="6">
        <v>7</v>
      </c>
      <c r="J140" s="6">
        <v>5</v>
      </c>
      <c r="K140" s="6">
        <v>5</v>
      </c>
      <c r="L140" s="6">
        <v>4</v>
      </c>
      <c r="M140" s="6">
        <v>4</v>
      </c>
      <c r="N140" s="5">
        <f t="shared" si="164"/>
        <v>0.49532710280373832</v>
      </c>
      <c r="Q140" s="24" t="s">
        <v>19</v>
      </c>
      <c r="R140" s="25"/>
      <c r="S140" s="5">
        <f t="shared" si="165"/>
        <v>0.4</v>
      </c>
      <c r="T140" s="5">
        <f t="shared" si="155"/>
        <v>0.5</v>
      </c>
      <c r="U140" s="5">
        <f t="shared" si="156"/>
        <v>0.5</v>
      </c>
      <c r="V140" s="5">
        <f>F140/10</f>
        <v>0.2</v>
      </c>
      <c r="W140" s="5">
        <f t="shared" si="158"/>
        <v>0.7</v>
      </c>
      <c r="X140" s="5">
        <f t="shared" si="159"/>
        <v>0.5</v>
      </c>
      <c r="Y140" s="5">
        <f t="shared" si="160"/>
        <v>0.7</v>
      </c>
      <c r="Z140" s="5">
        <f t="shared" si="161"/>
        <v>0.5</v>
      </c>
      <c r="AA140" s="5">
        <f t="shared" si="162"/>
        <v>0.5</v>
      </c>
      <c r="AB140" s="5">
        <f t="shared" si="163"/>
        <v>0.4</v>
      </c>
      <c r="AC140" s="5">
        <f t="shared" si="166"/>
        <v>0.5714285714285714</v>
      </c>
    </row>
    <row r="141" spans="1:29" x14ac:dyDescent="0.2">
      <c r="A141" s="24" t="s">
        <v>20</v>
      </c>
      <c r="B141" s="25"/>
      <c r="C141" s="6">
        <v>2</v>
      </c>
      <c r="D141">
        <v>4</v>
      </c>
      <c r="E141" s="6">
        <v>2</v>
      </c>
      <c r="F141" s="6">
        <v>5</v>
      </c>
      <c r="G141" s="6">
        <v>6</v>
      </c>
      <c r="H141" s="6">
        <v>7</v>
      </c>
      <c r="I141" s="6">
        <v>5</v>
      </c>
      <c r="J141" s="6">
        <v>4</v>
      </c>
      <c r="K141" s="6">
        <v>6</v>
      </c>
      <c r="L141" s="6">
        <v>5</v>
      </c>
      <c r="M141" s="6">
        <v>2</v>
      </c>
      <c r="N141" s="5">
        <f t="shared" si="164"/>
        <v>0.44859813084112149</v>
      </c>
      <c r="Q141" s="24" t="s">
        <v>20</v>
      </c>
      <c r="R141" s="25"/>
      <c r="S141" s="5">
        <f t="shared" si="165"/>
        <v>0.2</v>
      </c>
      <c r="T141" s="5">
        <f t="shared" si="155"/>
        <v>0.4</v>
      </c>
      <c r="U141" s="5">
        <f t="shared" si="156"/>
        <v>0.2</v>
      </c>
      <c r="V141" s="5">
        <f>F141/10</f>
        <v>0.5</v>
      </c>
      <c r="W141" s="5">
        <f t="shared" si="158"/>
        <v>0.6</v>
      </c>
      <c r="X141" s="5">
        <f t="shared" si="159"/>
        <v>0.7</v>
      </c>
      <c r="Y141" s="5">
        <f t="shared" si="160"/>
        <v>0.5</v>
      </c>
      <c r="Z141" s="5">
        <f t="shared" si="161"/>
        <v>0.4</v>
      </c>
      <c r="AA141" s="5">
        <f t="shared" si="162"/>
        <v>0.6</v>
      </c>
      <c r="AB141" s="5">
        <f t="shared" si="163"/>
        <v>0.5</v>
      </c>
      <c r="AC141" s="5">
        <f t="shared" si="166"/>
        <v>0.2857142857142857</v>
      </c>
    </row>
    <row r="142" spans="1:29" x14ac:dyDescent="0.2">
      <c r="A142" s="24" t="s">
        <v>21</v>
      </c>
      <c r="B142" s="25"/>
      <c r="C142" s="6">
        <v>6</v>
      </c>
      <c r="D142">
        <v>7</v>
      </c>
      <c r="E142" s="6">
        <v>4</v>
      </c>
      <c r="F142" s="6">
        <v>5</v>
      </c>
      <c r="G142" s="6">
        <v>5</v>
      </c>
      <c r="H142" s="6">
        <v>7</v>
      </c>
      <c r="I142" s="6">
        <v>6</v>
      </c>
      <c r="J142" s="6">
        <v>5</v>
      </c>
      <c r="K142" s="6">
        <v>7</v>
      </c>
      <c r="L142" s="6">
        <v>6</v>
      </c>
      <c r="M142" s="6">
        <v>6</v>
      </c>
      <c r="N142" s="5">
        <f t="shared" si="164"/>
        <v>0.59813084112149528</v>
      </c>
      <c r="Q142" s="24" t="s">
        <v>21</v>
      </c>
      <c r="R142" s="25"/>
      <c r="S142" s="5">
        <f t="shared" si="165"/>
        <v>0.6</v>
      </c>
      <c r="T142" s="5">
        <f t="shared" si="155"/>
        <v>0.7</v>
      </c>
      <c r="U142" s="5">
        <f t="shared" si="156"/>
        <v>0.4</v>
      </c>
      <c r="V142" s="5">
        <f t="shared" si="157"/>
        <v>0.5</v>
      </c>
      <c r="W142" s="5">
        <f t="shared" si="158"/>
        <v>0.5</v>
      </c>
      <c r="X142" s="5">
        <f t="shared" si="159"/>
        <v>0.7</v>
      </c>
      <c r="Y142" s="5">
        <f t="shared" si="160"/>
        <v>0.6</v>
      </c>
      <c r="Z142" s="5">
        <f t="shared" si="161"/>
        <v>0.5</v>
      </c>
      <c r="AA142" s="5">
        <f t="shared" si="162"/>
        <v>0.7</v>
      </c>
      <c r="AB142" s="5">
        <f t="shared" si="163"/>
        <v>0.6</v>
      </c>
      <c r="AC142" s="5">
        <f t="shared" si="166"/>
        <v>0.8571428571428571</v>
      </c>
    </row>
    <row r="143" spans="1:29" x14ac:dyDescent="0.2">
      <c r="A143" s="24" t="s">
        <v>22</v>
      </c>
      <c r="B143" s="25"/>
      <c r="C143" s="6">
        <v>4</v>
      </c>
      <c r="D143">
        <v>5</v>
      </c>
      <c r="E143" s="6">
        <v>5</v>
      </c>
      <c r="F143" s="6">
        <v>5</v>
      </c>
      <c r="G143" s="6">
        <v>6</v>
      </c>
      <c r="H143" s="6">
        <v>6</v>
      </c>
      <c r="I143" s="6">
        <v>6</v>
      </c>
      <c r="J143" s="6">
        <v>6</v>
      </c>
      <c r="K143" s="6">
        <v>5</v>
      </c>
      <c r="L143" s="6">
        <v>6</v>
      </c>
      <c r="M143" s="6">
        <v>2</v>
      </c>
      <c r="N143" s="5">
        <f t="shared" si="164"/>
        <v>0.52336448598130836</v>
      </c>
      <c r="Q143" s="24" t="s">
        <v>22</v>
      </c>
      <c r="R143" s="25"/>
      <c r="S143" s="5">
        <f t="shared" si="165"/>
        <v>0.4</v>
      </c>
      <c r="T143" s="5">
        <f t="shared" si="155"/>
        <v>0.5</v>
      </c>
      <c r="U143" s="5">
        <f t="shared" si="156"/>
        <v>0.5</v>
      </c>
      <c r="V143" s="5">
        <f t="shared" si="157"/>
        <v>0.5</v>
      </c>
      <c r="W143" s="5">
        <f t="shared" si="158"/>
        <v>0.6</v>
      </c>
      <c r="X143" s="5">
        <f t="shared" si="159"/>
        <v>0.6</v>
      </c>
      <c r="Y143" s="5">
        <f t="shared" si="160"/>
        <v>0.6</v>
      </c>
      <c r="Z143" s="5">
        <f t="shared" si="161"/>
        <v>0.6</v>
      </c>
      <c r="AA143" s="5">
        <f t="shared" si="162"/>
        <v>0.5</v>
      </c>
      <c r="AB143" s="5">
        <f t="shared" si="163"/>
        <v>0.6</v>
      </c>
      <c r="AC143" s="5">
        <f t="shared" si="166"/>
        <v>0.2857142857142857</v>
      </c>
    </row>
    <row r="144" spans="1:29" x14ac:dyDescent="0.2">
      <c r="A144" s="24" t="s">
        <v>23</v>
      </c>
      <c r="B144" s="25"/>
      <c r="C144" s="6">
        <v>5</v>
      </c>
      <c r="D144">
        <v>4</v>
      </c>
      <c r="E144" s="6">
        <v>4</v>
      </c>
      <c r="F144" s="6">
        <v>5</v>
      </c>
      <c r="G144" s="6">
        <v>5</v>
      </c>
      <c r="H144" s="6">
        <v>5</v>
      </c>
      <c r="I144" s="6">
        <v>5</v>
      </c>
      <c r="J144" s="6">
        <v>6</v>
      </c>
      <c r="K144" s="6">
        <v>5</v>
      </c>
      <c r="L144" s="6">
        <v>6</v>
      </c>
      <c r="M144" s="6">
        <v>6</v>
      </c>
      <c r="N144" s="5">
        <f t="shared" si="164"/>
        <v>0.52336448598130836</v>
      </c>
      <c r="Q144" s="24" t="s">
        <v>23</v>
      </c>
      <c r="R144" s="25"/>
      <c r="S144" s="5">
        <f t="shared" si="165"/>
        <v>0.5</v>
      </c>
      <c r="T144" s="5">
        <f t="shared" si="155"/>
        <v>0.4</v>
      </c>
      <c r="U144" s="5">
        <f t="shared" si="156"/>
        <v>0.4</v>
      </c>
      <c r="V144" s="5">
        <f t="shared" si="157"/>
        <v>0.5</v>
      </c>
      <c r="W144" s="5">
        <f t="shared" si="158"/>
        <v>0.5</v>
      </c>
      <c r="X144" s="5">
        <f t="shared" si="159"/>
        <v>0.5</v>
      </c>
      <c r="Y144" s="5">
        <f t="shared" si="160"/>
        <v>0.5</v>
      </c>
      <c r="Z144" s="5">
        <f t="shared" si="161"/>
        <v>0.6</v>
      </c>
      <c r="AA144" s="5">
        <f t="shared" si="162"/>
        <v>0.5</v>
      </c>
      <c r="AB144" s="5">
        <f t="shared" si="163"/>
        <v>0.6</v>
      </c>
      <c r="AC144" s="8">
        <f t="shared" si="166"/>
        <v>0.8571428571428571</v>
      </c>
    </row>
    <row r="145" spans="1:29" x14ac:dyDescent="0.2">
      <c r="A145" s="18">
        <v>2</v>
      </c>
      <c r="B145" s="19"/>
      <c r="C145" s="7">
        <v>1</v>
      </c>
      <c r="D145" s="4">
        <v>3</v>
      </c>
      <c r="E145" s="7">
        <v>2</v>
      </c>
      <c r="F145" s="4">
        <v>1</v>
      </c>
      <c r="G145" s="7">
        <v>4</v>
      </c>
      <c r="H145" s="4">
        <v>4</v>
      </c>
      <c r="I145" s="7">
        <v>1</v>
      </c>
      <c r="J145" s="4">
        <v>2</v>
      </c>
      <c r="K145" s="7">
        <v>1</v>
      </c>
      <c r="L145" s="4">
        <v>2</v>
      </c>
      <c r="M145" s="7">
        <v>1</v>
      </c>
      <c r="N145" s="5">
        <f>SUM(C145:M145)/63</f>
        <v>0.34920634920634919</v>
      </c>
      <c r="Q145" s="20">
        <v>2</v>
      </c>
      <c r="R145" s="21"/>
      <c r="S145" s="8">
        <f>C145/6</f>
        <v>0.16666666666666666</v>
      </c>
      <c r="T145" s="8">
        <f t="shared" ref="T145" si="167">D145/6</f>
        <v>0.5</v>
      </c>
      <c r="U145" s="8">
        <f t="shared" ref="U145" si="168">E145/6</f>
        <v>0.33333333333333331</v>
      </c>
      <c r="V145" s="8">
        <f t="shared" ref="V145" si="169">F145/6</f>
        <v>0.16666666666666666</v>
      </c>
      <c r="W145" s="8">
        <f t="shared" ref="W145" si="170">G145/6</f>
        <v>0.66666666666666663</v>
      </c>
      <c r="X145" s="8">
        <f t="shared" ref="X145" si="171">H145/6</f>
        <v>0.66666666666666663</v>
      </c>
      <c r="Y145" s="8">
        <f t="shared" ref="Y145" si="172">I145/6</f>
        <v>0.16666666666666666</v>
      </c>
      <c r="Z145" s="8">
        <f t="shared" ref="Z145" si="173">J145/6</f>
        <v>0.33333333333333331</v>
      </c>
      <c r="AA145" s="8">
        <f t="shared" ref="AA145" si="174">K145/6</f>
        <v>0.16666666666666666</v>
      </c>
      <c r="AB145" s="8">
        <f t="shared" ref="AB145" si="175">L145/6</f>
        <v>0.33333333333333331</v>
      </c>
      <c r="AC145" s="8">
        <f>M145/3</f>
        <v>0.33333333333333331</v>
      </c>
    </row>
    <row r="146" spans="1:29" x14ac:dyDescent="0.2">
      <c r="A146" s="22" t="s">
        <v>24</v>
      </c>
      <c r="B146" s="22"/>
      <c r="C146" s="8">
        <f>SUM(C134:C145)/116</f>
        <v>0.48275862068965519</v>
      </c>
      <c r="D146" s="8">
        <f t="shared" ref="D146:L146" si="176">SUM(D134:D145)/116</f>
        <v>0.52586206896551724</v>
      </c>
      <c r="E146" s="8">
        <f t="shared" si="176"/>
        <v>0.44827586206896552</v>
      </c>
      <c r="F146" s="8">
        <f t="shared" si="176"/>
        <v>0.44827586206896552</v>
      </c>
      <c r="G146" s="8">
        <f t="shared" si="176"/>
        <v>0.55172413793103448</v>
      </c>
      <c r="H146" s="8">
        <f t="shared" si="176"/>
        <v>0.52586206896551724</v>
      </c>
      <c r="I146" s="8">
        <f t="shared" si="176"/>
        <v>0.55172413793103448</v>
      </c>
      <c r="J146" s="8">
        <f t="shared" si="176"/>
        <v>0.5</v>
      </c>
      <c r="K146" s="8">
        <f t="shared" si="176"/>
        <v>0.49137931034482757</v>
      </c>
      <c r="L146" s="8">
        <f t="shared" si="176"/>
        <v>0.5</v>
      </c>
      <c r="M146" s="8">
        <f>SUM(M134:M145)/80</f>
        <v>0.53749999999999998</v>
      </c>
      <c r="N146" s="8">
        <f>SUM(C134:M145)/1240</f>
        <v>0.50483870967741939</v>
      </c>
      <c r="Q146" s="23"/>
      <c r="R146" s="23"/>
    </row>
    <row r="147" spans="1:29" x14ac:dyDescent="0.2">
      <c r="A147" s="9"/>
      <c r="B147" s="9"/>
      <c r="M147" t="s">
        <v>27</v>
      </c>
      <c r="N147">
        <f>SUM(C134:M145)</f>
        <v>626</v>
      </c>
    </row>
    <row r="148" spans="1:29" x14ac:dyDescent="0.2">
      <c r="A148" s="9"/>
      <c r="B148" s="9"/>
      <c r="M148" t="s">
        <v>28</v>
      </c>
      <c r="N148">
        <f>SUM(-N147, 1240)</f>
        <v>614</v>
      </c>
    </row>
  </sheetData>
  <mergeCells count="416">
    <mergeCell ref="A144:B144"/>
    <mergeCell ref="Q144:R144"/>
    <mergeCell ref="A145:B145"/>
    <mergeCell ref="Q145:R145"/>
    <mergeCell ref="A146:B146"/>
    <mergeCell ref="Q146:R146"/>
    <mergeCell ref="A112:C112"/>
    <mergeCell ref="A131:C131"/>
    <mergeCell ref="Q131:S131"/>
    <mergeCell ref="A113:C113"/>
    <mergeCell ref="Q113:S113"/>
    <mergeCell ref="A139:B139"/>
    <mergeCell ref="Q139:R139"/>
    <mergeCell ref="A140:B140"/>
    <mergeCell ref="Q140:R140"/>
    <mergeCell ref="A141:B141"/>
    <mergeCell ref="Q141:R141"/>
    <mergeCell ref="A142:B142"/>
    <mergeCell ref="Q142:R142"/>
    <mergeCell ref="A143:B143"/>
    <mergeCell ref="Q143:R143"/>
    <mergeCell ref="A135:B135"/>
    <mergeCell ref="Q135:R135"/>
    <mergeCell ref="A136:B136"/>
    <mergeCell ref="Q136:R136"/>
    <mergeCell ref="A137:B137"/>
    <mergeCell ref="Q137:R137"/>
    <mergeCell ref="A138:B138"/>
    <mergeCell ref="Q138:R138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134:B134"/>
    <mergeCell ref="Q134:R134"/>
    <mergeCell ref="S132:S133"/>
    <mergeCell ref="T132:T133"/>
    <mergeCell ref="U132:U133"/>
    <mergeCell ref="A120:B120"/>
    <mergeCell ref="Q120:R120"/>
    <mergeCell ref="A121:B121"/>
    <mergeCell ref="Q121:R121"/>
    <mergeCell ref="A122:B122"/>
    <mergeCell ref="Q122:R122"/>
    <mergeCell ref="A123:B123"/>
    <mergeCell ref="Q123:R123"/>
    <mergeCell ref="A124:B124"/>
    <mergeCell ref="Q124:R124"/>
    <mergeCell ref="A125:B125"/>
    <mergeCell ref="Q125:R125"/>
    <mergeCell ref="A126:B126"/>
    <mergeCell ref="Q126:R126"/>
    <mergeCell ref="A127:B127"/>
    <mergeCell ref="Q127:R127"/>
    <mergeCell ref="A128:B128"/>
    <mergeCell ref="Q128:R128"/>
    <mergeCell ref="A117:B117"/>
    <mergeCell ref="Q117:R117"/>
    <mergeCell ref="A118:B118"/>
    <mergeCell ref="Q118:R118"/>
    <mergeCell ref="A119:B119"/>
    <mergeCell ref="Q119:R119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W114:W115"/>
    <mergeCell ref="X114:X115"/>
    <mergeCell ref="Y114:Y115"/>
    <mergeCell ref="Z114:Z115"/>
    <mergeCell ref="AA114:AA115"/>
    <mergeCell ref="AB114:AB115"/>
    <mergeCell ref="AC114:AC115"/>
    <mergeCell ref="A116:B116"/>
    <mergeCell ref="Q116:R116"/>
    <mergeCell ref="S114:S115"/>
    <mergeCell ref="A17:B17"/>
    <mergeCell ref="A8:B8"/>
    <mergeCell ref="A9:B9"/>
    <mergeCell ref="A10:B10"/>
    <mergeCell ref="A11:B11"/>
    <mergeCell ref="A12:B12"/>
    <mergeCell ref="T114:T115"/>
    <mergeCell ref="U114:U115"/>
    <mergeCell ref="V114:V115"/>
    <mergeCell ref="A2:C2"/>
    <mergeCell ref="A13:B13"/>
    <mergeCell ref="A14:B14"/>
    <mergeCell ref="A15:B15"/>
    <mergeCell ref="A16:B16"/>
    <mergeCell ref="M3:M4"/>
    <mergeCell ref="N3:N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20:C20"/>
    <mergeCell ref="A30:B30"/>
    <mergeCell ref="A31:B31"/>
    <mergeCell ref="A24:B24"/>
    <mergeCell ref="A25:B25"/>
    <mergeCell ref="C21:C22"/>
    <mergeCell ref="H21:H22"/>
    <mergeCell ref="D21:D22"/>
    <mergeCell ref="A23:B23"/>
    <mergeCell ref="Q34:R34"/>
    <mergeCell ref="Q35:R35"/>
    <mergeCell ref="A35:B35"/>
    <mergeCell ref="N21:N22"/>
    <mergeCell ref="M21:M22"/>
    <mergeCell ref="A32:B32"/>
    <mergeCell ref="A33:B33"/>
    <mergeCell ref="A34:B34"/>
    <mergeCell ref="E21:E22"/>
    <mergeCell ref="F21:F22"/>
    <mergeCell ref="G21:G22"/>
    <mergeCell ref="A26:B26"/>
    <mergeCell ref="A27:B27"/>
    <mergeCell ref="A28:B28"/>
    <mergeCell ref="A29:B29"/>
    <mergeCell ref="J21:J22"/>
    <mergeCell ref="K21:K22"/>
    <mergeCell ref="L21:L22"/>
    <mergeCell ref="I21:I22"/>
    <mergeCell ref="Q2:S2"/>
    <mergeCell ref="S3:S4"/>
    <mergeCell ref="T3:T4"/>
    <mergeCell ref="U3:U4"/>
    <mergeCell ref="V3:V4"/>
    <mergeCell ref="W3:W4"/>
    <mergeCell ref="X3:X4"/>
    <mergeCell ref="Q16:R16"/>
    <mergeCell ref="Q17:R17"/>
    <mergeCell ref="Q31:R31"/>
    <mergeCell ref="Q32:R32"/>
    <mergeCell ref="Q33:R33"/>
    <mergeCell ref="Y3:Y4"/>
    <mergeCell ref="Z3:Z4"/>
    <mergeCell ref="AA3:AA4"/>
    <mergeCell ref="AB3:AB4"/>
    <mergeCell ref="AC3:AC4"/>
    <mergeCell ref="AD3:AD4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20:S20"/>
    <mergeCell ref="S21:S22"/>
    <mergeCell ref="T21:T22"/>
    <mergeCell ref="U21:U22"/>
    <mergeCell ref="Y21:Y22"/>
    <mergeCell ref="Z21:Z22"/>
    <mergeCell ref="AA21:AA22"/>
    <mergeCell ref="AB21:AB22"/>
    <mergeCell ref="AC21:AC22"/>
    <mergeCell ref="AD21:AD22"/>
    <mergeCell ref="Q23:R23"/>
    <mergeCell ref="Q24:R24"/>
    <mergeCell ref="Q25:R25"/>
    <mergeCell ref="V21:V22"/>
    <mergeCell ref="W21:W22"/>
    <mergeCell ref="X21:X22"/>
    <mergeCell ref="A1:C1"/>
    <mergeCell ref="A38:C38"/>
    <mergeCell ref="A39:C39"/>
    <mergeCell ref="Q39:S39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S40:S41"/>
    <mergeCell ref="O3:O4"/>
    <mergeCell ref="Q26:R26"/>
    <mergeCell ref="Q27:R27"/>
    <mergeCell ref="Q28:R28"/>
    <mergeCell ref="Q29:R29"/>
    <mergeCell ref="Q30:R30"/>
    <mergeCell ref="AC40:AC41"/>
    <mergeCell ref="A42:B42"/>
    <mergeCell ref="Q42:R42"/>
    <mergeCell ref="A43:B43"/>
    <mergeCell ref="Q43:R43"/>
    <mergeCell ref="A44:B44"/>
    <mergeCell ref="Q44:R44"/>
    <mergeCell ref="A45:B45"/>
    <mergeCell ref="Q45:R45"/>
    <mergeCell ref="T40:T41"/>
    <mergeCell ref="U40:U41"/>
    <mergeCell ref="V40:V41"/>
    <mergeCell ref="W40:W41"/>
    <mergeCell ref="X40:X41"/>
    <mergeCell ref="Y40:Y41"/>
    <mergeCell ref="Z40:Z41"/>
    <mergeCell ref="AA40:AA41"/>
    <mergeCell ref="AB40:AB41"/>
    <mergeCell ref="I58:I59"/>
    <mergeCell ref="J58:J59"/>
    <mergeCell ref="K58:K59"/>
    <mergeCell ref="A51:B51"/>
    <mergeCell ref="Q51:R51"/>
    <mergeCell ref="A52:B52"/>
    <mergeCell ref="Q52:R52"/>
    <mergeCell ref="A53:B53"/>
    <mergeCell ref="Q53:R53"/>
    <mergeCell ref="A54:B54"/>
    <mergeCell ref="Q54:R54"/>
    <mergeCell ref="A57:C57"/>
    <mergeCell ref="Q57:S57"/>
    <mergeCell ref="A46:B46"/>
    <mergeCell ref="Q46:R46"/>
    <mergeCell ref="A47:B47"/>
    <mergeCell ref="Q47:R47"/>
    <mergeCell ref="A48:B48"/>
    <mergeCell ref="Q48:R48"/>
    <mergeCell ref="A49:B49"/>
    <mergeCell ref="Q49:R49"/>
    <mergeCell ref="A50:B50"/>
    <mergeCell ref="Q50:R50"/>
    <mergeCell ref="Y58:Y59"/>
    <mergeCell ref="Z58:Z59"/>
    <mergeCell ref="AA58:AA59"/>
    <mergeCell ref="AB58:AB59"/>
    <mergeCell ref="AC58:AC59"/>
    <mergeCell ref="A60:B60"/>
    <mergeCell ref="Q60:R60"/>
    <mergeCell ref="A61:B61"/>
    <mergeCell ref="Q61:R61"/>
    <mergeCell ref="L58:L59"/>
    <mergeCell ref="M58:M59"/>
    <mergeCell ref="N58:N59"/>
    <mergeCell ref="S58:S59"/>
    <mergeCell ref="T58:T59"/>
    <mergeCell ref="U58:U59"/>
    <mergeCell ref="V58:V59"/>
    <mergeCell ref="W58:W59"/>
    <mergeCell ref="X58:X59"/>
    <mergeCell ref="C58:C59"/>
    <mergeCell ref="D58:D59"/>
    <mergeCell ref="E58:E59"/>
    <mergeCell ref="F58:F59"/>
    <mergeCell ref="G58:G59"/>
    <mergeCell ref="H58:H59"/>
    <mergeCell ref="A75:C75"/>
    <mergeCell ref="A71:B71"/>
    <mergeCell ref="Q71:R71"/>
    <mergeCell ref="A72:B72"/>
    <mergeCell ref="Q72:R72"/>
    <mergeCell ref="A62:B62"/>
    <mergeCell ref="Q62:R62"/>
    <mergeCell ref="A63:B63"/>
    <mergeCell ref="Q63:R63"/>
    <mergeCell ref="A64:B64"/>
    <mergeCell ref="Q64:R64"/>
    <mergeCell ref="A65:B65"/>
    <mergeCell ref="Q65:R65"/>
    <mergeCell ref="A66:B66"/>
    <mergeCell ref="Q66:R66"/>
    <mergeCell ref="A67:B67"/>
    <mergeCell ref="Q67:R67"/>
    <mergeCell ref="A68:B68"/>
    <mergeCell ref="Q68:R68"/>
    <mergeCell ref="A69:B69"/>
    <mergeCell ref="Q69:R69"/>
    <mergeCell ref="A70:B70"/>
    <mergeCell ref="Q70:R70"/>
    <mergeCell ref="A76:C76"/>
    <mergeCell ref="Q76:S76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S77:S78"/>
    <mergeCell ref="AC77:AC78"/>
    <mergeCell ref="A79:B79"/>
    <mergeCell ref="Q79:R79"/>
    <mergeCell ref="A80:B80"/>
    <mergeCell ref="Q80:R80"/>
    <mergeCell ref="A81:B81"/>
    <mergeCell ref="Q81:R81"/>
    <mergeCell ref="A82:B82"/>
    <mergeCell ref="Q82:R82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I95:I96"/>
    <mergeCell ref="J95:J96"/>
    <mergeCell ref="K95:K96"/>
    <mergeCell ref="A88:B88"/>
    <mergeCell ref="Q88:R88"/>
    <mergeCell ref="A89:B89"/>
    <mergeCell ref="Q89:R89"/>
    <mergeCell ref="A90:B90"/>
    <mergeCell ref="Q90:R90"/>
    <mergeCell ref="A91:B91"/>
    <mergeCell ref="Q91:R91"/>
    <mergeCell ref="A94:C94"/>
    <mergeCell ref="Q94:S94"/>
    <mergeCell ref="A83:B83"/>
    <mergeCell ref="Q83:R83"/>
    <mergeCell ref="A84:B84"/>
    <mergeCell ref="Q84:R84"/>
    <mergeCell ref="A85:B85"/>
    <mergeCell ref="Q85:R85"/>
    <mergeCell ref="A86:B86"/>
    <mergeCell ref="Q86:R86"/>
    <mergeCell ref="A87:B87"/>
    <mergeCell ref="Q87:R87"/>
    <mergeCell ref="Y95:Y96"/>
    <mergeCell ref="Z95:Z96"/>
    <mergeCell ref="AA95:AA96"/>
    <mergeCell ref="AB95:AB96"/>
    <mergeCell ref="AC95:AC96"/>
    <mergeCell ref="A97:B97"/>
    <mergeCell ref="Q97:R97"/>
    <mergeCell ref="A98:B98"/>
    <mergeCell ref="Q98:R98"/>
    <mergeCell ref="L95:L96"/>
    <mergeCell ref="M95:M96"/>
    <mergeCell ref="N95:N96"/>
    <mergeCell ref="S95:S96"/>
    <mergeCell ref="T95:T96"/>
    <mergeCell ref="U95:U96"/>
    <mergeCell ref="V95:V96"/>
    <mergeCell ref="W95:W96"/>
    <mergeCell ref="X95:X96"/>
    <mergeCell ref="C95:C96"/>
    <mergeCell ref="D95:D96"/>
    <mergeCell ref="E95:E96"/>
    <mergeCell ref="F95:F96"/>
    <mergeCell ref="G95:G96"/>
    <mergeCell ref="H95:H96"/>
    <mergeCell ref="A108:B108"/>
    <mergeCell ref="Q108:R108"/>
    <mergeCell ref="A109:B109"/>
    <mergeCell ref="Q109:R109"/>
    <mergeCell ref="A99:B99"/>
    <mergeCell ref="Q99:R99"/>
    <mergeCell ref="A100:B100"/>
    <mergeCell ref="Q100:R100"/>
    <mergeCell ref="A101:B101"/>
    <mergeCell ref="Q101:R101"/>
    <mergeCell ref="A102:B102"/>
    <mergeCell ref="Q102:R102"/>
    <mergeCell ref="A103:B103"/>
    <mergeCell ref="Q103:R103"/>
    <mergeCell ref="A104:B104"/>
    <mergeCell ref="Q104:R104"/>
    <mergeCell ref="A105:B105"/>
    <mergeCell ref="Q105:R105"/>
    <mergeCell ref="A106:B106"/>
    <mergeCell ref="Q106:R106"/>
    <mergeCell ref="A107:B107"/>
    <mergeCell ref="Q107:R1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7B5A-FA9F-0846-892E-D4473D602811}">
  <dimension ref="A1:G44"/>
  <sheetViews>
    <sheetView topLeftCell="A24" zoomScaleNormal="100" workbookViewId="0">
      <selection activeCell="F35" sqref="F35"/>
    </sheetView>
  </sheetViews>
  <sheetFormatPr baseColWidth="10" defaultRowHeight="16" x14ac:dyDescent="0.2"/>
  <cols>
    <col min="2" max="6" width="16.6640625" customWidth="1"/>
    <col min="7" max="7" width="16.83203125" customWidth="1"/>
  </cols>
  <sheetData>
    <row r="1" spans="1:7" ht="31" x14ac:dyDescent="0.35">
      <c r="A1" s="34" t="s">
        <v>35</v>
      </c>
      <c r="B1" s="35"/>
      <c r="C1" s="35"/>
      <c r="D1" s="35"/>
      <c r="E1" s="35"/>
      <c r="F1" s="35"/>
      <c r="G1" s="36"/>
    </row>
    <row r="2" spans="1:7" ht="29" x14ac:dyDescent="0.35">
      <c r="A2" s="13"/>
      <c r="B2" s="37" t="s">
        <v>32</v>
      </c>
      <c r="C2" s="37"/>
      <c r="D2" s="38" t="s">
        <v>33</v>
      </c>
      <c r="E2" s="37"/>
      <c r="F2" s="38" t="s">
        <v>34</v>
      </c>
      <c r="G2" s="37"/>
    </row>
    <row r="3" spans="1:7" ht="21" x14ac:dyDescent="0.25">
      <c r="A3" s="13"/>
      <c r="B3" s="12" t="s">
        <v>26</v>
      </c>
      <c r="C3" s="12" t="s">
        <v>25</v>
      </c>
      <c r="D3" s="12" t="s">
        <v>26</v>
      </c>
      <c r="E3" s="12" t="s">
        <v>25</v>
      </c>
      <c r="F3" s="12" t="s">
        <v>26</v>
      </c>
      <c r="G3" s="12" t="s">
        <v>25</v>
      </c>
    </row>
    <row r="4" spans="1:7" x14ac:dyDescent="0.2">
      <c r="A4" s="10" t="s">
        <v>30</v>
      </c>
      <c r="B4" s="10" t="s">
        <v>31</v>
      </c>
      <c r="C4" s="10" t="s">
        <v>31</v>
      </c>
      <c r="D4" s="10" t="s">
        <v>31</v>
      </c>
      <c r="E4" s="10" t="s">
        <v>31</v>
      </c>
      <c r="F4" s="10" t="s">
        <v>31</v>
      </c>
      <c r="G4" s="10" t="s">
        <v>31</v>
      </c>
    </row>
    <row r="5" spans="1:7" x14ac:dyDescent="0.2">
      <c r="A5" s="13">
        <v>0.1</v>
      </c>
      <c r="B5" s="5">
        <v>0</v>
      </c>
      <c r="C5">
        <v>0</v>
      </c>
      <c r="D5" s="5">
        <v>0</v>
      </c>
      <c r="E5">
        <v>0</v>
      </c>
      <c r="F5" s="5">
        <v>0</v>
      </c>
      <c r="G5" s="14">
        <v>0</v>
      </c>
    </row>
    <row r="6" spans="1:7" x14ac:dyDescent="0.2">
      <c r="A6" s="13">
        <v>0.2</v>
      </c>
      <c r="B6" s="6">
        <v>2</v>
      </c>
      <c r="C6">
        <v>2</v>
      </c>
      <c r="D6" s="6">
        <v>0</v>
      </c>
      <c r="E6">
        <v>2</v>
      </c>
      <c r="F6" s="6">
        <v>1</v>
      </c>
      <c r="G6" s="14">
        <v>0</v>
      </c>
    </row>
    <row r="7" spans="1:7" x14ac:dyDescent="0.2">
      <c r="A7" s="13">
        <v>0.3</v>
      </c>
      <c r="B7" s="6">
        <v>6</v>
      </c>
      <c r="C7">
        <v>4</v>
      </c>
      <c r="D7" s="6">
        <v>7</v>
      </c>
      <c r="E7">
        <v>5</v>
      </c>
      <c r="F7" s="6">
        <v>6</v>
      </c>
      <c r="G7" s="14">
        <v>6</v>
      </c>
    </row>
    <row r="8" spans="1:7" x14ac:dyDescent="0.2">
      <c r="A8" s="13">
        <v>0.4</v>
      </c>
      <c r="B8" s="6">
        <v>12</v>
      </c>
      <c r="C8">
        <v>7</v>
      </c>
      <c r="D8" s="6">
        <v>10</v>
      </c>
      <c r="E8">
        <v>9</v>
      </c>
      <c r="F8" s="6">
        <v>12</v>
      </c>
      <c r="G8" s="14">
        <v>20</v>
      </c>
    </row>
    <row r="9" spans="1:7" x14ac:dyDescent="0.2">
      <c r="A9" s="13">
        <v>0.5</v>
      </c>
      <c r="B9" s="6">
        <v>19</v>
      </c>
      <c r="C9">
        <v>29</v>
      </c>
      <c r="D9" s="6">
        <v>28</v>
      </c>
      <c r="E9">
        <v>27</v>
      </c>
      <c r="F9" s="6">
        <v>32</v>
      </c>
      <c r="G9" s="14">
        <v>25</v>
      </c>
    </row>
    <row r="10" spans="1:7" x14ac:dyDescent="0.2">
      <c r="A10" s="13">
        <v>0.6</v>
      </c>
      <c r="B10" s="6">
        <v>36</v>
      </c>
      <c r="C10">
        <v>38</v>
      </c>
      <c r="D10" s="6">
        <v>34</v>
      </c>
      <c r="E10">
        <v>29</v>
      </c>
      <c r="F10" s="6">
        <v>30</v>
      </c>
      <c r="G10" s="14">
        <v>28</v>
      </c>
    </row>
    <row r="11" spans="1:7" x14ac:dyDescent="0.2">
      <c r="A11" s="13">
        <v>0.7</v>
      </c>
      <c r="B11" s="6">
        <v>30</v>
      </c>
      <c r="C11">
        <v>27</v>
      </c>
      <c r="D11" s="6">
        <v>24</v>
      </c>
      <c r="E11">
        <v>28</v>
      </c>
      <c r="F11" s="6">
        <v>25</v>
      </c>
      <c r="G11" s="14">
        <v>32</v>
      </c>
    </row>
    <row r="12" spans="1:7" x14ac:dyDescent="0.2">
      <c r="A12" s="13">
        <v>0.8</v>
      </c>
      <c r="B12" s="6">
        <v>19</v>
      </c>
      <c r="C12">
        <v>19</v>
      </c>
      <c r="D12" s="6">
        <v>20</v>
      </c>
      <c r="E12">
        <v>26</v>
      </c>
      <c r="F12" s="6">
        <v>17</v>
      </c>
      <c r="G12" s="14">
        <v>14</v>
      </c>
    </row>
    <row r="13" spans="1:7" x14ac:dyDescent="0.2">
      <c r="A13" s="13">
        <v>0.9</v>
      </c>
      <c r="B13" s="6">
        <v>6</v>
      </c>
      <c r="C13">
        <v>4</v>
      </c>
      <c r="D13" s="6">
        <v>7</v>
      </c>
      <c r="E13">
        <v>6</v>
      </c>
      <c r="F13" s="6">
        <v>9</v>
      </c>
      <c r="G13" s="14">
        <v>6</v>
      </c>
    </row>
    <row r="14" spans="1:7" x14ac:dyDescent="0.2">
      <c r="A14" s="15">
        <v>1</v>
      </c>
      <c r="B14" s="7">
        <v>2</v>
      </c>
      <c r="C14" s="4">
        <v>2</v>
      </c>
      <c r="D14" s="7">
        <v>2</v>
      </c>
      <c r="E14" s="4">
        <v>0</v>
      </c>
      <c r="F14" s="7">
        <v>0</v>
      </c>
      <c r="G14" s="16">
        <v>1</v>
      </c>
    </row>
    <row r="16" spans="1:7" ht="31" x14ac:dyDescent="0.35">
      <c r="A16" s="34" t="s">
        <v>36</v>
      </c>
      <c r="B16" s="35"/>
      <c r="C16" s="35"/>
      <c r="D16" s="35"/>
      <c r="E16" s="35"/>
      <c r="F16" s="35"/>
      <c r="G16" s="36"/>
    </row>
    <row r="17" spans="1:7" ht="29" x14ac:dyDescent="0.35">
      <c r="A17" s="13"/>
      <c r="B17" s="37" t="s">
        <v>32</v>
      </c>
      <c r="C17" s="37"/>
      <c r="D17" s="38" t="s">
        <v>33</v>
      </c>
      <c r="E17" s="37"/>
      <c r="F17" s="38" t="s">
        <v>34</v>
      </c>
      <c r="G17" s="37"/>
    </row>
    <row r="18" spans="1:7" ht="21" x14ac:dyDescent="0.25">
      <c r="A18" s="13"/>
      <c r="B18" s="12" t="s">
        <v>26</v>
      </c>
      <c r="C18" s="12" t="s">
        <v>25</v>
      </c>
      <c r="D18" s="12" t="s">
        <v>26</v>
      </c>
      <c r="E18" s="12" t="s">
        <v>25</v>
      </c>
      <c r="F18" s="12" t="s">
        <v>26</v>
      </c>
      <c r="G18" s="12" t="s">
        <v>25</v>
      </c>
    </row>
    <row r="19" spans="1:7" x14ac:dyDescent="0.2">
      <c r="A19" s="10" t="s">
        <v>30</v>
      </c>
      <c r="B19" s="10" t="s">
        <v>31</v>
      </c>
      <c r="C19" s="10" t="s">
        <v>31</v>
      </c>
      <c r="D19" s="10" t="s">
        <v>31</v>
      </c>
      <c r="E19" s="10" t="s">
        <v>31</v>
      </c>
      <c r="F19" s="10" t="s">
        <v>31</v>
      </c>
      <c r="G19" s="10" t="s">
        <v>31</v>
      </c>
    </row>
    <row r="20" spans="1:7" x14ac:dyDescent="0.2">
      <c r="A20" s="13">
        <v>0.1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">
      <c r="A21" s="13">
        <v>0.2</v>
      </c>
      <c r="B21" s="6">
        <v>2</v>
      </c>
      <c r="C21" s="6">
        <v>2</v>
      </c>
      <c r="D21" s="6">
        <v>1</v>
      </c>
      <c r="E21" s="6">
        <v>0</v>
      </c>
      <c r="F21" s="6">
        <v>3</v>
      </c>
      <c r="G21" s="6">
        <v>2</v>
      </c>
    </row>
    <row r="22" spans="1:7" x14ac:dyDescent="0.2">
      <c r="A22" s="13">
        <v>0.3</v>
      </c>
      <c r="B22" s="6">
        <v>10</v>
      </c>
      <c r="C22" s="6">
        <v>10</v>
      </c>
      <c r="D22" s="6">
        <v>7</v>
      </c>
      <c r="E22" s="6">
        <v>7</v>
      </c>
      <c r="F22" s="6">
        <v>11</v>
      </c>
      <c r="G22" s="6">
        <v>12</v>
      </c>
    </row>
    <row r="23" spans="1:7" x14ac:dyDescent="0.2">
      <c r="A23" s="13">
        <v>0.4</v>
      </c>
      <c r="B23" s="6">
        <v>18</v>
      </c>
      <c r="C23" s="6">
        <v>16</v>
      </c>
      <c r="D23" s="6">
        <v>17</v>
      </c>
      <c r="E23" s="6">
        <v>17</v>
      </c>
      <c r="F23" s="6">
        <v>16</v>
      </c>
      <c r="G23" s="6">
        <v>16</v>
      </c>
    </row>
    <row r="24" spans="1:7" x14ac:dyDescent="0.2">
      <c r="A24" s="13">
        <v>0.5</v>
      </c>
      <c r="B24" s="6">
        <v>30</v>
      </c>
      <c r="C24" s="6">
        <v>29</v>
      </c>
      <c r="D24" s="6">
        <v>32</v>
      </c>
      <c r="E24" s="6">
        <v>33</v>
      </c>
      <c r="F24" s="6">
        <v>40</v>
      </c>
      <c r="G24" s="6">
        <v>40</v>
      </c>
    </row>
    <row r="25" spans="1:7" x14ac:dyDescent="0.2">
      <c r="A25" s="13">
        <v>0.6</v>
      </c>
      <c r="B25" s="6">
        <v>29</v>
      </c>
      <c r="C25" s="6">
        <v>33</v>
      </c>
      <c r="D25" s="6">
        <v>31</v>
      </c>
      <c r="E25" s="6">
        <v>34</v>
      </c>
      <c r="F25" s="6">
        <v>22</v>
      </c>
      <c r="G25" s="6">
        <v>21</v>
      </c>
    </row>
    <row r="26" spans="1:7" x14ac:dyDescent="0.2">
      <c r="A26" s="13">
        <v>0.7</v>
      </c>
      <c r="B26" s="6">
        <v>21</v>
      </c>
      <c r="C26" s="6">
        <v>20</v>
      </c>
      <c r="D26" s="6">
        <v>27</v>
      </c>
      <c r="E26" s="6">
        <v>23</v>
      </c>
      <c r="F26" s="6">
        <v>17</v>
      </c>
      <c r="G26" s="6">
        <v>18</v>
      </c>
    </row>
    <row r="27" spans="1:7" x14ac:dyDescent="0.2">
      <c r="A27" s="13">
        <v>0.8</v>
      </c>
      <c r="B27" s="6">
        <v>11</v>
      </c>
      <c r="C27" s="6">
        <v>12</v>
      </c>
      <c r="D27" s="6">
        <v>6</v>
      </c>
      <c r="E27" s="6">
        <v>6</v>
      </c>
      <c r="F27" s="6">
        <v>17</v>
      </c>
      <c r="G27" s="6">
        <v>17</v>
      </c>
    </row>
    <row r="28" spans="1:7" x14ac:dyDescent="0.2">
      <c r="A28" s="13">
        <v>0.9</v>
      </c>
      <c r="B28" s="6">
        <v>8</v>
      </c>
      <c r="C28" s="6">
        <v>8</v>
      </c>
      <c r="D28" s="6">
        <v>9</v>
      </c>
      <c r="E28" s="6">
        <v>10</v>
      </c>
      <c r="F28" s="6">
        <v>5</v>
      </c>
      <c r="G28" s="6">
        <v>5</v>
      </c>
    </row>
    <row r="29" spans="1:7" x14ac:dyDescent="0.2">
      <c r="A29" s="15">
        <v>1</v>
      </c>
      <c r="B29" s="7">
        <v>3</v>
      </c>
      <c r="C29" s="7">
        <v>2</v>
      </c>
      <c r="D29" s="7">
        <v>2</v>
      </c>
      <c r="E29" s="7">
        <v>2</v>
      </c>
      <c r="F29" s="7">
        <v>1</v>
      </c>
      <c r="G29" s="7">
        <v>1</v>
      </c>
    </row>
    <row r="31" spans="1:7" ht="31" x14ac:dyDescent="0.35">
      <c r="A31" s="34" t="s">
        <v>39</v>
      </c>
      <c r="B31" s="35"/>
      <c r="C31" s="35"/>
      <c r="D31" s="35"/>
      <c r="E31" s="35"/>
      <c r="F31" s="35"/>
      <c r="G31" s="36"/>
    </row>
    <row r="32" spans="1:7" ht="29" x14ac:dyDescent="0.35">
      <c r="A32" s="13"/>
      <c r="B32" s="37" t="s">
        <v>32</v>
      </c>
      <c r="C32" s="37"/>
      <c r="D32" s="38" t="s">
        <v>33</v>
      </c>
      <c r="E32" s="37"/>
      <c r="F32" s="38" t="s">
        <v>34</v>
      </c>
      <c r="G32" s="37"/>
    </row>
    <row r="33" spans="1:7" ht="21" x14ac:dyDescent="0.25">
      <c r="A33" s="13"/>
      <c r="B33" s="12" t="s">
        <v>26</v>
      </c>
      <c r="C33" s="12" t="s">
        <v>25</v>
      </c>
      <c r="D33" s="12" t="s">
        <v>26</v>
      </c>
      <c r="E33" s="12" t="s">
        <v>25</v>
      </c>
      <c r="F33" s="12" t="s">
        <v>26</v>
      </c>
      <c r="G33" s="12" t="s">
        <v>25</v>
      </c>
    </row>
    <row r="34" spans="1:7" x14ac:dyDescent="0.2">
      <c r="A34" s="10" t="s">
        <v>30</v>
      </c>
      <c r="B34" s="10" t="s">
        <v>31</v>
      </c>
      <c r="C34" s="10" t="s">
        <v>31</v>
      </c>
      <c r="D34" s="10" t="s">
        <v>31</v>
      </c>
      <c r="E34" s="10" t="s">
        <v>31</v>
      </c>
      <c r="F34" s="10" t="s">
        <v>31</v>
      </c>
      <c r="G34" s="10" t="s">
        <v>31</v>
      </c>
    </row>
    <row r="35" spans="1:7" x14ac:dyDescent="0.2">
      <c r="A35" s="13">
        <v>0.1</v>
      </c>
      <c r="B35" s="5"/>
      <c r="C35" s="5"/>
      <c r="D35" s="5">
        <v>1</v>
      </c>
      <c r="E35" s="5">
        <v>1</v>
      </c>
      <c r="F35" s="5"/>
      <c r="G35" s="5"/>
    </row>
    <row r="36" spans="1:7" x14ac:dyDescent="0.2">
      <c r="A36" s="13">
        <v>0.2</v>
      </c>
      <c r="B36" s="6"/>
      <c r="C36" s="6"/>
      <c r="D36" s="6">
        <v>5</v>
      </c>
      <c r="E36" s="6">
        <v>4</v>
      </c>
      <c r="F36" s="6"/>
      <c r="G36" s="6"/>
    </row>
    <row r="37" spans="1:7" x14ac:dyDescent="0.2">
      <c r="A37" s="13">
        <v>0.3</v>
      </c>
      <c r="B37" s="6"/>
      <c r="C37" s="6"/>
      <c r="D37" s="6">
        <v>7</v>
      </c>
      <c r="E37" s="6">
        <v>11</v>
      </c>
      <c r="F37" s="6"/>
      <c r="G37" s="6"/>
    </row>
    <row r="38" spans="1:7" x14ac:dyDescent="0.2">
      <c r="A38" s="13">
        <v>0.4</v>
      </c>
      <c r="B38" s="6"/>
      <c r="C38" s="6"/>
      <c r="D38" s="6">
        <v>14</v>
      </c>
      <c r="E38" s="6">
        <v>15</v>
      </c>
      <c r="F38" s="6"/>
      <c r="G38" s="6"/>
    </row>
    <row r="39" spans="1:7" x14ac:dyDescent="0.2">
      <c r="A39" s="13">
        <v>0.5</v>
      </c>
      <c r="B39" s="6"/>
      <c r="C39" s="6"/>
      <c r="D39" s="6">
        <v>23</v>
      </c>
      <c r="E39" s="6">
        <v>23</v>
      </c>
      <c r="F39" s="6"/>
      <c r="G39" s="6"/>
    </row>
    <row r="40" spans="1:7" x14ac:dyDescent="0.2">
      <c r="A40" s="13">
        <v>0.6</v>
      </c>
      <c r="B40" s="6"/>
      <c r="C40" s="6"/>
      <c r="D40" s="6">
        <v>33</v>
      </c>
      <c r="E40" s="6">
        <v>32</v>
      </c>
      <c r="F40" s="6"/>
      <c r="G40" s="6"/>
    </row>
    <row r="41" spans="1:7" x14ac:dyDescent="0.2">
      <c r="A41" s="13">
        <v>0.7</v>
      </c>
      <c r="B41" s="6"/>
      <c r="C41" s="6"/>
      <c r="D41" s="6">
        <v>24</v>
      </c>
      <c r="E41" s="6">
        <v>22</v>
      </c>
      <c r="F41" s="6"/>
      <c r="G41" s="6"/>
    </row>
    <row r="42" spans="1:7" x14ac:dyDescent="0.2">
      <c r="A42" s="13">
        <v>0.8</v>
      </c>
      <c r="B42" s="6"/>
      <c r="C42" s="6"/>
      <c r="D42" s="6">
        <v>17</v>
      </c>
      <c r="E42" s="6">
        <v>14</v>
      </c>
      <c r="F42" s="6"/>
      <c r="G42" s="6"/>
    </row>
    <row r="43" spans="1:7" x14ac:dyDescent="0.2">
      <c r="A43" s="13">
        <v>0.9</v>
      </c>
      <c r="B43" s="6"/>
      <c r="C43" s="6"/>
      <c r="D43" s="6">
        <v>4</v>
      </c>
      <c r="E43" s="6">
        <v>7</v>
      </c>
      <c r="F43" s="6"/>
      <c r="G43" s="6"/>
    </row>
    <row r="44" spans="1:7" x14ac:dyDescent="0.2">
      <c r="A44" s="15">
        <v>1</v>
      </c>
      <c r="B44" s="7"/>
      <c r="C44" s="7"/>
      <c r="D44" s="7">
        <v>4</v>
      </c>
      <c r="E44" s="7">
        <v>3</v>
      </c>
      <c r="F44" s="7"/>
      <c r="G44" s="7"/>
    </row>
  </sheetData>
  <mergeCells count="12">
    <mergeCell ref="A31:G31"/>
    <mergeCell ref="B32:C32"/>
    <mergeCell ref="D32:E32"/>
    <mergeCell ref="F32:G32"/>
    <mergeCell ref="A1:G1"/>
    <mergeCell ref="A16:G16"/>
    <mergeCell ref="B17:C17"/>
    <mergeCell ref="D17:E17"/>
    <mergeCell ref="F17:G17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BA20-5AC4-D94C-88FC-8E39FE148729}">
  <dimension ref="A1:AH321"/>
  <sheetViews>
    <sheetView topLeftCell="A324" workbookViewId="0">
      <selection activeCell="A321" sqref="A321:AH321"/>
    </sheetView>
  </sheetViews>
  <sheetFormatPr baseColWidth="10" defaultRowHeight="16" x14ac:dyDescent="0.2"/>
  <sheetData>
    <row r="1" spans="1:34" ht="31" x14ac:dyDescent="0.3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161" spans="1:34" ht="31" x14ac:dyDescent="0.35">
      <c r="A161" s="33" t="s">
        <v>38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</row>
    <row r="321" spans="1:34" ht="31" x14ac:dyDescent="0.35">
      <c r="A321" s="33" t="s">
        <v>40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</row>
  </sheetData>
  <mergeCells count="3">
    <mergeCell ref="A1:AH1"/>
    <mergeCell ref="A161:AH161"/>
    <mergeCell ref="A321:AH3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Parker, Christopher (parkecp)</cp:lastModifiedBy>
  <dcterms:created xsi:type="dcterms:W3CDTF">2023-07-12T17:16:12Z</dcterms:created>
  <dcterms:modified xsi:type="dcterms:W3CDTF">2023-12-18T14:03:18Z</dcterms:modified>
</cp:coreProperties>
</file>