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ds_Jenifer\Downloads\"/>
    </mc:Choice>
  </mc:AlternateContent>
  <bookViews>
    <workbookView xWindow="0" yWindow="0" windowWidth="16815" windowHeight="7050" activeTab="1"/>
  </bookViews>
  <sheets>
    <sheet name="Hoja2" sheetId="1" r:id="rId1"/>
    <sheet name="Semana_1" sheetId="2" r:id="rId2"/>
    <sheet name="Semana_2" sheetId="3" r:id="rId3"/>
    <sheet name="Semana_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4" l="1"/>
  <c r="L33" i="4"/>
  <c r="L31" i="4"/>
  <c r="L29" i="4"/>
  <c r="L27" i="4"/>
  <c r="L25" i="4"/>
  <c r="K25" i="4"/>
  <c r="K27" i="4" s="1"/>
  <c r="K29" i="4" s="1"/>
  <c r="K31" i="4" s="1"/>
  <c r="K33" i="4" s="1"/>
  <c r="K35" i="4" s="1"/>
  <c r="D25" i="4"/>
  <c r="D27" i="4" s="1"/>
  <c r="D29" i="4" s="1"/>
  <c r="D31" i="4" s="1"/>
  <c r="D33" i="4" s="1"/>
  <c r="D35" i="4" s="1"/>
  <c r="B25" i="4"/>
  <c r="B26" i="4" s="1"/>
  <c r="L23" i="4"/>
  <c r="L21" i="4"/>
  <c r="L19" i="4"/>
  <c r="L17" i="4"/>
  <c r="L15" i="4"/>
  <c r="L13" i="4"/>
  <c r="L35" i="3"/>
  <c r="L33" i="3"/>
  <c r="L31" i="3"/>
  <c r="L29" i="3"/>
  <c r="L27" i="3"/>
  <c r="L25" i="3"/>
  <c r="K25" i="3"/>
  <c r="K27" i="3" s="1"/>
  <c r="K29" i="3" s="1"/>
  <c r="K31" i="3" s="1"/>
  <c r="K33" i="3" s="1"/>
  <c r="K35" i="3" s="1"/>
  <c r="D25" i="3"/>
  <c r="D27" i="3" s="1"/>
  <c r="D29" i="3" s="1"/>
  <c r="D31" i="3" s="1"/>
  <c r="D33" i="3" s="1"/>
  <c r="D35" i="3" s="1"/>
  <c r="B25" i="3"/>
  <c r="B26" i="3" s="1"/>
  <c r="L23" i="3"/>
  <c r="L21" i="3"/>
  <c r="L19" i="3"/>
  <c r="L17" i="3"/>
  <c r="L15" i="3"/>
  <c r="N47" i="3" s="1"/>
  <c r="L13" i="3"/>
  <c r="J12" i="1"/>
  <c r="L15" i="2"/>
  <c r="L17" i="2"/>
  <c r="L19" i="2"/>
  <c r="L21" i="2"/>
  <c r="L23" i="2"/>
  <c r="L25" i="2"/>
  <c r="L27" i="2"/>
  <c r="L29" i="2"/>
  <c r="L31" i="2"/>
  <c r="L33" i="2"/>
  <c r="L35" i="2"/>
  <c r="L13" i="2"/>
  <c r="N47" i="2" s="1"/>
  <c r="K25" i="2"/>
  <c r="K27" i="2" s="1"/>
  <c r="K29" i="2" s="1"/>
  <c r="K31" i="2" s="1"/>
  <c r="K33" i="2" s="1"/>
  <c r="K35" i="2" s="1"/>
  <c r="D25" i="2"/>
  <c r="D27" i="2" s="1"/>
  <c r="D29" i="2" s="1"/>
  <c r="D31" i="2" s="1"/>
  <c r="D33" i="2" s="1"/>
  <c r="D35" i="2" s="1"/>
  <c r="B25" i="2"/>
  <c r="B26" i="2" s="1"/>
  <c r="N47" i="4" l="1"/>
  <c r="E70" i="1"/>
  <c r="H65" i="1" l="1"/>
  <c r="G65" i="1"/>
  <c r="F65" i="1"/>
  <c r="E65" i="1"/>
</calcChain>
</file>

<file path=xl/sharedStrings.xml><?xml version="1.0" encoding="utf-8"?>
<sst xmlns="http://schemas.openxmlformats.org/spreadsheetml/2006/main" count="269" uniqueCount="62">
  <si>
    <t>Días</t>
  </si>
  <si>
    <t>Jose Montero</t>
  </si>
  <si>
    <t>Brayan Carbonó</t>
  </si>
  <si>
    <t>Luis Palmera</t>
  </si>
  <si>
    <t>Yubiseth Arrieta</t>
  </si>
  <si>
    <t>Enero</t>
  </si>
  <si>
    <t>Lunes</t>
  </si>
  <si>
    <t>Martes</t>
  </si>
  <si>
    <t>Febrero</t>
  </si>
  <si>
    <t>Miércoles</t>
  </si>
  <si>
    <t>Jueves</t>
  </si>
  <si>
    <t>Viernes</t>
  </si>
  <si>
    <t>Sábado</t>
  </si>
  <si>
    <t>Carnavales</t>
  </si>
  <si>
    <t>Marzo</t>
  </si>
  <si>
    <t>Abril</t>
  </si>
  <si>
    <t>Totales</t>
  </si>
  <si>
    <t>CENTRO DE INVESTIGACIÓN Y DESARROLLO DE SOFTWARE</t>
  </si>
  <si>
    <t>DEPENDENCIA</t>
  </si>
  <si>
    <t>Centro de Investigación y Desarrollo de Software</t>
  </si>
  <si>
    <t>NOMBRE DEL AYUDANTE</t>
  </si>
  <si>
    <t>TIPO DE AYUDANTIA</t>
  </si>
  <si>
    <t>Proyecto de Extensión</t>
  </si>
  <si>
    <t>CÓDIGO ESTUDIANTIL</t>
  </si>
  <si>
    <t>FECHA</t>
  </si>
  <si>
    <t>ACTIVIDADES DESARROLLADAS</t>
  </si>
  <si>
    <t>TOTAL HORAS</t>
  </si>
  <si>
    <t>FIRMA  DEL DIRECTOR</t>
  </si>
  <si>
    <t>Hora Inicial:</t>
  </si>
  <si>
    <t>Actividad Realizada:</t>
  </si>
  <si>
    <t>Horas por Día:</t>
  </si>
  <si>
    <t>Hora Final:</t>
  </si>
  <si>
    <t>OBSERVACIONES DEL DOCENTE</t>
  </si>
  <si>
    <t>FIRMA DEL DOCENTE</t>
  </si>
  <si>
    <t>OBSERVACIONES DEL AYUDANTE</t>
  </si>
  <si>
    <t>FIRMA DEL AYUDANTE</t>
  </si>
  <si>
    <t>TOTAL DE HORAS POR SEMANA</t>
  </si>
  <si>
    <t>FORMATO DE ACTIVIDADES PARA AYUDANTES - PERIODO 2017-I</t>
  </si>
  <si>
    <t>LUIS FERNANDO PALMERA ESCORCIA</t>
  </si>
  <si>
    <t>Asistencia y creación del acta con respecto a los cuartiles</t>
  </si>
  <si>
    <t>Reunión y creación de acta grupos de viajes</t>
  </si>
  <si>
    <t>Socialización procedimientos requeridos para ETL grupo de viajes</t>
  </si>
  <si>
    <t xml:space="preserve">Modificación y actualización de los procedimientos </t>
  </si>
  <si>
    <t>Entrega de Sprint 9</t>
  </si>
  <si>
    <t>Creación acta de entrega Sprint 9</t>
  </si>
  <si>
    <t>Creación informe Sprint 9</t>
  </si>
  <si>
    <t>Relación de historias de usuarios</t>
  </si>
  <si>
    <t>Actualización compromisos adquiridos</t>
  </si>
  <si>
    <t>Revisión informe de Sprint 9</t>
  </si>
  <si>
    <t>Actualización informe Sprint 9</t>
  </si>
  <si>
    <t>Reunión procesos estadísticos</t>
  </si>
  <si>
    <t>Redacción acta de los procesos estadísticos establecidos</t>
  </si>
  <si>
    <t>Reunión con el cliente y equipo de desarrollo</t>
  </si>
  <si>
    <t>Reunión apreciaciones del diseño del sistema</t>
  </si>
  <si>
    <t>Actualización de procedimientos estadísticos</t>
  </si>
  <si>
    <t>Revisión de los historicos</t>
  </si>
  <si>
    <t>Listado de las características que deben tener los historicos</t>
  </si>
  <si>
    <t>Reunión con el cliente y equipo de desarrollo para socialización de la herramienta a usar en la presentación</t>
  </si>
  <si>
    <t>Creación de acta respecto a reunión</t>
  </si>
  <si>
    <t>Socialización regla de cácluclo para indicador tamaño medio del grupo de viaje</t>
  </si>
  <si>
    <t>Reunión de indicaciones para tomar fecha de cálculo de los indicadores</t>
  </si>
  <si>
    <t>Avance manual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</si>
</sst>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4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3" fillId="0" borderId="0" xfId="0" applyFont="1"/>
    <xf numFmtId="0" fontId="3" fillId="4" borderId="12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3" fillId="0" borderId="22" xfId="0" applyFont="1" applyBorder="1" applyAlignment="1"/>
    <xf numFmtId="0" fontId="3" fillId="4" borderId="33" xfId="0" applyFont="1" applyFill="1" applyBorder="1" applyAlignment="1">
      <alignment horizontal="center" vertical="center"/>
    </xf>
    <xf numFmtId="0" fontId="4" fillId="0" borderId="20" xfId="0" applyFont="1" applyBorder="1" applyAlignment="1"/>
    <xf numFmtId="0" fontId="4" fillId="0" borderId="37" xfId="0" applyFont="1" applyBorder="1" applyAlignment="1"/>
    <xf numFmtId="0" fontId="4" fillId="0" borderId="28" xfId="0" applyFont="1" applyBorder="1" applyAlignment="1"/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8" fontId="4" fillId="0" borderId="14" xfId="0" applyNumberFormat="1" applyFont="1" applyBorder="1" applyAlignment="1">
      <alignment horizontal="center"/>
    </xf>
    <xf numFmtId="18" fontId="4" fillId="0" borderId="23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9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0" xfId="0" applyFont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4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topLeftCell="A2" zoomScaleNormal="100" workbookViewId="0">
      <selection activeCell="J12" sqref="J12"/>
    </sheetView>
  </sheetViews>
  <sheetFormatPr baseColWidth="10" defaultRowHeight="15" x14ac:dyDescent="0.25"/>
  <cols>
    <col min="2" max="2" width="8" bestFit="1" customWidth="1"/>
    <col min="3" max="3" width="3.28515625" bestFit="1" customWidth="1"/>
    <col min="4" max="4" width="10" bestFit="1" customWidth="1"/>
    <col min="5" max="5" width="13.5703125" bestFit="1" customWidth="1"/>
    <col min="6" max="6" width="15.85546875" bestFit="1" customWidth="1"/>
    <col min="7" max="7" width="13" bestFit="1" customWidth="1"/>
    <col min="8" max="8" width="16.28515625" bestFit="1" customWidth="1"/>
  </cols>
  <sheetData>
    <row r="3" spans="2:10" x14ac:dyDescent="0.25">
      <c r="B3" s="4"/>
      <c r="C3" s="37" t="s">
        <v>0</v>
      </c>
      <c r="D3" s="37"/>
      <c r="E3" s="4" t="s">
        <v>1</v>
      </c>
      <c r="F3" s="4" t="s">
        <v>2</v>
      </c>
      <c r="G3" s="4" t="s">
        <v>3</v>
      </c>
      <c r="H3" s="5" t="s">
        <v>4</v>
      </c>
    </row>
    <row r="4" spans="2:10" x14ac:dyDescent="0.25">
      <c r="B4" s="38" t="s">
        <v>5</v>
      </c>
      <c r="C4" s="4">
        <v>30</v>
      </c>
      <c r="D4" s="4" t="s">
        <v>6</v>
      </c>
      <c r="E4" s="4">
        <v>12</v>
      </c>
      <c r="F4" s="4">
        <v>12</v>
      </c>
      <c r="G4" s="4">
        <v>12</v>
      </c>
      <c r="H4" s="5">
        <v>12</v>
      </c>
    </row>
    <row r="5" spans="2:10" x14ac:dyDescent="0.25">
      <c r="B5" s="38"/>
      <c r="C5" s="4">
        <v>31</v>
      </c>
      <c r="D5" s="4" t="s">
        <v>7</v>
      </c>
      <c r="E5" s="4">
        <v>12</v>
      </c>
      <c r="F5" s="4">
        <v>12</v>
      </c>
      <c r="G5" s="4">
        <v>12</v>
      </c>
      <c r="H5" s="5">
        <v>12</v>
      </c>
    </row>
    <row r="6" spans="2:10" x14ac:dyDescent="0.25">
      <c r="B6" s="38" t="s">
        <v>8</v>
      </c>
      <c r="C6" s="4">
        <v>1</v>
      </c>
      <c r="D6" s="4" t="s">
        <v>9</v>
      </c>
      <c r="E6" s="4">
        <v>12</v>
      </c>
      <c r="F6" s="4">
        <v>12</v>
      </c>
      <c r="G6" s="4">
        <v>12</v>
      </c>
      <c r="H6" s="5">
        <v>12</v>
      </c>
    </row>
    <row r="7" spans="2:10" x14ac:dyDescent="0.25">
      <c r="B7" s="38"/>
      <c r="C7" s="4">
        <v>2</v>
      </c>
      <c r="D7" s="4" t="s">
        <v>10</v>
      </c>
      <c r="E7" s="4">
        <v>12</v>
      </c>
      <c r="F7" s="4">
        <v>12</v>
      </c>
      <c r="G7" s="4">
        <v>12</v>
      </c>
      <c r="H7" s="5">
        <v>12</v>
      </c>
    </row>
    <row r="8" spans="2:10" x14ac:dyDescent="0.25">
      <c r="B8" s="38"/>
      <c r="C8" s="4">
        <v>3</v>
      </c>
      <c r="D8" s="4" t="s">
        <v>11</v>
      </c>
      <c r="E8" s="4">
        <v>12</v>
      </c>
      <c r="F8" s="4">
        <v>12</v>
      </c>
      <c r="G8" s="4">
        <v>12</v>
      </c>
      <c r="H8" s="5">
        <v>12</v>
      </c>
    </row>
    <row r="9" spans="2:10" x14ac:dyDescent="0.25">
      <c r="B9" s="38"/>
      <c r="C9" s="4">
        <v>4</v>
      </c>
      <c r="D9" s="4" t="s">
        <v>12</v>
      </c>
      <c r="E9" s="4">
        <v>12</v>
      </c>
      <c r="F9" s="4">
        <v>12</v>
      </c>
      <c r="G9" s="4">
        <v>12</v>
      </c>
      <c r="H9" s="5">
        <v>12</v>
      </c>
    </row>
    <row r="10" spans="2:10" x14ac:dyDescent="0.25">
      <c r="B10" s="38"/>
      <c r="C10" s="4">
        <v>6</v>
      </c>
      <c r="D10" s="4" t="s">
        <v>6</v>
      </c>
      <c r="E10" s="4">
        <v>12</v>
      </c>
      <c r="F10" s="4">
        <v>12</v>
      </c>
      <c r="G10" s="4">
        <v>12</v>
      </c>
      <c r="H10" s="5">
        <v>12</v>
      </c>
    </row>
    <row r="11" spans="2:10" x14ac:dyDescent="0.25">
      <c r="B11" s="38"/>
      <c r="C11" s="4">
        <v>7</v>
      </c>
      <c r="D11" s="4" t="s">
        <v>7</v>
      </c>
      <c r="E11" s="4">
        <v>12</v>
      </c>
      <c r="F11" s="4">
        <v>12</v>
      </c>
      <c r="G11" s="4">
        <v>12</v>
      </c>
      <c r="H11" s="5">
        <v>12</v>
      </c>
    </row>
    <row r="12" spans="2:10" x14ac:dyDescent="0.25">
      <c r="B12" s="38"/>
      <c r="C12" s="4">
        <v>8</v>
      </c>
      <c r="D12" s="4" t="s">
        <v>9</v>
      </c>
      <c r="E12" s="4">
        <v>12</v>
      </c>
      <c r="F12" s="4">
        <v>12</v>
      </c>
      <c r="G12" s="4">
        <v>12</v>
      </c>
      <c r="H12" s="5">
        <v>12</v>
      </c>
      <c r="J12">
        <f>SUM(F4:F9)</f>
        <v>72</v>
      </c>
    </row>
    <row r="13" spans="2:10" x14ac:dyDescent="0.25">
      <c r="B13" s="38"/>
      <c r="C13" s="4">
        <v>9</v>
      </c>
      <c r="D13" s="4" t="s">
        <v>10</v>
      </c>
      <c r="E13" s="4">
        <v>12</v>
      </c>
      <c r="F13" s="4">
        <v>12</v>
      </c>
      <c r="G13" s="4">
        <v>12</v>
      </c>
      <c r="H13" s="5">
        <v>12</v>
      </c>
    </row>
    <row r="14" spans="2:10" x14ac:dyDescent="0.25">
      <c r="B14" s="38"/>
      <c r="C14" s="4">
        <v>10</v>
      </c>
      <c r="D14" s="4" t="s">
        <v>11</v>
      </c>
      <c r="E14" s="4">
        <v>12</v>
      </c>
      <c r="F14" s="4">
        <v>12</v>
      </c>
      <c r="G14" s="4">
        <v>12</v>
      </c>
      <c r="H14" s="5">
        <v>12</v>
      </c>
    </row>
    <row r="15" spans="2:10" x14ac:dyDescent="0.25">
      <c r="B15" s="38"/>
      <c r="C15" s="4">
        <v>11</v>
      </c>
      <c r="D15" s="4" t="s">
        <v>12</v>
      </c>
      <c r="E15" s="4">
        <v>12</v>
      </c>
      <c r="F15" s="4">
        <v>12</v>
      </c>
      <c r="G15" s="4">
        <v>12</v>
      </c>
      <c r="H15" s="5">
        <v>12</v>
      </c>
    </row>
    <row r="16" spans="2:10" x14ac:dyDescent="0.25">
      <c r="B16" s="38"/>
      <c r="C16" s="4">
        <v>13</v>
      </c>
      <c r="D16" s="4" t="s">
        <v>6</v>
      </c>
      <c r="E16" s="4">
        <v>12</v>
      </c>
      <c r="F16" s="4">
        <v>12</v>
      </c>
      <c r="G16" s="4">
        <v>12</v>
      </c>
      <c r="H16" s="5">
        <v>12</v>
      </c>
    </row>
    <row r="17" spans="2:8" x14ac:dyDescent="0.25">
      <c r="B17" s="38"/>
      <c r="C17" s="4">
        <v>14</v>
      </c>
      <c r="D17" s="4" t="s">
        <v>7</v>
      </c>
      <c r="E17" s="4">
        <v>12</v>
      </c>
      <c r="F17" s="4">
        <v>12</v>
      </c>
      <c r="G17" s="4">
        <v>12</v>
      </c>
      <c r="H17" s="5">
        <v>12</v>
      </c>
    </row>
    <row r="18" spans="2:8" x14ac:dyDescent="0.25">
      <c r="B18" s="38"/>
      <c r="C18" s="4">
        <v>15</v>
      </c>
      <c r="D18" s="4" t="s">
        <v>9</v>
      </c>
      <c r="E18" s="4">
        <v>12</v>
      </c>
      <c r="F18" s="4">
        <v>12</v>
      </c>
      <c r="G18" s="4">
        <v>12</v>
      </c>
      <c r="H18" s="5">
        <v>12</v>
      </c>
    </row>
    <row r="19" spans="2:8" x14ac:dyDescent="0.25">
      <c r="B19" s="38"/>
      <c r="C19" s="4">
        <v>16</v>
      </c>
      <c r="D19" s="4" t="s">
        <v>10</v>
      </c>
      <c r="E19" s="4">
        <v>12</v>
      </c>
      <c r="F19" s="4">
        <v>12</v>
      </c>
      <c r="G19" s="4">
        <v>12</v>
      </c>
      <c r="H19" s="5">
        <v>12</v>
      </c>
    </row>
    <row r="20" spans="2:8" x14ac:dyDescent="0.25">
      <c r="B20" s="38"/>
      <c r="C20" s="4">
        <v>17</v>
      </c>
      <c r="D20" s="4" t="s">
        <v>11</v>
      </c>
      <c r="E20" s="4">
        <v>12</v>
      </c>
      <c r="F20" s="4">
        <v>12</v>
      </c>
      <c r="G20" s="4">
        <v>12</v>
      </c>
      <c r="H20" s="5">
        <v>12</v>
      </c>
    </row>
    <row r="21" spans="2:8" x14ac:dyDescent="0.25">
      <c r="B21" s="38"/>
      <c r="C21" s="4">
        <v>18</v>
      </c>
      <c r="D21" s="4" t="s">
        <v>12</v>
      </c>
      <c r="E21" s="4">
        <v>12</v>
      </c>
      <c r="F21" s="4">
        <v>12</v>
      </c>
      <c r="G21" s="4">
        <v>12</v>
      </c>
      <c r="H21" s="5">
        <v>12</v>
      </c>
    </row>
    <row r="22" spans="2:8" x14ac:dyDescent="0.25">
      <c r="B22" s="38"/>
      <c r="C22" s="4">
        <v>20</v>
      </c>
      <c r="D22" s="4" t="s">
        <v>6</v>
      </c>
      <c r="E22" s="4">
        <v>12</v>
      </c>
      <c r="F22" s="4">
        <v>12</v>
      </c>
      <c r="G22" s="4">
        <v>12</v>
      </c>
      <c r="H22" s="5">
        <v>12</v>
      </c>
    </row>
    <row r="23" spans="2:8" x14ac:dyDescent="0.25">
      <c r="B23" s="38"/>
      <c r="C23" s="4">
        <v>21</v>
      </c>
      <c r="D23" s="4" t="s">
        <v>7</v>
      </c>
      <c r="E23" s="4">
        <v>12</v>
      </c>
      <c r="F23" s="4">
        <v>12</v>
      </c>
      <c r="G23" s="4">
        <v>12</v>
      </c>
      <c r="H23" s="5">
        <v>12</v>
      </c>
    </row>
    <row r="24" spans="2:8" x14ac:dyDescent="0.25">
      <c r="B24" s="38"/>
      <c r="C24" s="4">
        <v>22</v>
      </c>
      <c r="D24" s="4" t="s">
        <v>9</v>
      </c>
      <c r="E24" s="4">
        <v>12</v>
      </c>
      <c r="F24" s="4">
        <v>12</v>
      </c>
      <c r="G24" s="4">
        <v>12</v>
      </c>
      <c r="H24" s="5">
        <v>12</v>
      </c>
    </row>
    <row r="25" spans="2:8" x14ac:dyDescent="0.25">
      <c r="B25" s="38"/>
      <c r="C25" s="4">
        <v>23</v>
      </c>
      <c r="D25" s="4" t="s">
        <v>10</v>
      </c>
      <c r="E25" s="4">
        <v>12</v>
      </c>
      <c r="F25" s="4">
        <v>12</v>
      </c>
      <c r="G25" s="4">
        <v>12</v>
      </c>
      <c r="H25" s="5">
        <v>12</v>
      </c>
    </row>
    <row r="26" spans="2:8" x14ac:dyDescent="0.25">
      <c r="B26" s="38"/>
      <c r="C26" s="4">
        <v>24</v>
      </c>
      <c r="D26" s="4" t="s">
        <v>11</v>
      </c>
      <c r="E26" s="4">
        <v>12</v>
      </c>
      <c r="F26" s="4">
        <v>12</v>
      </c>
      <c r="G26" s="4">
        <v>12</v>
      </c>
      <c r="H26" s="5">
        <v>12</v>
      </c>
    </row>
    <row r="27" spans="2:8" x14ac:dyDescent="0.25">
      <c r="B27" s="38"/>
      <c r="C27" s="4">
        <v>25</v>
      </c>
      <c r="D27" s="4" t="s">
        <v>12</v>
      </c>
      <c r="E27" s="4">
        <v>12</v>
      </c>
      <c r="F27" s="4">
        <v>12</v>
      </c>
      <c r="G27" s="4">
        <v>12</v>
      </c>
      <c r="H27" s="5">
        <v>12</v>
      </c>
    </row>
    <row r="28" spans="2:8" x14ac:dyDescent="0.25">
      <c r="B28" s="38"/>
      <c r="C28" s="6">
        <v>27</v>
      </c>
      <c r="D28" s="6" t="s">
        <v>6</v>
      </c>
      <c r="E28" s="39" t="s">
        <v>13</v>
      </c>
      <c r="F28" s="40"/>
      <c r="G28" s="40"/>
      <c r="H28" s="41"/>
    </row>
    <row r="29" spans="2:8" x14ac:dyDescent="0.25">
      <c r="B29" s="38"/>
      <c r="C29" s="6">
        <v>28</v>
      </c>
      <c r="D29" s="6" t="s">
        <v>7</v>
      </c>
      <c r="E29" s="42"/>
      <c r="F29" s="43"/>
      <c r="G29" s="43"/>
      <c r="H29" s="44"/>
    </row>
    <row r="30" spans="2:8" x14ac:dyDescent="0.25">
      <c r="B30" s="38" t="s">
        <v>14</v>
      </c>
      <c r="C30" s="7">
        <v>1</v>
      </c>
      <c r="D30" s="4" t="s">
        <v>9</v>
      </c>
      <c r="E30" s="4">
        <v>12</v>
      </c>
      <c r="F30" s="4">
        <v>12</v>
      </c>
      <c r="G30" s="4">
        <v>12</v>
      </c>
      <c r="H30" s="5">
        <v>12</v>
      </c>
    </row>
    <row r="31" spans="2:8" x14ac:dyDescent="0.25">
      <c r="B31" s="38"/>
      <c r="C31" s="7">
        <v>2</v>
      </c>
      <c r="D31" s="4" t="s">
        <v>10</v>
      </c>
      <c r="E31" s="4">
        <v>12</v>
      </c>
      <c r="F31" s="4">
        <v>12</v>
      </c>
      <c r="G31" s="4">
        <v>12</v>
      </c>
      <c r="H31" s="5">
        <v>12</v>
      </c>
    </row>
    <row r="32" spans="2:8" x14ac:dyDescent="0.25">
      <c r="B32" s="38"/>
      <c r="C32" s="7">
        <v>3</v>
      </c>
      <c r="D32" s="4" t="s">
        <v>11</v>
      </c>
      <c r="E32" s="4">
        <v>12</v>
      </c>
      <c r="F32" s="4">
        <v>12</v>
      </c>
      <c r="G32" s="4">
        <v>12</v>
      </c>
      <c r="H32" s="5">
        <v>12</v>
      </c>
    </row>
    <row r="33" spans="2:8" x14ac:dyDescent="0.25">
      <c r="B33" s="38"/>
      <c r="C33" s="7">
        <v>4</v>
      </c>
      <c r="D33" s="4" t="s">
        <v>12</v>
      </c>
      <c r="E33" s="4">
        <v>12</v>
      </c>
      <c r="F33" s="4">
        <v>12</v>
      </c>
      <c r="G33" s="4">
        <v>12</v>
      </c>
      <c r="H33" s="5">
        <v>12</v>
      </c>
    </row>
    <row r="34" spans="2:8" x14ac:dyDescent="0.25">
      <c r="B34" s="38"/>
      <c r="C34" s="7">
        <v>6</v>
      </c>
      <c r="D34" s="4" t="s">
        <v>6</v>
      </c>
      <c r="E34" s="4">
        <v>12</v>
      </c>
      <c r="F34" s="4">
        <v>12</v>
      </c>
      <c r="G34" s="4">
        <v>12</v>
      </c>
      <c r="H34" s="5">
        <v>12</v>
      </c>
    </row>
    <row r="35" spans="2:8" x14ac:dyDescent="0.25">
      <c r="B35" s="38"/>
      <c r="C35" s="7">
        <v>7</v>
      </c>
      <c r="D35" s="4" t="s">
        <v>7</v>
      </c>
      <c r="E35" s="4">
        <v>12</v>
      </c>
      <c r="F35" s="4">
        <v>12</v>
      </c>
      <c r="G35" s="4">
        <v>12</v>
      </c>
      <c r="H35" s="5">
        <v>12</v>
      </c>
    </row>
    <row r="36" spans="2:8" x14ac:dyDescent="0.25">
      <c r="B36" s="38"/>
      <c r="C36" s="7">
        <v>8</v>
      </c>
      <c r="D36" s="4" t="s">
        <v>9</v>
      </c>
      <c r="E36" s="4">
        <v>12</v>
      </c>
      <c r="F36" s="4">
        <v>12</v>
      </c>
      <c r="G36" s="4">
        <v>12</v>
      </c>
      <c r="H36" s="5">
        <v>12</v>
      </c>
    </row>
    <row r="37" spans="2:8" x14ac:dyDescent="0.25">
      <c r="B37" s="38"/>
      <c r="C37" s="7">
        <v>9</v>
      </c>
      <c r="D37" s="4" t="s">
        <v>10</v>
      </c>
      <c r="E37" s="4">
        <v>12</v>
      </c>
      <c r="F37" s="4">
        <v>12</v>
      </c>
      <c r="G37" s="4">
        <v>12</v>
      </c>
      <c r="H37" s="5">
        <v>12</v>
      </c>
    </row>
    <row r="38" spans="2:8" x14ac:dyDescent="0.25">
      <c r="B38" s="38"/>
      <c r="C38" s="7">
        <v>10</v>
      </c>
      <c r="D38" s="4" t="s">
        <v>11</v>
      </c>
      <c r="E38" s="4">
        <v>12</v>
      </c>
      <c r="F38" s="4">
        <v>12</v>
      </c>
      <c r="G38" s="4">
        <v>12</v>
      </c>
      <c r="H38" s="5">
        <v>12</v>
      </c>
    </row>
    <row r="39" spans="2:8" x14ac:dyDescent="0.25">
      <c r="B39" s="38"/>
      <c r="C39" s="7">
        <v>11</v>
      </c>
      <c r="D39" s="4" t="s">
        <v>12</v>
      </c>
      <c r="E39" s="4">
        <v>12</v>
      </c>
      <c r="F39" s="4">
        <v>12</v>
      </c>
      <c r="G39" s="4">
        <v>12</v>
      </c>
      <c r="H39" s="8"/>
    </row>
    <row r="40" spans="2:8" x14ac:dyDescent="0.25">
      <c r="B40" s="38"/>
      <c r="C40" s="7">
        <v>13</v>
      </c>
      <c r="D40" s="4" t="s">
        <v>6</v>
      </c>
      <c r="E40" s="4">
        <v>12</v>
      </c>
      <c r="F40" s="4">
        <v>12</v>
      </c>
      <c r="G40" s="4">
        <v>12</v>
      </c>
      <c r="H40" s="8"/>
    </row>
    <row r="41" spans="2:8" x14ac:dyDescent="0.25">
      <c r="B41" s="38"/>
      <c r="C41" s="7">
        <v>14</v>
      </c>
      <c r="D41" s="4" t="s">
        <v>7</v>
      </c>
      <c r="E41" s="4">
        <v>12</v>
      </c>
      <c r="F41" s="4">
        <v>12</v>
      </c>
      <c r="G41" s="4">
        <v>11</v>
      </c>
      <c r="H41" s="8"/>
    </row>
    <row r="42" spans="2:8" x14ac:dyDescent="0.25">
      <c r="B42" s="38"/>
      <c r="C42" s="7">
        <v>15</v>
      </c>
      <c r="D42" s="4" t="s">
        <v>9</v>
      </c>
      <c r="E42" s="4">
        <v>12</v>
      </c>
      <c r="F42" s="4">
        <v>12</v>
      </c>
      <c r="G42" s="4">
        <v>11</v>
      </c>
      <c r="H42" s="8"/>
    </row>
    <row r="43" spans="2:8" x14ac:dyDescent="0.25">
      <c r="B43" s="38"/>
      <c r="C43" s="7">
        <v>16</v>
      </c>
      <c r="D43" s="4" t="s">
        <v>10</v>
      </c>
      <c r="E43" s="4">
        <v>12</v>
      </c>
      <c r="F43" s="4">
        <v>12</v>
      </c>
      <c r="G43" s="4">
        <v>11</v>
      </c>
      <c r="H43" s="8"/>
    </row>
    <row r="44" spans="2:8" x14ac:dyDescent="0.25">
      <c r="B44" s="38"/>
      <c r="C44" s="7">
        <v>17</v>
      </c>
      <c r="D44" s="4" t="s">
        <v>11</v>
      </c>
      <c r="E44" s="4">
        <v>12</v>
      </c>
      <c r="F44" s="4">
        <v>12</v>
      </c>
      <c r="G44" s="4">
        <v>11</v>
      </c>
      <c r="H44" s="8"/>
    </row>
    <row r="45" spans="2:8" x14ac:dyDescent="0.25">
      <c r="B45" s="38"/>
      <c r="C45" s="7">
        <v>18</v>
      </c>
      <c r="D45" s="4" t="s">
        <v>12</v>
      </c>
      <c r="E45" s="4">
        <v>12</v>
      </c>
      <c r="F45" s="4">
        <v>12</v>
      </c>
      <c r="G45" s="4">
        <v>11</v>
      </c>
      <c r="H45" s="8"/>
    </row>
    <row r="46" spans="2:8" x14ac:dyDescent="0.25">
      <c r="B46" s="38"/>
      <c r="C46" s="7">
        <v>20</v>
      </c>
      <c r="D46" s="4" t="s">
        <v>6</v>
      </c>
      <c r="E46" s="4">
        <v>12</v>
      </c>
      <c r="F46" s="4">
        <v>12</v>
      </c>
      <c r="G46" s="4">
        <v>11</v>
      </c>
      <c r="H46" s="8"/>
    </row>
    <row r="47" spans="2:8" x14ac:dyDescent="0.25">
      <c r="B47" s="38"/>
      <c r="C47" s="7">
        <v>21</v>
      </c>
      <c r="D47" s="4" t="s">
        <v>7</v>
      </c>
      <c r="E47" s="4">
        <v>12</v>
      </c>
      <c r="F47" s="4">
        <v>12</v>
      </c>
      <c r="G47" s="4">
        <v>11</v>
      </c>
      <c r="H47" s="8"/>
    </row>
    <row r="48" spans="2:8" x14ac:dyDescent="0.25">
      <c r="B48" s="38"/>
      <c r="C48" s="7">
        <v>22</v>
      </c>
      <c r="D48" s="4" t="s">
        <v>9</v>
      </c>
      <c r="E48" s="4">
        <v>12</v>
      </c>
      <c r="F48" s="4">
        <v>12</v>
      </c>
      <c r="G48" s="4">
        <v>11</v>
      </c>
      <c r="H48" s="8"/>
    </row>
    <row r="49" spans="2:8" x14ac:dyDescent="0.25">
      <c r="B49" s="38"/>
      <c r="C49" s="7">
        <v>23</v>
      </c>
      <c r="D49" s="4" t="s">
        <v>10</v>
      </c>
      <c r="E49" s="4">
        <v>12</v>
      </c>
      <c r="F49" s="4">
        <v>12</v>
      </c>
      <c r="G49" s="4">
        <v>11</v>
      </c>
      <c r="H49" s="8"/>
    </row>
    <row r="50" spans="2:8" x14ac:dyDescent="0.25">
      <c r="B50" s="38"/>
      <c r="C50" s="7">
        <v>24</v>
      </c>
      <c r="D50" s="4" t="s">
        <v>11</v>
      </c>
      <c r="E50" s="4">
        <v>12</v>
      </c>
      <c r="F50" s="4">
        <v>12</v>
      </c>
      <c r="G50" s="4">
        <v>11</v>
      </c>
      <c r="H50" s="8"/>
    </row>
    <row r="51" spans="2:8" x14ac:dyDescent="0.25">
      <c r="B51" s="38"/>
      <c r="C51" s="7">
        <v>25</v>
      </c>
      <c r="D51" s="4" t="s">
        <v>12</v>
      </c>
      <c r="E51" s="4">
        <v>12</v>
      </c>
      <c r="F51" s="4">
        <v>12</v>
      </c>
      <c r="G51" s="4">
        <v>11</v>
      </c>
      <c r="H51" s="8"/>
    </row>
    <row r="52" spans="2:8" x14ac:dyDescent="0.25">
      <c r="B52" s="38"/>
      <c r="C52" s="7">
        <v>27</v>
      </c>
      <c r="D52" s="4" t="s">
        <v>6</v>
      </c>
      <c r="E52" s="4">
        <v>12</v>
      </c>
      <c r="F52" s="4">
        <v>12</v>
      </c>
      <c r="G52" s="4">
        <v>11</v>
      </c>
      <c r="H52" s="8"/>
    </row>
    <row r="53" spans="2:8" x14ac:dyDescent="0.25">
      <c r="B53" s="38"/>
      <c r="C53" s="7">
        <v>28</v>
      </c>
      <c r="D53" s="4" t="s">
        <v>7</v>
      </c>
      <c r="E53" s="4">
        <v>12</v>
      </c>
      <c r="F53" s="4">
        <v>12</v>
      </c>
      <c r="G53" s="4">
        <v>11</v>
      </c>
      <c r="H53" s="8"/>
    </row>
    <row r="54" spans="2:8" x14ac:dyDescent="0.25">
      <c r="B54" s="38"/>
      <c r="C54" s="7">
        <v>29</v>
      </c>
      <c r="D54" s="4" t="s">
        <v>9</v>
      </c>
      <c r="E54" s="4">
        <v>12</v>
      </c>
      <c r="F54" s="4">
        <v>12</v>
      </c>
      <c r="G54" s="4">
        <v>11</v>
      </c>
      <c r="H54" s="8"/>
    </row>
    <row r="55" spans="2:8" x14ac:dyDescent="0.25">
      <c r="B55" s="38"/>
      <c r="C55" s="7">
        <v>30</v>
      </c>
      <c r="D55" s="4" t="s">
        <v>10</v>
      </c>
      <c r="E55" s="4">
        <v>12</v>
      </c>
      <c r="F55" s="4">
        <v>12</v>
      </c>
      <c r="G55" s="4">
        <v>11</v>
      </c>
      <c r="H55" s="8"/>
    </row>
    <row r="56" spans="2:8" x14ac:dyDescent="0.25">
      <c r="B56" s="38"/>
      <c r="C56" s="7">
        <v>31</v>
      </c>
      <c r="D56" s="4" t="s">
        <v>11</v>
      </c>
      <c r="E56" s="4">
        <v>12</v>
      </c>
      <c r="F56" s="4">
        <v>12</v>
      </c>
      <c r="G56" s="4">
        <v>11</v>
      </c>
      <c r="H56" s="8"/>
    </row>
    <row r="57" spans="2:8" x14ac:dyDescent="0.25">
      <c r="B57" s="38" t="s">
        <v>15</v>
      </c>
      <c r="C57" s="7">
        <v>1</v>
      </c>
      <c r="D57" s="4" t="s">
        <v>12</v>
      </c>
      <c r="E57" s="4">
        <v>12</v>
      </c>
      <c r="F57" s="4">
        <v>12</v>
      </c>
      <c r="G57" s="4">
        <v>11</v>
      </c>
      <c r="H57" s="8"/>
    </row>
    <row r="58" spans="2:8" x14ac:dyDescent="0.25">
      <c r="B58" s="38"/>
      <c r="C58" s="7">
        <v>3</v>
      </c>
      <c r="D58" s="4" t="s">
        <v>6</v>
      </c>
      <c r="E58" s="4">
        <v>12</v>
      </c>
      <c r="F58" s="4">
        <v>12</v>
      </c>
      <c r="G58" s="4">
        <v>11</v>
      </c>
      <c r="H58" s="8"/>
    </row>
    <row r="59" spans="2:8" x14ac:dyDescent="0.25">
      <c r="B59" s="38"/>
      <c r="C59" s="7">
        <v>4</v>
      </c>
      <c r="D59" s="4" t="s">
        <v>7</v>
      </c>
      <c r="E59" s="4">
        <v>12</v>
      </c>
      <c r="F59" s="4">
        <v>12</v>
      </c>
      <c r="G59" s="4">
        <v>11</v>
      </c>
      <c r="H59" s="8"/>
    </row>
    <row r="60" spans="2:8" x14ac:dyDescent="0.25">
      <c r="B60" s="38"/>
      <c r="C60" s="7">
        <v>5</v>
      </c>
      <c r="D60" s="4" t="s">
        <v>9</v>
      </c>
      <c r="E60" s="4">
        <v>12</v>
      </c>
      <c r="F60" s="4">
        <v>12</v>
      </c>
      <c r="G60" s="4">
        <v>11</v>
      </c>
      <c r="H60" s="8"/>
    </row>
    <row r="61" spans="2:8" x14ac:dyDescent="0.25">
      <c r="B61" s="38"/>
      <c r="C61" s="7">
        <v>6</v>
      </c>
      <c r="D61" s="4" t="s">
        <v>10</v>
      </c>
      <c r="E61" s="4">
        <v>12</v>
      </c>
      <c r="F61" s="4">
        <v>12</v>
      </c>
      <c r="G61" s="4">
        <v>11</v>
      </c>
      <c r="H61" s="8"/>
    </row>
    <row r="62" spans="2:8" x14ac:dyDescent="0.25">
      <c r="B62" s="38"/>
      <c r="C62" s="7">
        <v>7</v>
      </c>
      <c r="D62" s="4" t="s">
        <v>11</v>
      </c>
      <c r="E62" s="4">
        <v>12</v>
      </c>
      <c r="F62" s="4">
        <v>12</v>
      </c>
      <c r="G62" s="4">
        <v>11</v>
      </c>
      <c r="H62" s="8"/>
    </row>
    <row r="63" spans="2:8" x14ac:dyDescent="0.25">
      <c r="B63" s="38"/>
      <c r="C63" s="7">
        <v>8</v>
      </c>
      <c r="D63" s="4" t="s">
        <v>12</v>
      </c>
      <c r="E63" s="4">
        <v>12</v>
      </c>
      <c r="F63" s="4">
        <v>12</v>
      </c>
      <c r="G63" s="4">
        <v>11</v>
      </c>
      <c r="H63" s="8"/>
    </row>
    <row r="64" spans="2:8" x14ac:dyDescent="0.25">
      <c r="B64" s="38"/>
      <c r="C64" s="7">
        <v>10</v>
      </c>
      <c r="D64" s="4" t="s">
        <v>6</v>
      </c>
      <c r="E64" s="4">
        <v>12</v>
      </c>
      <c r="F64" s="4">
        <v>12</v>
      </c>
      <c r="G64" s="4">
        <v>11</v>
      </c>
      <c r="H64" s="8"/>
    </row>
    <row r="65" spans="2:8" x14ac:dyDescent="0.25">
      <c r="B65" s="36" t="s">
        <v>16</v>
      </c>
      <c r="C65" s="36"/>
      <c r="D65" s="36"/>
      <c r="E65" s="9">
        <f>SUM(E4:E64)</f>
        <v>708</v>
      </c>
      <c r="F65" s="9">
        <f t="shared" ref="F65:H65" si="0">SUM(F4:F64)</f>
        <v>708</v>
      </c>
      <c r="G65" s="9">
        <f t="shared" si="0"/>
        <v>684</v>
      </c>
      <c r="H65" s="9">
        <f t="shared" si="0"/>
        <v>396</v>
      </c>
    </row>
    <row r="70" spans="2:8" x14ac:dyDescent="0.25">
      <c r="B70" s="1"/>
      <c r="C70" s="1"/>
      <c r="D70" s="1"/>
      <c r="E70" s="1">
        <f>708*5180</f>
        <v>3667440</v>
      </c>
    </row>
    <row r="71" spans="2:8" x14ac:dyDescent="0.25">
      <c r="B71" s="1"/>
      <c r="C71" s="2"/>
      <c r="D71" s="3"/>
      <c r="E71" s="1"/>
    </row>
  </sheetData>
  <mergeCells count="7">
    <mergeCell ref="B65:D65"/>
    <mergeCell ref="C3:D3"/>
    <mergeCell ref="B4:B5"/>
    <mergeCell ref="B6:B29"/>
    <mergeCell ref="E28:H29"/>
    <mergeCell ref="B30:B56"/>
    <mergeCell ref="B57:B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workbookViewId="0">
      <selection activeCell="F19" sqref="F19:J20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t="16.5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6.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6.5" x14ac:dyDescent="0.3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ht="16.5" customHeight="1" x14ac:dyDescent="0.3">
      <c r="A6" s="95" t="s">
        <v>37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1:14" ht="11.25" customHeight="1" thickBot="1" x14ac:dyDescent="0.3"/>
    <row r="8" spans="1:14" ht="15.75" thickBot="1" x14ac:dyDescent="0.3">
      <c r="A8" s="87" t="s">
        <v>18</v>
      </c>
      <c r="B8" s="55"/>
      <c r="C8" s="96" t="s">
        <v>19</v>
      </c>
      <c r="D8" s="97"/>
      <c r="E8" s="97"/>
      <c r="F8" s="97"/>
      <c r="G8" s="98"/>
      <c r="H8" s="11"/>
      <c r="I8" s="87" t="s">
        <v>20</v>
      </c>
      <c r="J8" s="55"/>
      <c r="K8" s="99" t="s">
        <v>38</v>
      </c>
      <c r="L8" s="100"/>
      <c r="M8" s="100"/>
      <c r="N8" s="101"/>
    </row>
    <row r="9" spans="1:14" s="15" customFormat="1" ht="11.25" customHeight="1" thickBot="1" x14ac:dyDescent="0.3">
      <c r="A9" s="12"/>
      <c r="B9" s="13"/>
      <c r="C9" s="13"/>
      <c r="D9" s="13"/>
      <c r="E9" s="13"/>
      <c r="F9" s="13"/>
      <c r="G9" s="13"/>
      <c r="H9" s="14"/>
      <c r="I9" s="14"/>
    </row>
    <row r="10" spans="1:14" ht="15.75" thickBot="1" x14ac:dyDescent="0.3">
      <c r="A10" s="87" t="s">
        <v>21</v>
      </c>
      <c r="B10" s="55"/>
      <c r="C10" s="88" t="s">
        <v>22</v>
      </c>
      <c r="D10" s="89"/>
      <c r="E10" s="89"/>
      <c r="F10" s="89"/>
      <c r="G10" s="90"/>
      <c r="H10" s="11"/>
      <c r="I10" s="87" t="s">
        <v>23</v>
      </c>
      <c r="J10" s="55"/>
      <c r="K10" s="91">
        <v>2012114083</v>
      </c>
      <c r="L10" s="92"/>
      <c r="M10" s="92"/>
      <c r="N10" s="93"/>
    </row>
    <row r="11" spans="1:14" ht="12" customHeight="1" thickBot="1" x14ac:dyDescent="0.3">
      <c r="A11" s="16"/>
      <c r="B11" s="16"/>
      <c r="C11" s="16"/>
      <c r="D11" s="16"/>
      <c r="E11" s="16"/>
      <c r="F11" s="16"/>
      <c r="G11" s="16"/>
    </row>
    <row r="12" spans="1:14" ht="15.75" thickBot="1" x14ac:dyDescent="0.3">
      <c r="A12" s="17" t="s">
        <v>24</v>
      </c>
      <c r="B12" s="87" t="s">
        <v>25</v>
      </c>
      <c r="C12" s="46"/>
      <c r="D12" s="46"/>
      <c r="E12" s="46"/>
      <c r="F12" s="46"/>
      <c r="G12" s="46"/>
      <c r="H12" s="46"/>
      <c r="I12" s="46"/>
      <c r="J12" s="55"/>
      <c r="K12" s="87" t="s">
        <v>26</v>
      </c>
      <c r="L12" s="55"/>
      <c r="M12" s="87" t="s">
        <v>27</v>
      </c>
      <c r="N12" s="55"/>
    </row>
    <row r="13" spans="1:14" ht="15" customHeight="1" x14ac:dyDescent="0.25">
      <c r="A13" s="80">
        <v>42765</v>
      </c>
      <c r="B13" s="18" t="s">
        <v>28</v>
      </c>
      <c r="C13" s="33">
        <v>0.29166666666666669</v>
      </c>
      <c r="D13" s="63" t="s">
        <v>29</v>
      </c>
      <c r="E13" s="64"/>
      <c r="F13" s="67" t="s">
        <v>39</v>
      </c>
      <c r="G13" s="68"/>
      <c r="H13" s="68"/>
      <c r="I13" s="68"/>
      <c r="J13" s="69"/>
      <c r="K13" s="73" t="s">
        <v>30</v>
      </c>
      <c r="L13" s="75">
        <f>_xlfn.NUMBERVALUE(TEXT(C14-C13,"H"))</f>
        <v>5</v>
      </c>
      <c r="M13" s="83"/>
      <c r="N13" s="84"/>
    </row>
    <row r="14" spans="1:14" ht="12.75" customHeight="1" thickBot="1" x14ac:dyDescent="0.3">
      <c r="A14" s="62"/>
      <c r="B14" s="19" t="s">
        <v>31</v>
      </c>
      <c r="C14" s="34">
        <v>0.5</v>
      </c>
      <c r="D14" s="65"/>
      <c r="E14" s="66"/>
      <c r="F14" s="70"/>
      <c r="G14" s="71"/>
      <c r="H14" s="71"/>
      <c r="I14" s="71"/>
      <c r="J14" s="72"/>
      <c r="K14" s="74"/>
      <c r="L14" s="76"/>
      <c r="M14" s="85"/>
      <c r="N14" s="86"/>
    </row>
    <row r="15" spans="1:14" ht="12.75" customHeight="1" x14ac:dyDescent="0.25">
      <c r="A15" s="61">
        <v>42765</v>
      </c>
      <c r="B15" s="18" t="s">
        <v>28</v>
      </c>
      <c r="C15" s="33">
        <v>0.58333333333333337</v>
      </c>
      <c r="D15" s="63" t="s">
        <v>29</v>
      </c>
      <c r="E15" s="64"/>
      <c r="F15" s="67" t="s">
        <v>41</v>
      </c>
      <c r="G15" s="68"/>
      <c r="H15" s="68"/>
      <c r="I15" s="68"/>
      <c r="J15" s="69"/>
      <c r="K15" s="73" t="s">
        <v>30</v>
      </c>
      <c r="L15" s="75">
        <f t="shared" ref="L15" si="0">_xlfn.NUMBERVALUE(TEXT(C16-C15,"H"))</f>
        <v>7</v>
      </c>
      <c r="M15" s="81"/>
      <c r="N15" s="82"/>
    </row>
    <row r="16" spans="1:14" ht="12.75" customHeight="1" thickBot="1" x14ac:dyDescent="0.3">
      <c r="A16" s="62"/>
      <c r="B16" s="19" t="s">
        <v>31</v>
      </c>
      <c r="C16" s="34">
        <v>0.875</v>
      </c>
      <c r="D16" s="65"/>
      <c r="E16" s="66"/>
      <c r="F16" s="70"/>
      <c r="G16" s="71"/>
      <c r="H16" s="71"/>
      <c r="I16" s="71"/>
      <c r="J16" s="72"/>
      <c r="K16" s="74"/>
      <c r="L16" s="76"/>
      <c r="M16" s="78"/>
      <c r="N16" s="79"/>
    </row>
    <row r="17" spans="1:14" ht="12.75" customHeight="1" x14ac:dyDescent="0.25">
      <c r="A17" s="80">
        <v>42766</v>
      </c>
      <c r="B17" s="18" t="s">
        <v>28</v>
      </c>
      <c r="C17" s="33">
        <v>0.29166666666666669</v>
      </c>
      <c r="D17" s="63" t="s">
        <v>29</v>
      </c>
      <c r="E17" s="64"/>
      <c r="F17" s="67" t="s">
        <v>40</v>
      </c>
      <c r="G17" s="68"/>
      <c r="H17" s="68"/>
      <c r="I17" s="68"/>
      <c r="J17" s="69"/>
      <c r="K17" s="73" t="s">
        <v>30</v>
      </c>
      <c r="L17" s="75">
        <f t="shared" ref="L17" si="1">_xlfn.NUMBERVALUE(TEXT(C18-C17,"H"))</f>
        <v>5</v>
      </c>
      <c r="M17" s="81"/>
      <c r="N17" s="82"/>
    </row>
    <row r="18" spans="1:14" ht="17.100000000000001" customHeight="1" thickBot="1" x14ac:dyDescent="0.3">
      <c r="A18" s="62"/>
      <c r="B18" s="19" t="s">
        <v>31</v>
      </c>
      <c r="C18" s="34">
        <v>0.5</v>
      </c>
      <c r="D18" s="65"/>
      <c r="E18" s="66"/>
      <c r="F18" s="70"/>
      <c r="G18" s="71"/>
      <c r="H18" s="71"/>
      <c r="I18" s="71"/>
      <c r="J18" s="72"/>
      <c r="K18" s="74"/>
      <c r="L18" s="76"/>
      <c r="M18" s="78"/>
      <c r="N18" s="79"/>
    </row>
    <row r="19" spans="1:14" ht="13.5" customHeight="1" x14ac:dyDescent="0.25">
      <c r="A19" s="61">
        <v>42766</v>
      </c>
      <c r="B19" s="18" t="s">
        <v>28</v>
      </c>
      <c r="C19" s="33">
        <v>0.58333333333333337</v>
      </c>
      <c r="D19" s="63" t="s">
        <v>29</v>
      </c>
      <c r="E19" s="64"/>
      <c r="F19" s="108" t="s">
        <v>42</v>
      </c>
      <c r="G19" s="109"/>
      <c r="H19" s="109"/>
      <c r="I19" s="109"/>
      <c r="J19" s="110"/>
      <c r="K19" s="73" t="s">
        <v>30</v>
      </c>
      <c r="L19" s="75">
        <f t="shared" ref="L19" si="2">_xlfn.NUMBERVALUE(TEXT(C20-C19,"H"))</f>
        <v>7</v>
      </c>
      <c r="M19" s="81"/>
      <c r="N19" s="82"/>
    </row>
    <row r="20" spans="1:14" ht="13.5" customHeight="1" thickBot="1" x14ac:dyDescent="0.3">
      <c r="A20" s="62"/>
      <c r="B20" s="19" t="s">
        <v>31</v>
      </c>
      <c r="C20" s="34">
        <v>0.875</v>
      </c>
      <c r="D20" s="65"/>
      <c r="E20" s="66"/>
      <c r="F20" s="111"/>
      <c r="G20" s="112"/>
      <c r="H20" s="112"/>
      <c r="I20" s="112"/>
      <c r="J20" s="113"/>
      <c r="K20" s="74"/>
      <c r="L20" s="76"/>
      <c r="M20" s="78"/>
      <c r="N20" s="79"/>
    </row>
    <row r="21" spans="1:14" ht="14.25" customHeight="1" x14ac:dyDescent="0.25">
      <c r="A21" s="80">
        <v>42767</v>
      </c>
      <c r="B21" s="18" t="s">
        <v>28</v>
      </c>
      <c r="C21" s="33">
        <v>0.29166666666666669</v>
      </c>
      <c r="D21" s="63" t="s">
        <v>29</v>
      </c>
      <c r="E21" s="64"/>
      <c r="F21" s="67" t="s">
        <v>43</v>
      </c>
      <c r="G21" s="68"/>
      <c r="H21" s="68"/>
      <c r="I21" s="68"/>
      <c r="J21" s="69"/>
      <c r="K21" s="73" t="s">
        <v>30</v>
      </c>
      <c r="L21" s="75">
        <f t="shared" ref="L21" si="3">_xlfn.NUMBERVALUE(TEXT(C22-C21,"H"))</f>
        <v>5</v>
      </c>
      <c r="M21" s="81"/>
      <c r="N21" s="82"/>
    </row>
    <row r="22" spans="1:14" ht="15.75" customHeight="1" thickBot="1" x14ac:dyDescent="0.3">
      <c r="A22" s="62"/>
      <c r="B22" s="19" t="s">
        <v>31</v>
      </c>
      <c r="C22" s="34">
        <v>0.5</v>
      </c>
      <c r="D22" s="65"/>
      <c r="E22" s="66"/>
      <c r="F22" s="70"/>
      <c r="G22" s="71"/>
      <c r="H22" s="71"/>
      <c r="I22" s="71"/>
      <c r="J22" s="72"/>
      <c r="K22" s="74"/>
      <c r="L22" s="76"/>
      <c r="M22" s="78"/>
      <c r="N22" s="79"/>
    </row>
    <row r="23" spans="1:14" ht="14.25" customHeight="1" x14ac:dyDescent="0.25">
      <c r="A23" s="61">
        <v>42767</v>
      </c>
      <c r="B23" s="18" t="s">
        <v>28</v>
      </c>
      <c r="C23" s="33">
        <v>0.58333333333333337</v>
      </c>
      <c r="D23" s="63" t="s">
        <v>29</v>
      </c>
      <c r="E23" s="64"/>
      <c r="F23" s="67" t="s">
        <v>44</v>
      </c>
      <c r="G23" s="68"/>
      <c r="H23" s="68"/>
      <c r="I23" s="68"/>
      <c r="J23" s="69"/>
      <c r="K23" s="73" t="s">
        <v>30</v>
      </c>
      <c r="L23" s="75">
        <f t="shared" ref="L23" si="4">_xlfn.NUMBERVALUE(TEXT(C24-C23,"H"))</f>
        <v>7</v>
      </c>
      <c r="M23" s="81"/>
      <c r="N23" s="82"/>
    </row>
    <row r="24" spans="1:14" ht="13.5" customHeight="1" thickBot="1" x14ac:dyDescent="0.3">
      <c r="A24" s="62"/>
      <c r="B24" s="19" t="s">
        <v>31</v>
      </c>
      <c r="C24" s="34">
        <v>0.875</v>
      </c>
      <c r="D24" s="65"/>
      <c r="E24" s="66"/>
      <c r="F24" s="70"/>
      <c r="G24" s="71"/>
      <c r="H24" s="71"/>
      <c r="I24" s="71"/>
      <c r="J24" s="72"/>
      <c r="K24" s="74"/>
      <c r="L24" s="76"/>
      <c r="M24" s="78"/>
      <c r="N24" s="79"/>
    </row>
    <row r="25" spans="1:14" ht="13.5" customHeight="1" x14ac:dyDescent="0.25">
      <c r="A25" s="80">
        <v>42768</v>
      </c>
      <c r="B25" s="18" t="str">
        <f>B23</f>
        <v>Hora Inicial:</v>
      </c>
      <c r="C25" s="33">
        <v>0.29166666666666669</v>
      </c>
      <c r="D25" s="63" t="str">
        <f>D23</f>
        <v>Actividad Realizada:</v>
      </c>
      <c r="E25" s="64"/>
      <c r="F25" s="67" t="s">
        <v>46</v>
      </c>
      <c r="G25" s="68"/>
      <c r="H25" s="68"/>
      <c r="I25" s="68"/>
      <c r="J25" s="69"/>
      <c r="K25" s="73" t="str">
        <f>K23</f>
        <v>Horas por Día:</v>
      </c>
      <c r="L25" s="75">
        <f t="shared" ref="L25" si="5">_xlfn.NUMBERVALUE(TEXT(C26-C25,"H"))</f>
        <v>5</v>
      </c>
      <c r="M25" s="77"/>
      <c r="N25" s="60"/>
    </row>
    <row r="26" spans="1:14" ht="14.25" customHeight="1" thickBot="1" x14ac:dyDescent="0.3">
      <c r="A26" s="62"/>
      <c r="B26" s="19" t="str">
        <f>B25</f>
        <v>Hora Inicial:</v>
      </c>
      <c r="C26" s="34">
        <v>0.5</v>
      </c>
      <c r="D26" s="65"/>
      <c r="E26" s="66"/>
      <c r="F26" s="70"/>
      <c r="G26" s="71"/>
      <c r="H26" s="71"/>
      <c r="I26" s="71"/>
      <c r="J26" s="72"/>
      <c r="K26" s="74"/>
      <c r="L26" s="76"/>
      <c r="M26" s="78"/>
      <c r="N26" s="79"/>
    </row>
    <row r="27" spans="1:14" ht="14.25" customHeight="1" x14ac:dyDescent="0.25">
      <c r="A27" s="61">
        <v>42768</v>
      </c>
      <c r="B27" s="18" t="s">
        <v>28</v>
      </c>
      <c r="C27" s="33">
        <v>0.58333333333333337</v>
      </c>
      <c r="D27" s="63" t="str">
        <f>D25</f>
        <v>Actividad Realizada:</v>
      </c>
      <c r="E27" s="64"/>
      <c r="F27" s="67" t="s">
        <v>45</v>
      </c>
      <c r="G27" s="68"/>
      <c r="H27" s="68"/>
      <c r="I27" s="68"/>
      <c r="J27" s="69"/>
      <c r="K27" s="73" t="str">
        <f>K25</f>
        <v>Horas por Día:</v>
      </c>
      <c r="L27" s="75">
        <f t="shared" ref="L27" si="6">_xlfn.NUMBERVALUE(TEXT(C28-C27,"H"))</f>
        <v>7</v>
      </c>
      <c r="M27" s="77"/>
      <c r="N27" s="60"/>
    </row>
    <row r="28" spans="1:14" ht="14.25" customHeight="1" thickBot="1" x14ac:dyDescent="0.3">
      <c r="A28" s="62"/>
      <c r="B28" s="19" t="s">
        <v>31</v>
      </c>
      <c r="C28" s="34">
        <v>0.875</v>
      </c>
      <c r="D28" s="65"/>
      <c r="E28" s="66"/>
      <c r="F28" s="70"/>
      <c r="G28" s="71"/>
      <c r="H28" s="71"/>
      <c r="I28" s="71"/>
      <c r="J28" s="72"/>
      <c r="K28" s="74"/>
      <c r="L28" s="76"/>
      <c r="M28" s="78"/>
      <c r="N28" s="79"/>
    </row>
    <row r="29" spans="1:14" ht="14.25" customHeight="1" x14ac:dyDescent="0.25">
      <c r="A29" s="80">
        <v>42769</v>
      </c>
      <c r="B29" s="18" t="s">
        <v>28</v>
      </c>
      <c r="C29" s="33">
        <v>0.29166666666666669</v>
      </c>
      <c r="D29" s="63" t="str">
        <f>D27</f>
        <v>Actividad Realizada:</v>
      </c>
      <c r="E29" s="64"/>
      <c r="F29" s="67" t="s">
        <v>45</v>
      </c>
      <c r="G29" s="68"/>
      <c r="H29" s="68"/>
      <c r="I29" s="68"/>
      <c r="J29" s="69"/>
      <c r="K29" s="73" t="str">
        <f>K27</f>
        <v>Horas por Día:</v>
      </c>
      <c r="L29" s="75">
        <f t="shared" ref="L29" si="7">_xlfn.NUMBERVALUE(TEXT(C30-C29,"H"))</f>
        <v>5</v>
      </c>
      <c r="M29" s="77"/>
      <c r="N29" s="60"/>
    </row>
    <row r="30" spans="1:14" ht="13.5" customHeight="1" thickBot="1" x14ac:dyDescent="0.3">
      <c r="A30" s="62"/>
      <c r="B30" s="19" t="s">
        <v>31</v>
      </c>
      <c r="C30" s="34">
        <v>0.5</v>
      </c>
      <c r="D30" s="65"/>
      <c r="E30" s="66"/>
      <c r="F30" s="70"/>
      <c r="G30" s="71"/>
      <c r="H30" s="71"/>
      <c r="I30" s="71"/>
      <c r="J30" s="72"/>
      <c r="K30" s="74"/>
      <c r="L30" s="76"/>
      <c r="M30" s="78"/>
      <c r="N30" s="79"/>
    </row>
    <row r="31" spans="1:14" ht="15" customHeight="1" x14ac:dyDescent="0.25">
      <c r="A31" s="61">
        <v>42769</v>
      </c>
      <c r="B31" s="18" t="s">
        <v>28</v>
      </c>
      <c r="C31" s="33">
        <v>0.58333333333333337</v>
      </c>
      <c r="D31" s="63" t="str">
        <f>D29</f>
        <v>Actividad Realizada:</v>
      </c>
      <c r="E31" s="64"/>
      <c r="F31" s="67" t="s">
        <v>45</v>
      </c>
      <c r="G31" s="68"/>
      <c r="H31" s="68"/>
      <c r="I31" s="68"/>
      <c r="J31" s="69"/>
      <c r="K31" s="73" t="str">
        <f>K29</f>
        <v>Horas por Día:</v>
      </c>
      <c r="L31" s="75">
        <f t="shared" ref="L31" si="8">_xlfn.NUMBERVALUE(TEXT(C32-C31,"H"))</f>
        <v>7</v>
      </c>
      <c r="M31" s="77"/>
      <c r="N31" s="60"/>
    </row>
    <row r="32" spans="1:14" ht="13.5" customHeight="1" thickBot="1" x14ac:dyDescent="0.3">
      <c r="A32" s="62"/>
      <c r="B32" s="19" t="s">
        <v>31</v>
      </c>
      <c r="C32" s="34">
        <v>0.875</v>
      </c>
      <c r="D32" s="65"/>
      <c r="E32" s="66"/>
      <c r="F32" s="70"/>
      <c r="G32" s="71"/>
      <c r="H32" s="71"/>
      <c r="I32" s="71"/>
      <c r="J32" s="72"/>
      <c r="K32" s="74"/>
      <c r="L32" s="76"/>
      <c r="M32" s="78"/>
      <c r="N32" s="79"/>
    </row>
    <row r="33" spans="1:14" ht="12.75" customHeight="1" x14ac:dyDescent="0.25">
      <c r="A33" s="80">
        <v>42770</v>
      </c>
      <c r="B33" s="18" t="s">
        <v>28</v>
      </c>
      <c r="C33" s="33">
        <v>0.29166666666666669</v>
      </c>
      <c r="D33" s="63" t="str">
        <f>D31</f>
        <v>Actividad Realizada:</v>
      </c>
      <c r="E33" s="64"/>
      <c r="F33" s="67" t="s">
        <v>45</v>
      </c>
      <c r="G33" s="68"/>
      <c r="H33" s="68"/>
      <c r="I33" s="68"/>
      <c r="J33" s="69"/>
      <c r="K33" s="73" t="str">
        <f>K31</f>
        <v>Horas por Día:</v>
      </c>
      <c r="L33" s="75">
        <f t="shared" ref="L33" si="9">_xlfn.NUMBERVALUE(TEXT(C34-C33,"H"))</f>
        <v>5</v>
      </c>
      <c r="M33" s="77"/>
      <c r="N33" s="60"/>
    </row>
    <row r="34" spans="1:14" ht="13.5" customHeight="1" thickBot="1" x14ac:dyDescent="0.3">
      <c r="A34" s="62"/>
      <c r="B34" s="19" t="s">
        <v>31</v>
      </c>
      <c r="C34" s="34">
        <v>0.5</v>
      </c>
      <c r="D34" s="65"/>
      <c r="E34" s="66"/>
      <c r="F34" s="70"/>
      <c r="G34" s="71"/>
      <c r="H34" s="71"/>
      <c r="I34" s="71"/>
      <c r="J34" s="72"/>
      <c r="K34" s="74"/>
      <c r="L34" s="76"/>
      <c r="M34" s="78"/>
      <c r="N34" s="79"/>
    </row>
    <row r="35" spans="1:14" ht="13.5" customHeight="1" x14ac:dyDescent="0.25">
      <c r="A35" s="61">
        <v>42770</v>
      </c>
      <c r="B35" s="18" t="s">
        <v>28</v>
      </c>
      <c r="C35" s="33">
        <v>0.58333333333333337</v>
      </c>
      <c r="D35" s="63" t="str">
        <f>D33</f>
        <v>Actividad Realizada:</v>
      </c>
      <c r="E35" s="64"/>
      <c r="F35" s="67" t="s">
        <v>45</v>
      </c>
      <c r="G35" s="68"/>
      <c r="H35" s="68"/>
      <c r="I35" s="68"/>
      <c r="J35" s="69"/>
      <c r="K35" s="73" t="str">
        <f>K33</f>
        <v>Horas por Día:</v>
      </c>
      <c r="L35" s="75">
        <f t="shared" ref="L35" si="10">_xlfn.NUMBERVALUE(TEXT(C36-C35,"H"))</f>
        <v>7</v>
      </c>
      <c r="M35" s="77"/>
      <c r="N35" s="60"/>
    </row>
    <row r="36" spans="1:14" ht="15" customHeight="1" thickBot="1" x14ac:dyDescent="0.3">
      <c r="A36" s="62"/>
      <c r="B36" s="19" t="s">
        <v>31</v>
      </c>
      <c r="C36" s="34">
        <v>0.875</v>
      </c>
      <c r="D36" s="65"/>
      <c r="E36" s="66"/>
      <c r="F36" s="70"/>
      <c r="G36" s="71"/>
      <c r="H36" s="71"/>
      <c r="I36" s="71"/>
      <c r="J36" s="72"/>
      <c r="K36" s="74"/>
      <c r="L36" s="76"/>
      <c r="M36" s="78"/>
      <c r="N36" s="79"/>
    </row>
    <row r="37" spans="1:14" ht="20.100000000000001" customHeight="1" thickBot="1" x14ac:dyDescent="0.3"/>
    <row r="38" spans="1:14" ht="20.100000000000001" customHeight="1" thickBot="1" x14ac:dyDescent="0.3">
      <c r="A38" s="20" t="s">
        <v>24</v>
      </c>
      <c r="B38" s="45" t="s">
        <v>32</v>
      </c>
      <c r="C38" s="46"/>
      <c r="D38" s="46"/>
      <c r="E38" s="46"/>
      <c r="F38" s="46"/>
      <c r="G38" s="46"/>
      <c r="H38" s="46"/>
      <c r="I38" s="46"/>
      <c r="J38" s="46"/>
      <c r="K38" s="46"/>
      <c r="L38" s="47"/>
      <c r="M38" s="45" t="s">
        <v>33</v>
      </c>
      <c r="N38" s="55"/>
    </row>
    <row r="39" spans="1:14" ht="20.100000000000001" customHeight="1" x14ac:dyDescent="0.25">
      <c r="A39" s="21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8"/>
      <c r="M39" s="59"/>
      <c r="N39" s="60"/>
    </row>
    <row r="40" spans="1:14" ht="15.75" thickBot="1" x14ac:dyDescent="0.3">
      <c r="A40" s="22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2"/>
      <c r="M40" s="53"/>
      <c r="N40" s="54"/>
    </row>
    <row r="41" spans="1:14" ht="15.75" thickBot="1" x14ac:dyDescent="0.3">
      <c r="A41" s="20" t="s">
        <v>24</v>
      </c>
      <c r="B41" s="45" t="s">
        <v>34</v>
      </c>
      <c r="C41" s="46"/>
      <c r="D41" s="46"/>
      <c r="E41" s="46"/>
      <c r="F41" s="46"/>
      <c r="G41" s="46"/>
      <c r="H41" s="46"/>
      <c r="I41" s="46"/>
      <c r="J41" s="46"/>
      <c r="K41" s="46"/>
      <c r="L41" s="47"/>
      <c r="M41" s="48" t="s">
        <v>35</v>
      </c>
      <c r="N41" s="49"/>
    </row>
    <row r="42" spans="1:14" x14ac:dyDescent="0.25">
      <c r="A42" s="22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53"/>
      <c r="N42" s="54"/>
    </row>
    <row r="43" spans="1:14" ht="15.75" thickBot="1" x14ac:dyDescent="0.3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4"/>
      <c r="N43" s="27"/>
    </row>
    <row r="44" spans="1:14" x14ac:dyDescent="0.25">
      <c r="G44" s="28"/>
    </row>
    <row r="46" spans="1:14" ht="15.75" thickBot="1" x14ac:dyDescent="0.3"/>
    <row r="47" spans="1:14" ht="43.5" customHeight="1" thickBot="1" x14ac:dyDescent="0.3">
      <c r="A47" s="29" t="s">
        <v>35</v>
      </c>
      <c r="B47" s="29"/>
      <c r="C47" s="29"/>
      <c r="D47" s="29"/>
      <c r="E47" s="28"/>
      <c r="F47" s="28"/>
      <c r="G47" s="28"/>
      <c r="K47" s="30" t="s">
        <v>36</v>
      </c>
      <c r="L47" s="31"/>
      <c r="M47" s="32"/>
      <c r="N47" s="35">
        <f>SUM(L13:L36)</f>
        <v>72</v>
      </c>
    </row>
  </sheetData>
  <mergeCells count="96">
    <mergeCell ref="A2:N2"/>
    <mergeCell ref="A5:N5"/>
    <mergeCell ref="A6:N6"/>
    <mergeCell ref="A8:B8"/>
    <mergeCell ref="C8:G8"/>
    <mergeCell ref="I8:J8"/>
    <mergeCell ref="K8:N8"/>
    <mergeCell ref="A10:B10"/>
    <mergeCell ref="C10:G10"/>
    <mergeCell ref="I10:J10"/>
    <mergeCell ref="K10:N10"/>
    <mergeCell ref="B12:J12"/>
    <mergeCell ref="K12:L12"/>
    <mergeCell ref="M12:N12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7:J18"/>
    <mergeCell ref="K15:K16"/>
    <mergeCell ref="L15:L16"/>
    <mergeCell ref="M19:N20"/>
    <mergeCell ref="A17:A18"/>
    <mergeCell ref="D17:E18"/>
    <mergeCell ref="F15:J16"/>
    <mergeCell ref="K17:K18"/>
    <mergeCell ref="L17:L18"/>
    <mergeCell ref="M17:N18"/>
    <mergeCell ref="A19:A20"/>
    <mergeCell ref="D19:E20"/>
    <mergeCell ref="F19:J20"/>
    <mergeCell ref="K19:K20"/>
    <mergeCell ref="L19:L20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workbookViewId="0">
      <selection activeCell="F17" sqref="F17:J18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t="16.5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6.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6.5" x14ac:dyDescent="0.3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ht="16.5" x14ac:dyDescent="0.3">
      <c r="A6" s="95" t="s">
        <v>37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1:14" ht="15.75" thickBot="1" x14ac:dyDescent="0.3"/>
    <row r="8" spans="1:14" ht="15.75" thickBot="1" x14ac:dyDescent="0.3">
      <c r="A8" s="87" t="s">
        <v>18</v>
      </c>
      <c r="B8" s="55"/>
      <c r="C8" s="96" t="s">
        <v>19</v>
      </c>
      <c r="D8" s="97"/>
      <c r="E8" s="97"/>
      <c r="F8" s="97"/>
      <c r="G8" s="98"/>
      <c r="H8" s="11"/>
      <c r="I8" s="87" t="s">
        <v>20</v>
      </c>
      <c r="J8" s="55"/>
      <c r="K8" s="99" t="s">
        <v>38</v>
      </c>
      <c r="L8" s="100"/>
      <c r="M8" s="100"/>
      <c r="N8" s="101"/>
    </row>
    <row r="9" spans="1:14" s="15" customFormat="1" ht="15.75" thickBot="1" x14ac:dyDescent="0.3">
      <c r="A9" s="12"/>
      <c r="B9" s="13"/>
      <c r="C9" s="13"/>
      <c r="D9" s="13"/>
      <c r="E9" s="13"/>
      <c r="F9" s="13"/>
      <c r="G9" s="13"/>
      <c r="H9" s="14"/>
      <c r="I9" s="14"/>
    </row>
    <row r="10" spans="1:14" ht="15.75" thickBot="1" x14ac:dyDescent="0.3">
      <c r="A10" s="87" t="s">
        <v>21</v>
      </c>
      <c r="B10" s="55"/>
      <c r="C10" s="88" t="s">
        <v>22</v>
      </c>
      <c r="D10" s="89"/>
      <c r="E10" s="89"/>
      <c r="F10" s="89"/>
      <c r="G10" s="90"/>
      <c r="H10" s="11"/>
      <c r="I10" s="87" t="s">
        <v>23</v>
      </c>
      <c r="J10" s="55"/>
      <c r="K10" s="91">
        <v>2012114083</v>
      </c>
      <c r="L10" s="92"/>
      <c r="M10" s="92"/>
      <c r="N10" s="93"/>
    </row>
    <row r="11" spans="1:14" ht="15.75" thickBot="1" x14ac:dyDescent="0.3">
      <c r="A11" s="16"/>
      <c r="B11" s="16"/>
      <c r="C11" s="16"/>
      <c r="D11" s="16"/>
      <c r="E11" s="16"/>
      <c r="F11" s="16"/>
      <c r="G11" s="16"/>
    </row>
    <row r="12" spans="1:14" ht="15.75" thickBot="1" x14ac:dyDescent="0.3">
      <c r="A12" s="17" t="s">
        <v>24</v>
      </c>
      <c r="B12" s="87" t="s">
        <v>25</v>
      </c>
      <c r="C12" s="46"/>
      <c r="D12" s="46"/>
      <c r="E12" s="46"/>
      <c r="F12" s="46"/>
      <c r="G12" s="46"/>
      <c r="H12" s="46"/>
      <c r="I12" s="46"/>
      <c r="J12" s="55"/>
      <c r="K12" s="87" t="s">
        <v>26</v>
      </c>
      <c r="L12" s="55"/>
      <c r="M12" s="87" t="s">
        <v>27</v>
      </c>
      <c r="N12" s="55"/>
    </row>
    <row r="13" spans="1:14" x14ac:dyDescent="0.25">
      <c r="A13" s="80">
        <v>42772</v>
      </c>
      <c r="B13" s="18" t="s">
        <v>28</v>
      </c>
      <c r="C13" s="33">
        <v>0.29166666666666669</v>
      </c>
      <c r="D13" s="63" t="s">
        <v>29</v>
      </c>
      <c r="E13" s="64"/>
      <c r="F13" s="67" t="s">
        <v>47</v>
      </c>
      <c r="G13" s="68"/>
      <c r="H13" s="68"/>
      <c r="I13" s="68"/>
      <c r="J13" s="69"/>
      <c r="K13" s="73" t="s">
        <v>30</v>
      </c>
      <c r="L13" s="75">
        <f>_xlfn.NUMBERVALUE(TEXT(C14-C13,"H"))</f>
        <v>5</v>
      </c>
      <c r="M13" s="83"/>
      <c r="N13" s="84"/>
    </row>
    <row r="14" spans="1:14" ht="15.75" thickBot="1" x14ac:dyDescent="0.3">
      <c r="A14" s="62"/>
      <c r="B14" s="19" t="s">
        <v>31</v>
      </c>
      <c r="C14" s="34">
        <v>0.5</v>
      </c>
      <c r="D14" s="65"/>
      <c r="E14" s="66"/>
      <c r="F14" s="70"/>
      <c r="G14" s="71"/>
      <c r="H14" s="71"/>
      <c r="I14" s="71"/>
      <c r="J14" s="72"/>
      <c r="K14" s="74"/>
      <c r="L14" s="76"/>
      <c r="M14" s="85"/>
      <c r="N14" s="86"/>
    </row>
    <row r="15" spans="1:14" x14ac:dyDescent="0.25">
      <c r="A15" s="61">
        <v>42772</v>
      </c>
      <c r="B15" s="18" t="s">
        <v>28</v>
      </c>
      <c r="C15" s="33">
        <v>0.58333333333333337</v>
      </c>
      <c r="D15" s="63" t="s">
        <v>29</v>
      </c>
      <c r="E15" s="64"/>
      <c r="F15" s="67" t="s">
        <v>48</v>
      </c>
      <c r="G15" s="68"/>
      <c r="H15" s="68"/>
      <c r="I15" s="68"/>
      <c r="J15" s="69"/>
      <c r="K15" s="73" t="s">
        <v>30</v>
      </c>
      <c r="L15" s="75">
        <f t="shared" ref="L15" si="0">_xlfn.NUMBERVALUE(TEXT(C16-C15,"H"))</f>
        <v>7</v>
      </c>
      <c r="M15" s="81"/>
      <c r="N15" s="82"/>
    </row>
    <row r="16" spans="1:14" ht="15.75" thickBot="1" x14ac:dyDescent="0.3">
      <c r="A16" s="62"/>
      <c r="B16" s="19" t="s">
        <v>31</v>
      </c>
      <c r="C16" s="34">
        <v>0.875</v>
      </c>
      <c r="D16" s="65"/>
      <c r="E16" s="66"/>
      <c r="F16" s="70"/>
      <c r="G16" s="71"/>
      <c r="H16" s="71"/>
      <c r="I16" s="71"/>
      <c r="J16" s="72"/>
      <c r="K16" s="74"/>
      <c r="L16" s="76"/>
      <c r="M16" s="78"/>
      <c r="N16" s="79"/>
    </row>
    <row r="17" spans="1:14" x14ac:dyDescent="0.25">
      <c r="A17" s="80">
        <v>42773</v>
      </c>
      <c r="B17" s="18" t="s">
        <v>28</v>
      </c>
      <c r="C17" s="33">
        <v>0.29166666666666669</v>
      </c>
      <c r="D17" s="63" t="s">
        <v>29</v>
      </c>
      <c r="E17" s="64"/>
      <c r="F17" s="67" t="s">
        <v>49</v>
      </c>
      <c r="G17" s="68"/>
      <c r="H17" s="68"/>
      <c r="I17" s="68"/>
      <c r="J17" s="69"/>
      <c r="K17" s="73" t="s">
        <v>30</v>
      </c>
      <c r="L17" s="75">
        <f t="shared" ref="L17" si="1">_xlfn.NUMBERVALUE(TEXT(C18-C17,"H"))</f>
        <v>5</v>
      </c>
      <c r="M17" s="81"/>
      <c r="N17" s="82"/>
    </row>
    <row r="18" spans="1:14" ht="15.75" thickBot="1" x14ac:dyDescent="0.3">
      <c r="A18" s="62"/>
      <c r="B18" s="19" t="s">
        <v>31</v>
      </c>
      <c r="C18" s="34">
        <v>0.5</v>
      </c>
      <c r="D18" s="65"/>
      <c r="E18" s="66"/>
      <c r="F18" s="70"/>
      <c r="G18" s="71"/>
      <c r="H18" s="71"/>
      <c r="I18" s="71"/>
      <c r="J18" s="72"/>
      <c r="K18" s="74"/>
      <c r="L18" s="76"/>
      <c r="M18" s="78"/>
      <c r="N18" s="79"/>
    </row>
    <row r="19" spans="1:14" x14ac:dyDescent="0.25">
      <c r="A19" s="61">
        <v>42773</v>
      </c>
      <c r="B19" s="18" t="s">
        <v>28</v>
      </c>
      <c r="C19" s="33">
        <v>0.58333333333333337</v>
      </c>
      <c r="D19" s="63" t="s">
        <v>29</v>
      </c>
      <c r="E19" s="64"/>
      <c r="F19" s="67" t="s">
        <v>50</v>
      </c>
      <c r="G19" s="68"/>
      <c r="H19" s="68"/>
      <c r="I19" s="68"/>
      <c r="J19" s="69"/>
      <c r="K19" s="73" t="s">
        <v>30</v>
      </c>
      <c r="L19" s="75">
        <f t="shared" ref="L19" si="2">_xlfn.NUMBERVALUE(TEXT(C20-C19,"H"))</f>
        <v>7</v>
      </c>
      <c r="M19" s="81"/>
      <c r="N19" s="82"/>
    </row>
    <row r="20" spans="1:14" ht="15.75" thickBot="1" x14ac:dyDescent="0.3">
      <c r="A20" s="62"/>
      <c r="B20" s="19" t="s">
        <v>31</v>
      </c>
      <c r="C20" s="34">
        <v>0.875</v>
      </c>
      <c r="D20" s="65"/>
      <c r="E20" s="66"/>
      <c r="F20" s="70"/>
      <c r="G20" s="71"/>
      <c r="H20" s="71"/>
      <c r="I20" s="71"/>
      <c r="J20" s="72"/>
      <c r="K20" s="74"/>
      <c r="L20" s="76"/>
      <c r="M20" s="78"/>
      <c r="N20" s="79"/>
    </row>
    <row r="21" spans="1:14" x14ac:dyDescent="0.25">
      <c r="A21" s="80">
        <v>42774</v>
      </c>
      <c r="B21" s="18" t="s">
        <v>28</v>
      </c>
      <c r="C21" s="33">
        <v>0.29166666666666669</v>
      </c>
      <c r="D21" s="63" t="s">
        <v>29</v>
      </c>
      <c r="E21" s="64"/>
      <c r="F21" s="67" t="s">
        <v>51</v>
      </c>
      <c r="G21" s="68"/>
      <c r="H21" s="68"/>
      <c r="I21" s="68"/>
      <c r="J21" s="69"/>
      <c r="K21" s="73" t="s">
        <v>30</v>
      </c>
      <c r="L21" s="75">
        <f t="shared" ref="L21" si="3">_xlfn.NUMBERVALUE(TEXT(C22-C21,"H"))</f>
        <v>5</v>
      </c>
      <c r="M21" s="81"/>
      <c r="N21" s="82"/>
    </row>
    <row r="22" spans="1:14" ht="15.75" thickBot="1" x14ac:dyDescent="0.3">
      <c r="A22" s="62"/>
      <c r="B22" s="19" t="s">
        <v>31</v>
      </c>
      <c r="C22" s="34">
        <v>0.5</v>
      </c>
      <c r="D22" s="65"/>
      <c r="E22" s="66"/>
      <c r="F22" s="70"/>
      <c r="G22" s="71"/>
      <c r="H22" s="71"/>
      <c r="I22" s="71"/>
      <c r="J22" s="72"/>
      <c r="K22" s="74"/>
      <c r="L22" s="76"/>
      <c r="M22" s="78"/>
      <c r="N22" s="79"/>
    </row>
    <row r="23" spans="1:14" x14ac:dyDescent="0.25">
      <c r="A23" s="61">
        <v>42774</v>
      </c>
      <c r="B23" s="18" t="s">
        <v>28</v>
      </c>
      <c r="C23" s="33">
        <v>0.58333333333333337</v>
      </c>
      <c r="D23" s="63" t="s">
        <v>29</v>
      </c>
      <c r="E23" s="64"/>
      <c r="F23" s="67" t="s">
        <v>52</v>
      </c>
      <c r="G23" s="68"/>
      <c r="H23" s="68"/>
      <c r="I23" s="68"/>
      <c r="J23" s="69"/>
      <c r="K23" s="73" t="s">
        <v>30</v>
      </c>
      <c r="L23" s="75">
        <f t="shared" ref="L23" si="4">_xlfn.NUMBERVALUE(TEXT(C24-C23,"H"))</f>
        <v>7</v>
      </c>
      <c r="M23" s="81"/>
      <c r="N23" s="82"/>
    </row>
    <row r="24" spans="1:14" ht="15.75" thickBot="1" x14ac:dyDescent="0.3">
      <c r="A24" s="62"/>
      <c r="B24" s="19" t="s">
        <v>31</v>
      </c>
      <c r="C24" s="34">
        <v>0.875</v>
      </c>
      <c r="D24" s="65"/>
      <c r="E24" s="66"/>
      <c r="F24" s="70"/>
      <c r="G24" s="71"/>
      <c r="H24" s="71"/>
      <c r="I24" s="71"/>
      <c r="J24" s="72"/>
      <c r="K24" s="74"/>
      <c r="L24" s="76"/>
      <c r="M24" s="78"/>
      <c r="N24" s="79"/>
    </row>
    <row r="25" spans="1:14" x14ac:dyDescent="0.25">
      <c r="A25" s="80">
        <v>42775</v>
      </c>
      <c r="B25" s="18" t="str">
        <f>B23</f>
        <v>Hora Inicial:</v>
      </c>
      <c r="C25" s="33">
        <v>0.29166666666666669</v>
      </c>
      <c r="D25" s="63" t="str">
        <f>D23</f>
        <v>Actividad Realizada:</v>
      </c>
      <c r="E25" s="64"/>
      <c r="F25" s="67" t="s">
        <v>53</v>
      </c>
      <c r="G25" s="68"/>
      <c r="H25" s="68"/>
      <c r="I25" s="68"/>
      <c r="J25" s="69"/>
      <c r="K25" s="73" t="str">
        <f>K23</f>
        <v>Horas por Día:</v>
      </c>
      <c r="L25" s="75">
        <f t="shared" ref="L25" si="5">_xlfn.NUMBERVALUE(TEXT(C26-C25,"H"))</f>
        <v>5</v>
      </c>
      <c r="M25" s="77"/>
      <c r="N25" s="60"/>
    </row>
    <row r="26" spans="1:14" ht="15.75" thickBot="1" x14ac:dyDescent="0.3">
      <c r="A26" s="62"/>
      <c r="B26" s="19" t="str">
        <f>B25</f>
        <v>Hora Inicial:</v>
      </c>
      <c r="C26" s="34">
        <v>0.5</v>
      </c>
      <c r="D26" s="65"/>
      <c r="E26" s="66"/>
      <c r="F26" s="70"/>
      <c r="G26" s="71"/>
      <c r="H26" s="71"/>
      <c r="I26" s="71"/>
      <c r="J26" s="72"/>
      <c r="K26" s="74"/>
      <c r="L26" s="76"/>
      <c r="M26" s="78"/>
      <c r="N26" s="79"/>
    </row>
    <row r="27" spans="1:14" x14ac:dyDescent="0.25">
      <c r="A27" s="61">
        <v>42775</v>
      </c>
      <c r="B27" s="18" t="s">
        <v>28</v>
      </c>
      <c r="C27" s="33">
        <v>0.58333333333333337</v>
      </c>
      <c r="D27" s="63" t="str">
        <f>D25</f>
        <v>Actividad Realizada:</v>
      </c>
      <c r="E27" s="64"/>
      <c r="F27" s="67" t="s">
        <v>54</v>
      </c>
      <c r="G27" s="68"/>
      <c r="H27" s="68"/>
      <c r="I27" s="68"/>
      <c r="J27" s="69"/>
      <c r="K27" s="73" t="str">
        <f>K25</f>
        <v>Horas por Día:</v>
      </c>
      <c r="L27" s="75">
        <f t="shared" ref="L27" si="6">_xlfn.NUMBERVALUE(TEXT(C28-C27,"H"))</f>
        <v>7</v>
      </c>
      <c r="M27" s="77"/>
      <c r="N27" s="60"/>
    </row>
    <row r="28" spans="1:14" ht="15.75" thickBot="1" x14ac:dyDescent="0.3">
      <c r="A28" s="62"/>
      <c r="B28" s="19" t="s">
        <v>31</v>
      </c>
      <c r="C28" s="34">
        <v>0.875</v>
      </c>
      <c r="D28" s="65"/>
      <c r="E28" s="66"/>
      <c r="F28" s="70"/>
      <c r="G28" s="71"/>
      <c r="H28" s="71"/>
      <c r="I28" s="71"/>
      <c r="J28" s="72"/>
      <c r="K28" s="74"/>
      <c r="L28" s="76"/>
      <c r="M28" s="78"/>
      <c r="N28" s="79"/>
    </row>
    <row r="29" spans="1:14" x14ac:dyDescent="0.25">
      <c r="A29" s="80">
        <v>42776</v>
      </c>
      <c r="B29" s="18" t="s">
        <v>28</v>
      </c>
      <c r="C29" s="33">
        <v>0.29166666666666669</v>
      </c>
      <c r="D29" s="63" t="str">
        <f>D27</f>
        <v>Actividad Realizada:</v>
      </c>
      <c r="E29" s="64"/>
      <c r="F29" s="67" t="s">
        <v>55</v>
      </c>
      <c r="G29" s="68"/>
      <c r="H29" s="68"/>
      <c r="I29" s="68"/>
      <c r="J29" s="69"/>
      <c r="K29" s="73" t="str">
        <f>K27</f>
        <v>Horas por Día:</v>
      </c>
      <c r="L29" s="75">
        <f t="shared" ref="L29" si="7">_xlfn.NUMBERVALUE(TEXT(C30-C29,"H"))</f>
        <v>5</v>
      </c>
      <c r="M29" s="77"/>
      <c r="N29" s="60"/>
    </row>
    <row r="30" spans="1:14" ht="15.75" thickBot="1" x14ac:dyDescent="0.3">
      <c r="A30" s="62"/>
      <c r="B30" s="19" t="s">
        <v>31</v>
      </c>
      <c r="C30" s="34">
        <v>0.5</v>
      </c>
      <c r="D30" s="65"/>
      <c r="E30" s="66"/>
      <c r="F30" s="70"/>
      <c r="G30" s="71"/>
      <c r="H30" s="71"/>
      <c r="I30" s="71"/>
      <c r="J30" s="72"/>
      <c r="K30" s="74"/>
      <c r="L30" s="76"/>
      <c r="M30" s="78"/>
      <c r="N30" s="79"/>
    </row>
    <row r="31" spans="1:14" x14ac:dyDescent="0.25">
      <c r="A31" s="61">
        <v>42776</v>
      </c>
      <c r="B31" s="18" t="s">
        <v>28</v>
      </c>
      <c r="C31" s="33">
        <v>0.58333333333333337</v>
      </c>
      <c r="D31" s="63" t="str">
        <f>D29</f>
        <v>Actividad Realizada:</v>
      </c>
      <c r="E31" s="64"/>
      <c r="F31" s="67" t="s">
        <v>56</v>
      </c>
      <c r="G31" s="68"/>
      <c r="H31" s="68"/>
      <c r="I31" s="68"/>
      <c r="J31" s="69"/>
      <c r="K31" s="73" t="str">
        <f>K29</f>
        <v>Horas por Día:</v>
      </c>
      <c r="L31" s="75">
        <f t="shared" ref="L31" si="8">_xlfn.NUMBERVALUE(TEXT(C32-C31,"H"))</f>
        <v>7</v>
      </c>
      <c r="M31" s="77"/>
      <c r="N31" s="60"/>
    </row>
    <row r="32" spans="1:14" ht="15.75" thickBot="1" x14ac:dyDescent="0.3">
      <c r="A32" s="62"/>
      <c r="B32" s="19" t="s">
        <v>31</v>
      </c>
      <c r="C32" s="34">
        <v>0.875</v>
      </c>
      <c r="D32" s="65"/>
      <c r="E32" s="66"/>
      <c r="F32" s="70"/>
      <c r="G32" s="71"/>
      <c r="H32" s="71"/>
      <c r="I32" s="71"/>
      <c r="J32" s="72"/>
      <c r="K32" s="74"/>
      <c r="L32" s="76"/>
      <c r="M32" s="78"/>
      <c r="N32" s="79"/>
    </row>
    <row r="33" spans="1:14" x14ac:dyDescent="0.25">
      <c r="A33" s="80">
        <v>42777</v>
      </c>
      <c r="B33" s="18" t="s">
        <v>28</v>
      </c>
      <c r="C33" s="33">
        <v>0.29166666666666669</v>
      </c>
      <c r="D33" s="63" t="str">
        <f>D31</f>
        <v>Actividad Realizada:</v>
      </c>
      <c r="E33" s="64"/>
      <c r="F33" s="67" t="s">
        <v>52</v>
      </c>
      <c r="G33" s="68"/>
      <c r="H33" s="68"/>
      <c r="I33" s="68"/>
      <c r="J33" s="69"/>
      <c r="K33" s="73" t="str">
        <f>K31</f>
        <v>Horas por Día:</v>
      </c>
      <c r="L33" s="75">
        <f t="shared" ref="L33" si="9">_xlfn.NUMBERVALUE(TEXT(C34-C33,"H"))</f>
        <v>5</v>
      </c>
      <c r="M33" s="77"/>
      <c r="N33" s="60"/>
    </row>
    <row r="34" spans="1:14" ht="15.75" thickBot="1" x14ac:dyDescent="0.3">
      <c r="A34" s="62"/>
      <c r="B34" s="19" t="s">
        <v>31</v>
      </c>
      <c r="C34" s="34">
        <v>0.5</v>
      </c>
      <c r="D34" s="65"/>
      <c r="E34" s="66"/>
      <c r="F34" s="70"/>
      <c r="G34" s="71"/>
      <c r="H34" s="71"/>
      <c r="I34" s="71"/>
      <c r="J34" s="72"/>
      <c r="K34" s="74"/>
      <c r="L34" s="76"/>
      <c r="M34" s="78"/>
      <c r="N34" s="79"/>
    </row>
    <row r="35" spans="1:14" x14ac:dyDescent="0.25">
      <c r="A35" s="61">
        <v>42777</v>
      </c>
      <c r="B35" s="18" t="s">
        <v>28</v>
      </c>
      <c r="C35" s="33">
        <v>0.58333333333333337</v>
      </c>
      <c r="D35" s="63" t="str">
        <f>D33</f>
        <v>Actividad Realizada:</v>
      </c>
      <c r="E35" s="64"/>
      <c r="F35" s="114" t="s">
        <v>57</v>
      </c>
      <c r="G35" s="115"/>
      <c r="H35" s="115"/>
      <c r="I35" s="115"/>
      <c r="J35" s="116"/>
      <c r="K35" s="73" t="str">
        <f>K33</f>
        <v>Horas por Día:</v>
      </c>
      <c r="L35" s="75">
        <f t="shared" ref="L35" si="10">_xlfn.NUMBERVALUE(TEXT(C36-C35,"H"))</f>
        <v>7</v>
      </c>
      <c r="M35" s="77"/>
      <c r="N35" s="60"/>
    </row>
    <row r="36" spans="1:14" ht="15.75" thickBot="1" x14ac:dyDescent="0.3">
      <c r="A36" s="62"/>
      <c r="B36" s="19" t="s">
        <v>31</v>
      </c>
      <c r="C36" s="34">
        <v>0.875</v>
      </c>
      <c r="D36" s="65"/>
      <c r="E36" s="66"/>
      <c r="F36" s="117"/>
      <c r="G36" s="118"/>
      <c r="H36" s="118"/>
      <c r="I36" s="118"/>
      <c r="J36" s="119"/>
      <c r="K36" s="74"/>
      <c r="L36" s="76"/>
      <c r="M36" s="78"/>
      <c r="N36" s="79"/>
    </row>
    <row r="37" spans="1:14" ht="15.75" thickBot="1" x14ac:dyDescent="0.3"/>
    <row r="38" spans="1:14" ht="15.75" thickBot="1" x14ac:dyDescent="0.3">
      <c r="A38" s="20" t="s">
        <v>24</v>
      </c>
      <c r="B38" s="45" t="s">
        <v>32</v>
      </c>
      <c r="C38" s="46"/>
      <c r="D38" s="46"/>
      <c r="E38" s="46"/>
      <c r="F38" s="46"/>
      <c r="G38" s="46"/>
      <c r="H38" s="46"/>
      <c r="I38" s="46"/>
      <c r="J38" s="46"/>
      <c r="K38" s="46"/>
      <c r="L38" s="47"/>
      <c r="M38" s="45" t="s">
        <v>33</v>
      </c>
      <c r="N38" s="55"/>
    </row>
    <row r="39" spans="1:14" x14ac:dyDescent="0.25">
      <c r="A39" s="21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8"/>
      <c r="M39" s="59"/>
      <c r="N39" s="60"/>
    </row>
    <row r="40" spans="1:14" ht="15.75" thickBot="1" x14ac:dyDescent="0.3">
      <c r="A40" s="22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2"/>
      <c r="M40" s="53"/>
      <c r="N40" s="54"/>
    </row>
    <row r="41" spans="1:14" ht="15.75" thickBot="1" x14ac:dyDescent="0.3">
      <c r="A41" s="20" t="s">
        <v>24</v>
      </c>
      <c r="B41" s="45" t="s">
        <v>34</v>
      </c>
      <c r="C41" s="46"/>
      <c r="D41" s="46"/>
      <c r="E41" s="46"/>
      <c r="F41" s="46"/>
      <c r="G41" s="46"/>
      <c r="H41" s="46"/>
      <c r="I41" s="46"/>
      <c r="J41" s="46"/>
      <c r="K41" s="46"/>
      <c r="L41" s="47"/>
      <c r="M41" s="48" t="s">
        <v>35</v>
      </c>
      <c r="N41" s="49"/>
    </row>
    <row r="42" spans="1:14" x14ac:dyDescent="0.25">
      <c r="A42" s="22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53"/>
      <c r="N42" s="54"/>
    </row>
    <row r="43" spans="1:14" ht="15.75" thickBot="1" x14ac:dyDescent="0.3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4"/>
      <c r="N43" s="27"/>
    </row>
    <row r="44" spans="1:14" x14ac:dyDescent="0.25">
      <c r="G44" s="28"/>
    </row>
    <row r="46" spans="1:14" ht="15.75" thickBot="1" x14ac:dyDescent="0.3"/>
    <row r="47" spans="1:14" ht="39" thickBot="1" x14ac:dyDescent="0.3">
      <c r="A47" s="29" t="s">
        <v>35</v>
      </c>
      <c r="B47" s="29"/>
      <c r="C47" s="29"/>
      <c r="D47" s="29"/>
      <c r="E47" s="28"/>
      <c r="F47" s="28"/>
      <c r="G47" s="28"/>
      <c r="K47" s="30" t="s">
        <v>36</v>
      </c>
      <c r="L47" s="31"/>
      <c r="M47" s="32"/>
      <c r="N47" s="35">
        <f>SUM(L13:L36)</f>
        <v>72</v>
      </c>
    </row>
  </sheetData>
  <mergeCells count="96">
    <mergeCell ref="A2:N2"/>
    <mergeCell ref="A5:N5"/>
    <mergeCell ref="A6:N6"/>
    <mergeCell ref="A8:B8"/>
    <mergeCell ref="C8:G8"/>
    <mergeCell ref="I8:J8"/>
    <mergeCell ref="K8:N8"/>
    <mergeCell ref="A10:B10"/>
    <mergeCell ref="C10:G10"/>
    <mergeCell ref="I10:J10"/>
    <mergeCell ref="K10:N10"/>
    <mergeCell ref="B12:J12"/>
    <mergeCell ref="K12:L12"/>
    <mergeCell ref="M12:N12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workbookViewId="0">
      <selection activeCell="F21" sqref="F21:J22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t="16.5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6.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6.5" x14ac:dyDescent="0.3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ht="16.5" x14ac:dyDescent="0.3">
      <c r="A6" s="95" t="s">
        <v>37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1:14" ht="15.75" thickBot="1" x14ac:dyDescent="0.3"/>
    <row r="8" spans="1:14" ht="15.75" thickBot="1" x14ac:dyDescent="0.3">
      <c r="A8" s="87" t="s">
        <v>18</v>
      </c>
      <c r="B8" s="55"/>
      <c r="C8" s="96" t="s">
        <v>19</v>
      </c>
      <c r="D8" s="97"/>
      <c r="E8" s="97"/>
      <c r="F8" s="97"/>
      <c r="G8" s="98"/>
      <c r="H8" s="11"/>
      <c r="I8" s="87" t="s">
        <v>20</v>
      </c>
      <c r="J8" s="55"/>
      <c r="K8" s="99" t="s">
        <v>38</v>
      </c>
      <c r="L8" s="100"/>
      <c r="M8" s="100"/>
      <c r="N8" s="101"/>
    </row>
    <row r="9" spans="1:14" s="15" customFormat="1" ht="15.75" thickBot="1" x14ac:dyDescent="0.3">
      <c r="A9" s="12"/>
      <c r="B9" s="13"/>
      <c r="C9" s="13"/>
      <c r="D9" s="13"/>
      <c r="E9" s="13"/>
      <c r="F9" s="13"/>
      <c r="G9" s="13"/>
      <c r="H9" s="14"/>
      <c r="I9" s="14"/>
    </row>
    <row r="10" spans="1:14" ht="15.75" thickBot="1" x14ac:dyDescent="0.3">
      <c r="A10" s="87" t="s">
        <v>21</v>
      </c>
      <c r="B10" s="55"/>
      <c r="C10" s="88" t="s">
        <v>22</v>
      </c>
      <c r="D10" s="89"/>
      <c r="E10" s="89"/>
      <c r="F10" s="89"/>
      <c r="G10" s="90"/>
      <c r="H10" s="11"/>
      <c r="I10" s="87" t="s">
        <v>23</v>
      </c>
      <c r="J10" s="55"/>
      <c r="K10" s="91">
        <v>2012114083</v>
      </c>
      <c r="L10" s="92"/>
      <c r="M10" s="92"/>
      <c r="N10" s="93"/>
    </row>
    <row r="11" spans="1:14" ht="15.75" thickBot="1" x14ac:dyDescent="0.3">
      <c r="A11" s="16"/>
      <c r="B11" s="16"/>
      <c r="C11" s="16"/>
      <c r="D11" s="16"/>
      <c r="E11" s="16"/>
      <c r="F11" s="16"/>
      <c r="G11" s="16"/>
    </row>
    <row r="12" spans="1:14" ht="15.75" thickBot="1" x14ac:dyDescent="0.3">
      <c r="A12" s="17" t="s">
        <v>24</v>
      </c>
      <c r="B12" s="87" t="s">
        <v>25</v>
      </c>
      <c r="C12" s="46"/>
      <c r="D12" s="46"/>
      <c r="E12" s="46"/>
      <c r="F12" s="46"/>
      <c r="G12" s="46"/>
      <c r="H12" s="46"/>
      <c r="I12" s="46"/>
      <c r="J12" s="55"/>
      <c r="K12" s="87" t="s">
        <v>26</v>
      </c>
      <c r="L12" s="55"/>
      <c r="M12" s="87" t="s">
        <v>27</v>
      </c>
      <c r="N12" s="55"/>
    </row>
    <row r="13" spans="1:14" x14ac:dyDescent="0.25">
      <c r="A13" s="80">
        <v>42779</v>
      </c>
      <c r="B13" s="18" t="s">
        <v>28</v>
      </c>
      <c r="C13" s="33">
        <v>0.29166666666666669</v>
      </c>
      <c r="D13" s="63" t="s">
        <v>29</v>
      </c>
      <c r="E13" s="64"/>
      <c r="F13" s="114" t="s">
        <v>59</v>
      </c>
      <c r="G13" s="115"/>
      <c r="H13" s="115"/>
      <c r="I13" s="115"/>
      <c r="J13" s="116"/>
      <c r="K13" s="73" t="s">
        <v>30</v>
      </c>
      <c r="L13" s="75">
        <f>_xlfn.NUMBERVALUE(TEXT(C14-C13,"H"))</f>
        <v>5</v>
      </c>
      <c r="M13" s="83"/>
      <c r="N13" s="84"/>
    </row>
    <row r="14" spans="1:14" ht="15.75" thickBot="1" x14ac:dyDescent="0.3">
      <c r="A14" s="62"/>
      <c r="B14" s="19" t="s">
        <v>31</v>
      </c>
      <c r="C14" s="34">
        <v>0.5</v>
      </c>
      <c r="D14" s="65"/>
      <c r="E14" s="66"/>
      <c r="F14" s="120"/>
      <c r="G14" s="121"/>
      <c r="H14" s="121"/>
      <c r="I14" s="121"/>
      <c r="J14" s="122"/>
      <c r="K14" s="74"/>
      <c r="L14" s="76"/>
      <c r="M14" s="85"/>
      <c r="N14" s="86"/>
    </row>
    <row r="15" spans="1:14" x14ac:dyDescent="0.25">
      <c r="A15" s="61">
        <v>42779</v>
      </c>
      <c r="B15" s="18" t="s">
        <v>28</v>
      </c>
      <c r="C15" s="33">
        <v>0.58333333333333337</v>
      </c>
      <c r="D15" s="63" t="s">
        <v>29</v>
      </c>
      <c r="E15" s="64"/>
      <c r="F15" s="123" t="s">
        <v>60</v>
      </c>
      <c r="G15" s="124"/>
      <c r="H15" s="124"/>
      <c r="I15" s="124"/>
      <c r="J15" s="125"/>
      <c r="K15" s="73" t="s">
        <v>30</v>
      </c>
      <c r="L15" s="75">
        <f t="shared" ref="L15" si="0">_xlfn.NUMBERVALUE(TEXT(C16-C15,"H"))</f>
        <v>7</v>
      </c>
      <c r="M15" s="81"/>
      <c r="N15" s="82"/>
    </row>
    <row r="16" spans="1:14" ht="15.75" thickBot="1" x14ac:dyDescent="0.3">
      <c r="A16" s="62"/>
      <c r="B16" s="19" t="s">
        <v>31</v>
      </c>
      <c r="C16" s="34">
        <v>0.875</v>
      </c>
      <c r="D16" s="65"/>
      <c r="E16" s="66"/>
      <c r="F16" s="117"/>
      <c r="G16" s="118"/>
      <c r="H16" s="118"/>
      <c r="I16" s="118"/>
      <c r="J16" s="119"/>
      <c r="K16" s="74"/>
      <c r="L16" s="76"/>
      <c r="M16" s="78"/>
      <c r="N16" s="79"/>
    </row>
    <row r="17" spans="1:14" x14ac:dyDescent="0.25">
      <c r="A17" s="80">
        <v>42780</v>
      </c>
      <c r="B17" s="18" t="s">
        <v>28</v>
      </c>
      <c r="C17" s="33">
        <v>0.29166666666666669</v>
      </c>
      <c r="D17" s="63" t="s">
        <v>29</v>
      </c>
      <c r="E17" s="64"/>
      <c r="F17" s="67" t="s">
        <v>52</v>
      </c>
      <c r="G17" s="68"/>
      <c r="H17" s="68"/>
      <c r="I17" s="68"/>
      <c r="J17" s="69"/>
      <c r="K17" s="73" t="s">
        <v>30</v>
      </c>
      <c r="L17" s="75">
        <f t="shared" ref="L17" si="1">_xlfn.NUMBERVALUE(TEXT(C18-C17,"H"))</f>
        <v>5</v>
      </c>
      <c r="M17" s="81"/>
      <c r="N17" s="82"/>
    </row>
    <row r="18" spans="1:14" ht="15.75" thickBot="1" x14ac:dyDescent="0.3">
      <c r="A18" s="62"/>
      <c r="B18" s="19" t="s">
        <v>31</v>
      </c>
      <c r="C18" s="34">
        <v>0.5</v>
      </c>
      <c r="D18" s="65"/>
      <c r="E18" s="66"/>
      <c r="F18" s="70"/>
      <c r="G18" s="71"/>
      <c r="H18" s="71"/>
      <c r="I18" s="71"/>
      <c r="J18" s="72"/>
      <c r="K18" s="74"/>
      <c r="L18" s="76"/>
      <c r="M18" s="78"/>
      <c r="N18" s="79"/>
    </row>
    <row r="19" spans="1:14" x14ac:dyDescent="0.25">
      <c r="A19" s="61">
        <v>42780</v>
      </c>
      <c r="B19" s="18" t="s">
        <v>28</v>
      </c>
      <c r="C19" s="33">
        <v>0.58333333333333337</v>
      </c>
      <c r="D19" s="63" t="s">
        <v>29</v>
      </c>
      <c r="E19" s="64"/>
      <c r="F19" s="67" t="s">
        <v>58</v>
      </c>
      <c r="G19" s="68"/>
      <c r="H19" s="68"/>
      <c r="I19" s="68"/>
      <c r="J19" s="69"/>
      <c r="K19" s="73" t="s">
        <v>30</v>
      </c>
      <c r="L19" s="75">
        <f t="shared" ref="L19" si="2">_xlfn.NUMBERVALUE(TEXT(C20-C19,"H"))</f>
        <v>7</v>
      </c>
      <c r="M19" s="81"/>
      <c r="N19" s="82"/>
    </row>
    <row r="20" spans="1:14" ht="15.75" thickBot="1" x14ac:dyDescent="0.3">
      <c r="A20" s="62"/>
      <c r="B20" s="19" t="s">
        <v>31</v>
      </c>
      <c r="C20" s="34">
        <v>0.875</v>
      </c>
      <c r="D20" s="65"/>
      <c r="E20" s="66"/>
      <c r="F20" s="70"/>
      <c r="G20" s="71"/>
      <c r="H20" s="71"/>
      <c r="I20" s="71"/>
      <c r="J20" s="72"/>
      <c r="K20" s="74"/>
      <c r="L20" s="76"/>
      <c r="M20" s="78"/>
      <c r="N20" s="79"/>
    </row>
    <row r="21" spans="1:14" x14ac:dyDescent="0.25">
      <c r="A21" s="80">
        <v>42781</v>
      </c>
      <c r="B21" s="18" t="s">
        <v>28</v>
      </c>
      <c r="C21" s="33">
        <v>0.29166666666666669</v>
      </c>
      <c r="D21" s="63" t="s">
        <v>29</v>
      </c>
      <c r="E21" s="64"/>
      <c r="F21" s="67" t="s">
        <v>61</v>
      </c>
      <c r="G21" s="68"/>
      <c r="H21" s="68"/>
      <c r="I21" s="68"/>
      <c r="J21" s="69"/>
      <c r="K21" s="73" t="s">
        <v>30</v>
      </c>
      <c r="L21" s="75">
        <f t="shared" ref="L21" si="3">_xlfn.NUMBERVALUE(TEXT(C22-C21,"H"))</f>
        <v>5</v>
      </c>
      <c r="M21" s="81"/>
      <c r="N21" s="82"/>
    </row>
    <row r="22" spans="1:14" ht="15.75" thickBot="1" x14ac:dyDescent="0.3">
      <c r="A22" s="62"/>
      <c r="B22" s="19" t="s">
        <v>31</v>
      </c>
      <c r="C22" s="34">
        <v>0.5</v>
      </c>
      <c r="D22" s="65"/>
      <c r="E22" s="66"/>
      <c r="F22" s="70"/>
      <c r="G22" s="71"/>
      <c r="H22" s="71"/>
      <c r="I22" s="71"/>
      <c r="J22" s="72"/>
      <c r="K22" s="74"/>
      <c r="L22" s="76"/>
      <c r="M22" s="78"/>
      <c r="N22" s="79"/>
    </row>
    <row r="23" spans="1:14" x14ac:dyDescent="0.25">
      <c r="A23" s="61">
        <v>42781</v>
      </c>
      <c r="B23" s="18" t="s">
        <v>28</v>
      </c>
      <c r="C23" s="33">
        <v>0.58333333333333337</v>
      </c>
      <c r="D23" s="63" t="s">
        <v>29</v>
      </c>
      <c r="E23" s="64"/>
      <c r="F23" s="67" t="s">
        <v>61</v>
      </c>
      <c r="G23" s="68"/>
      <c r="H23" s="68"/>
      <c r="I23" s="68"/>
      <c r="J23" s="69"/>
      <c r="K23" s="73" t="s">
        <v>30</v>
      </c>
      <c r="L23" s="75">
        <f t="shared" ref="L23" si="4">_xlfn.NUMBERVALUE(TEXT(C24-C23,"H"))</f>
        <v>7</v>
      </c>
      <c r="M23" s="81"/>
      <c r="N23" s="82"/>
    </row>
    <row r="24" spans="1:14" ht="15.75" thickBot="1" x14ac:dyDescent="0.3">
      <c r="A24" s="62"/>
      <c r="B24" s="19" t="s">
        <v>31</v>
      </c>
      <c r="C24" s="34">
        <v>0.875</v>
      </c>
      <c r="D24" s="65"/>
      <c r="E24" s="66"/>
      <c r="F24" s="70"/>
      <c r="G24" s="71"/>
      <c r="H24" s="71"/>
      <c r="I24" s="71"/>
      <c r="J24" s="72"/>
      <c r="K24" s="74"/>
      <c r="L24" s="76"/>
      <c r="M24" s="78"/>
      <c r="N24" s="79"/>
    </row>
    <row r="25" spans="1:14" x14ac:dyDescent="0.25">
      <c r="A25" s="80">
        <v>42782</v>
      </c>
      <c r="B25" s="18" t="str">
        <f>B23</f>
        <v>Hora Inicial:</v>
      </c>
      <c r="C25" s="33">
        <v>0.29166666666666669</v>
      </c>
      <c r="D25" s="63" t="str">
        <f>D23</f>
        <v>Actividad Realizada:</v>
      </c>
      <c r="E25" s="64"/>
      <c r="F25" s="67" t="s">
        <v>61</v>
      </c>
      <c r="G25" s="68"/>
      <c r="H25" s="68"/>
      <c r="I25" s="68"/>
      <c r="J25" s="69"/>
      <c r="K25" s="73" t="str">
        <f>K23</f>
        <v>Horas por Día:</v>
      </c>
      <c r="L25" s="75">
        <f t="shared" ref="L25" si="5">_xlfn.NUMBERVALUE(TEXT(C26-C25,"H"))</f>
        <v>5</v>
      </c>
      <c r="M25" s="77"/>
      <c r="N25" s="60"/>
    </row>
    <row r="26" spans="1:14" ht="15.75" thickBot="1" x14ac:dyDescent="0.3">
      <c r="A26" s="62"/>
      <c r="B26" s="19" t="str">
        <f>B25</f>
        <v>Hora Inicial:</v>
      </c>
      <c r="C26" s="34">
        <v>0.5</v>
      </c>
      <c r="D26" s="65"/>
      <c r="E26" s="66"/>
      <c r="F26" s="70"/>
      <c r="G26" s="71"/>
      <c r="H26" s="71"/>
      <c r="I26" s="71"/>
      <c r="J26" s="72"/>
      <c r="K26" s="74"/>
      <c r="L26" s="76"/>
      <c r="M26" s="78"/>
      <c r="N26" s="79"/>
    </row>
    <row r="27" spans="1:14" x14ac:dyDescent="0.25">
      <c r="A27" s="61">
        <v>42782</v>
      </c>
      <c r="B27" s="18" t="s">
        <v>28</v>
      </c>
      <c r="C27" s="33">
        <v>0.58333333333333337</v>
      </c>
      <c r="D27" s="63" t="str">
        <f>D25</f>
        <v>Actividad Realizada:</v>
      </c>
      <c r="E27" s="64"/>
      <c r="F27" s="67" t="s">
        <v>61</v>
      </c>
      <c r="G27" s="68"/>
      <c r="H27" s="68"/>
      <c r="I27" s="68"/>
      <c r="J27" s="69"/>
      <c r="K27" s="73" t="str">
        <f>K25</f>
        <v>Horas por Día:</v>
      </c>
      <c r="L27" s="75">
        <f t="shared" ref="L27" si="6">_xlfn.NUMBERVALUE(TEXT(C28-C27,"H"))</f>
        <v>7</v>
      </c>
      <c r="M27" s="77"/>
      <c r="N27" s="60"/>
    </row>
    <row r="28" spans="1:14" ht="15.75" thickBot="1" x14ac:dyDescent="0.3">
      <c r="A28" s="62"/>
      <c r="B28" s="19" t="s">
        <v>31</v>
      </c>
      <c r="C28" s="34">
        <v>0.875</v>
      </c>
      <c r="D28" s="65"/>
      <c r="E28" s="66"/>
      <c r="F28" s="70"/>
      <c r="G28" s="71"/>
      <c r="H28" s="71"/>
      <c r="I28" s="71"/>
      <c r="J28" s="72"/>
      <c r="K28" s="74"/>
      <c r="L28" s="76"/>
      <c r="M28" s="78"/>
      <c r="N28" s="79"/>
    </row>
    <row r="29" spans="1:14" x14ac:dyDescent="0.25">
      <c r="A29" s="80"/>
      <c r="B29" s="18" t="s">
        <v>28</v>
      </c>
      <c r="C29" s="33"/>
      <c r="D29" s="63" t="str">
        <f>D27</f>
        <v>Actividad Realizada:</v>
      </c>
      <c r="E29" s="64"/>
      <c r="F29" s="67"/>
      <c r="G29" s="68"/>
      <c r="H29" s="68"/>
      <c r="I29" s="68"/>
      <c r="J29" s="69"/>
      <c r="K29" s="73" t="str">
        <f>K27</f>
        <v>Horas por Día:</v>
      </c>
      <c r="L29" s="75">
        <f t="shared" ref="L29" si="7">_xlfn.NUMBERVALUE(TEXT(C30-C29,"H"))</f>
        <v>0</v>
      </c>
      <c r="M29" s="77"/>
      <c r="N29" s="60"/>
    </row>
    <row r="30" spans="1:14" ht="15.75" thickBot="1" x14ac:dyDescent="0.3">
      <c r="A30" s="62"/>
      <c r="B30" s="19" t="s">
        <v>31</v>
      </c>
      <c r="C30" s="34"/>
      <c r="D30" s="65"/>
      <c r="E30" s="66"/>
      <c r="F30" s="70"/>
      <c r="G30" s="71"/>
      <c r="H30" s="71"/>
      <c r="I30" s="71"/>
      <c r="J30" s="72"/>
      <c r="K30" s="74"/>
      <c r="L30" s="76"/>
      <c r="M30" s="78"/>
      <c r="N30" s="79"/>
    </row>
    <row r="31" spans="1:14" x14ac:dyDescent="0.25">
      <c r="A31" s="61"/>
      <c r="B31" s="18" t="s">
        <v>28</v>
      </c>
      <c r="C31" s="33"/>
      <c r="D31" s="63" t="str">
        <f>D29</f>
        <v>Actividad Realizada:</v>
      </c>
      <c r="E31" s="64"/>
      <c r="F31" s="67"/>
      <c r="G31" s="68"/>
      <c r="H31" s="68"/>
      <c r="I31" s="68"/>
      <c r="J31" s="69"/>
      <c r="K31" s="73" t="str">
        <f>K29</f>
        <v>Horas por Día:</v>
      </c>
      <c r="L31" s="75">
        <f t="shared" ref="L31" si="8">_xlfn.NUMBERVALUE(TEXT(C32-C31,"H"))</f>
        <v>0</v>
      </c>
      <c r="M31" s="77"/>
      <c r="N31" s="60"/>
    </row>
    <row r="32" spans="1:14" ht="15.75" thickBot="1" x14ac:dyDescent="0.3">
      <c r="A32" s="62"/>
      <c r="B32" s="19" t="s">
        <v>31</v>
      </c>
      <c r="C32" s="34"/>
      <c r="D32" s="65"/>
      <c r="E32" s="66"/>
      <c r="F32" s="70"/>
      <c r="G32" s="71"/>
      <c r="H32" s="71"/>
      <c r="I32" s="71"/>
      <c r="J32" s="72"/>
      <c r="K32" s="74"/>
      <c r="L32" s="76"/>
      <c r="M32" s="78"/>
      <c r="N32" s="79"/>
    </row>
    <row r="33" spans="1:14" x14ac:dyDescent="0.25">
      <c r="A33" s="80"/>
      <c r="B33" s="18" t="s">
        <v>28</v>
      </c>
      <c r="C33" s="33"/>
      <c r="D33" s="63" t="str">
        <f>D31</f>
        <v>Actividad Realizada:</v>
      </c>
      <c r="E33" s="64"/>
      <c r="F33" s="67"/>
      <c r="G33" s="68"/>
      <c r="H33" s="68"/>
      <c r="I33" s="68"/>
      <c r="J33" s="69"/>
      <c r="K33" s="73" t="str">
        <f>K31</f>
        <v>Horas por Día:</v>
      </c>
      <c r="L33" s="75">
        <f t="shared" ref="L33" si="9">_xlfn.NUMBERVALUE(TEXT(C34-C33,"H"))</f>
        <v>0</v>
      </c>
      <c r="M33" s="77"/>
      <c r="N33" s="60"/>
    </row>
    <row r="34" spans="1:14" ht="15.75" thickBot="1" x14ac:dyDescent="0.3">
      <c r="A34" s="62"/>
      <c r="B34" s="19" t="s">
        <v>31</v>
      </c>
      <c r="C34" s="34"/>
      <c r="D34" s="65"/>
      <c r="E34" s="66"/>
      <c r="F34" s="70"/>
      <c r="G34" s="71"/>
      <c r="H34" s="71"/>
      <c r="I34" s="71"/>
      <c r="J34" s="72"/>
      <c r="K34" s="74"/>
      <c r="L34" s="76"/>
      <c r="M34" s="78"/>
      <c r="N34" s="79"/>
    </row>
    <row r="35" spans="1:14" x14ac:dyDescent="0.25">
      <c r="A35" s="61"/>
      <c r="B35" s="18" t="s">
        <v>28</v>
      </c>
      <c r="C35" s="33"/>
      <c r="D35" s="63" t="str">
        <f>D33</f>
        <v>Actividad Realizada:</v>
      </c>
      <c r="E35" s="64"/>
      <c r="F35" s="102"/>
      <c r="G35" s="103"/>
      <c r="H35" s="103"/>
      <c r="I35" s="103"/>
      <c r="J35" s="104"/>
      <c r="K35" s="73" t="str">
        <f>K33</f>
        <v>Horas por Día:</v>
      </c>
      <c r="L35" s="75">
        <f t="shared" ref="L35" si="10">_xlfn.NUMBERVALUE(TEXT(C36-C35,"H"))</f>
        <v>0</v>
      </c>
      <c r="M35" s="77"/>
      <c r="N35" s="60"/>
    </row>
    <row r="36" spans="1:14" ht="15.75" thickBot="1" x14ac:dyDescent="0.3">
      <c r="A36" s="62"/>
      <c r="B36" s="19" t="s">
        <v>31</v>
      </c>
      <c r="C36" s="34"/>
      <c r="D36" s="65"/>
      <c r="E36" s="66"/>
      <c r="F36" s="105"/>
      <c r="G36" s="106"/>
      <c r="H36" s="106"/>
      <c r="I36" s="106"/>
      <c r="J36" s="107"/>
      <c r="K36" s="74"/>
      <c r="L36" s="76"/>
      <c r="M36" s="78"/>
      <c r="N36" s="79"/>
    </row>
    <row r="37" spans="1:14" ht="15.75" thickBot="1" x14ac:dyDescent="0.3"/>
    <row r="38" spans="1:14" ht="15.75" thickBot="1" x14ac:dyDescent="0.3">
      <c r="A38" s="20" t="s">
        <v>24</v>
      </c>
      <c r="B38" s="45" t="s">
        <v>32</v>
      </c>
      <c r="C38" s="46"/>
      <c r="D38" s="46"/>
      <c r="E38" s="46"/>
      <c r="F38" s="46"/>
      <c r="G38" s="46"/>
      <c r="H38" s="46"/>
      <c r="I38" s="46"/>
      <c r="J38" s="46"/>
      <c r="K38" s="46"/>
      <c r="L38" s="47"/>
      <c r="M38" s="45" t="s">
        <v>33</v>
      </c>
      <c r="N38" s="55"/>
    </row>
    <row r="39" spans="1:14" x14ac:dyDescent="0.25">
      <c r="A39" s="21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8"/>
      <c r="M39" s="59"/>
      <c r="N39" s="60"/>
    </row>
    <row r="40" spans="1:14" ht="15.75" thickBot="1" x14ac:dyDescent="0.3">
      <c r="A40" s="22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2"/>
      <c r="M40" s="53"/>
      <c r="N40" s="54"/>
    </row>
    <row r="41" spans="1:14" ht="15.75" thickBot="1" x14ac:dyDescent="0.3">
      <c r="A41" s="20" t="s">
        <v>24</v>
      </c>
      <c r="B41" s="45" t="s">
        <v>34</v>
      </c>
      <c r="C41" s="46"/>
      <c r="D41" s="46"/>
      <c r="E41" s="46"/>
      <c r="F41" s="46"/>
      <c r="G41" s="46"/>
      <c r="H41" s="46"/>
      <c r="I41" s="46"/>
      <c r="J41" s="46"/>
      <c r="K41" s="46"/>
      <c r="L41" s="47"/>
      <c r="M41" s="48" t="s">
        <v>35</v>
      </c>
      <c r="N41" s="49"/>
    </row>
    <row r="42" spans="1:14" x14ac:dyDescent="0.25">
      <c r="A42" s="22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53"/>
      <c r="N42" s="54"/>
    </row>
    <row r="43" spans="1:14" ht="15.75" thickBot="1" x14ac:dyDescent="0.3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4"/>
      <c r="N43" s="27"/>
    </row>
    <row r="44" spans="1:14" x14ac:dyDescent="0.25">
      <c r="G44" s="28"/>
    </row>
    <row r="46" spans="1:14" ht="15.75" thickBot="1" x14ac:dyDescent="0.3"/>
    <row r="47" spans="1:14" ht="39" thickBot="1" x14ac:dyDescent="0.3">
      <c r="A47" s="29" t="s">
        <v>35</v>
      </c>
      <c r="B47" s="29"/>
      <c r="C47" s="29"/>
      <c r="D47" s="29"/>
      <c r="E47" s="28"/>
      <c r="F47" s="28"/>
      <c r="G47" s="28"/>
      <c r="K47" s="30" t="s">
        <v>36</v>
      </c>
      <c r="L47" s="31"/>
      <c r="M47" s="32"/>
      <c r="N47" s="35">
        <f>SUM(L13:L36)</f>
        <v>48</v>
      </c>
    </row>
  </sheetData>
  <mergeCells count="96">
    <mergeCell ref="A2:N2"/>
    <mergeCell ref="A5:N5"/>
    <mergeCell ref="A6:N6"/>
    <mergeCell ref="A8:B8"/>
    <mergeCell ref="C8:G8"/>
    <mergeCell ref="I8:J8"/>
    <mergeCell ref="K8:N8"/>
    <mergeCell ref="A10:B10"/>
    <mergeCell ref="C10:G10"/>
    <mergeCell ref="I10:J10"/>
    <mergeCell ref="K10:N10"/>
    <mergeCell ref="B12:J12"/>
    <mergeCell ref="K12:L12"/>
    <mergeCell ref="M12:N12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Semana_1</vt:lpstr>
      <vt:lpstr>Semana_2</vt:lpstr>
      <vt:lpstr>Semana_3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CIDS04</cp:lastModifiedBy>
  <dcterms:created xsi:type="dcterms:W3CDTF">2017-02-10T20:31:37Z</dcterms:created>
  <dcterms:modified xsi:type="dcterms:W3CDTF">2017-02-15T15:46:48Z</dcterms:modified>
</cp:coreProperties>
</file>