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cp01330_surrey_ac_uk/Documents/"/>
    </mc:Choice>
  </mc:AlternateContent>
  <xr:revisionPtr revIDLastSave="2" documentId="13_ncr:1_{433D4260-4CD0-406E-8FEC-26EC3FB9FD9C}" xr6:coauthVersionLast="47" xr6:coauthVersionMax="47" xr10:uidLastSave="{4ED5599C-EF5F-2E42-ADE4-1EEE8EB0C796}"/>
  <bookViews>
    <workbookView xWindow="0" yWindow="500" windowWidth="23260" windowHeight="12460" xr2:uid="{A5CCBDA2-73AC-495A-BF97-39E5A5F3F4FC}"/>
  </bookViews>
  <sheets>
    <sheet name="Necessary information" sheetId="1" r:id="rId1"/>
    <sheet name="Q2 (part a)" sheetId="2" r:id="rId2"/>
    <sheet name="Q2 (part b)" sheetId="4" r:id="rId3"/>
    <sheet name="Q2 (part c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07" i="2" l="1"/>
  <c r="B1010" i="2"/>
  <c r="B1009" i="2"/>
  <c r="B1012" i="2"/>
  <c r="C307" i="3"/>
  <c r="S2" i="2"/>
  <c r="S1" i="2"/>
  <c r="H6" i="2"/>
  <c r="J1006" i="2"/>
  <c r="B1013" i="2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6" i="3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6" i="4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M2" i="4"/>
  <c r="P1" i="2"/>
  <c r="P933" i="2"/>
  <c r="P995" i="2"/>
  <c r="P249" i="2"/>
  <c r="P273" i="2"/>
  <c r="P2" i="2"/>
  <c r="M420" i="2"/>
  <c r="M439" i="2"/>
  <c r="M551" i="2"/>
  <c r="M557" i="2"/>
  <c r="M599" i="2"/>
  <c r="M605" i="2"/>
  <c r="M642" i="2"/>
  <c r="M644" i="2"/>
  <c r="M665" i="2"/>
  <c r="M668" i="2"/>
  <c r="M686" i="2"/>
  <c r="M689" i="2"/>
  <c r="M708" i="2"/>
  <c r="M710" i="2"/>
  <c r="M729" i="2"/>
  <c r="M732" i="2"/>
  <c r="M750" i="2"/>
  <c r="M753" i="2"/>
  <c r="M772" i="2"/>
  <c r="M774" i="2"/>
  <c r="M793" i="2"/>
  <c r="M796" i="2"/>
  <c r="M813" i="2"/>
  <c r="M814" i="2"/>
  <c r="M829" i="2"/>
  <c r="M830" i="2"/>
  <c r="M845" i="2"/>
  <c r="M846" i="2"/>
  <c r="M861" i="2"/>
  <c r="M862" i="2"/>
  <c r="M877" i="2"/>
  <c r="M878" i="2"/>
  <c r="M892" i="2"/>
  <c r="M893" i="2"/>
  <c r="M905" i="2"/>
  <c r="M906" i="2"/>
  <c r="M915" i="2"/>
  <c r="M916" i="2"/>
  <c r="M925" i="2"/>
  <c r="M926" i="2"/>
  <c r="M937" i="2"/>
  <c r="M938" i="2"/>
  <c r="M947" i="2"/>
  <c r="M948" i="2"/>
  <c r="M956" i="2"/>
  <c r="M957" i="2"/>
  <c r="M965" i="2"/>
  <c r="M966" i="2"/>
  <c r="M974" i="2"/>
  <c r="M976" i="2"/>
  <c r="M984" i="2"/>
  <c r="M985" i="2"/>
  <c r="M993" i="2"/>
  <c r="M994" i="2"/>
  <c r="M1002" i="2"/>
  <c r="M1003" i="2"/>
  <c r="C6" i="2" a="1"/>
  <c r="C6" i="2" s="1"/>
  <c r="M59" i="2"/>
  <c r="M60" i="2"/>
  <c r="M68" i="2"/>
  <c r="M69" i="2"/>
  <c r="M77" i="2"/>
  <c r="M78" i="2"/>
  <c r="M86" i="2"/>
  <c r="M88" i="2"/>
  <c r="M96" i="2"/>
  <c r="M97" i="2"/>
  <c r="M105" i="2"/>
  <c r="M106" i="2"/>
  <c r="M113" i="2"/>
  <c r="M114" i="2"/>
  <c r="M119" i="2"/>
  <c r="M121" i="2"/>
  <c r="M122" i="2"/>
  <c r="M123" i="2"/>
  <c r="M127" i="2"/>
  <c r="M129" i="2"/>
  <c r="M130" i="2"/>
  <c r="M131" i="2"/>
  <c r="M135" i="2"/>
  <c r="M137" i="2"/>
  <c r="M138" i="2"/>
  <c r="M139" i="2"/>
  <c r="M143" i="2"/>
  <c r="M145" i="2"/>
  <c r="M146" i="2"/>
  <c r="M147" i="2"/>
  <c r="M151" i="2"/>
  <c r="M153" i="2"/>
  <c r="M154" i="2"/>
  <c r="M155" i="2"/>
  <c r="M159" i="2"/>
  <c r="M161" i="2"/>
  <c r="M162" i="2"/>
  <c r="M163" i="2"/>
  <c r="M167" i="2"/>
  <c r="M169" i="2"/>
  <c r="M170" i="2"/>
  <c r="M171" i="2"/>
  <c r="M175" i="2"/>
  <c r="M177" i="2"/>
  <c r="M178" i="2"/>
  <c r="M179" i="2"/>
  <c r="M183" i="2"/>
  <c r="M185" i="2"/>
  <c r="M186" i="2"/>
  <c r="M187" i="2"/>
  <c r="M191" i="2"/>
  <c r="M193" i="2"/>
  <c r="M194" i="2"/>
  <c r="M195" i="2"/>
  <c r="M199" i="2"/>
  <c r="M201" i="2"/>
  <c r="M202" i="2"/>
  <c r="M203" i="2"/>
  <c r="M207" i="2"/>
  <c r="M209" i="2"/>
  <c r="M210" i="2"/>
  <c r="M211" i="2"/>
  <c r="M215" i="2"/>
  <c r="M217" i="2"/>
  <c r="M218" i="2"/>
  <c r="M219" i="2"/>
  <c r="M223" i="2"/>
  <c r="M225" i="2"/>
  <c r="M226" i="2"/>
  <c r="M227" i="2"/>
  <c r="M230" i="2"/>
  <c r="M231" i="2"/>
  <c r="M233" i="2"/>
  <c r="M234" i="2"/>
  <c r="M235" i="2"/>
  <c r="M238" i="2"/>
  <c r="M239" i="2"/>
  <c r="M241" i="2"/>
  <c r="M242" i="2"/>
  <c r="M243" i="2"/>
  <c r="M246" i="2"/>
  <c r="M247" i="2"/>
  <c r="M249" i="2"/>
  <c r="M250" i="2"/>
  <c r="M251" i="2"/>
  <c r="M254" i="2"/>
  <c r="M255" i="2"/>
  <c r="M257" i="2"/>
  <c r="M258" i="2"/>
  <c r="M259" i="2"/>
  <c r="M262" i="2"/>
  <c r="M263" i="2"/>
  <c r="M265" i="2"/>
  <c r="M266" i="2"/>
  <c r="M267" i="2"/>
  <c r="M270" i="2"/>
  <c r="M271" i="2"/>
  <c r="M273" i="2"/>
  <c r="M274" i="2"/>
  <c r="M275" i="2"/>
  <c r="M278" i="2"/>
  <c r="M279" i="2"/>
  <c r="M281" i="2"/>
  <c r="M282" i="2"/>
  <c r="M283" i="2"/>
  <c r="M286" i="2"/>
  <c r="M287" i="2"/>
  <c r="M289" i="2"/>
  <c r="M290" i="2"/>
  <c r="M291" i="2"/>
  <c r="M294" i="2"/>
  <c r="M295" i="2"/>
  <c r="M297" i="2"/>
  <c r="M298" i="2"/>
  <c r="M299" i="2"/>
  <c r="M302" i="2"/>
  <c r="M303" i="2"/>
  <c r="M305" i="2"/>
  <c r="M306" i="2"/>
  <c r="M307" i="2"/>
  <c r="C57" i="3" a="1"/>
  <c r="C57" i="3" s="1"/>
  <c r="E57" i="3" s="1" a="1"/>
  <c r="E57" i="3"/>
  <c r="H57" i="3"/>
  <c r="I57" i="3"/>
  <c r="C58" i="3" a="1"/>
  <c r="C58" i="3" s="1"/>
  <c r="B6" i="4"/>
  <c r="M2" i="1"/>
  <c r="L2" i="1"/>
  <c r="B6" i="3"/>
  <c r="M2" i="3"/>
  <c r="C6" i="3" s="1" a="1"/>
  <c r="C6" i="3" s="1"/>
  <c r="C6" i="4" a="1"/>
  <c r="C6" i="4" s="1"/>
  <c r="E6" i="4" s="1" a="1"/>
  <c r="M2" i="2"/>
  <c r="M15" i="2"/>
  <c r="M18" i="2"/>
  <c r="M19" i="2"/>
  <c r="M29" i="2"/>
  <c r="M31" i="2"/>
  <c r="M39" i="2"/>
  <c r="M42" i="2"/>
  <c r="M43" i="2"/>
  <c r="M44" i="2"/>
  <c r="M55" i="2"/>
  <c r="L7" i="1"/>
  <c r="M6" i="1"/>
  <c r="L8" i="1"/>
  <c r="L6" i="1"/>
  <c r="M3" i="1"/>
  <c r="B10" i="1"/>
  <c r="B13" i="1" s="1"/>
  <c r="B15" i="1" s="1"/>
  <c r="M20" i="2" l="1"/>
  <c r="M310" i="2"/>
  <c r="M318" i="2"/>
  <c r="M326" i="2"/>
  <c r="M312" i="2"/>
  <c r="M320" i="2"/>
  <c r="M328" i="2"/>
  <c r="M336" i="2"/>
  <c r="M344" i="2"/>
  <c r="M352" i="2"/>
  <c r="M360" i="2"/>
  <c r="M368" i="2"/>
  <c r="M376" i="2"/>
  <c r="M384" i="2"/>
  <c r="P363" i="2"/>
  <c r="P418" i="2"/>
  <c r="P475" i="2"/>
  <c r="P532" i="2"/>
  <c r="P586" i="2"/>
  <c r="P627" i="2"/>
  <c r="P667" i="2"/>
  <c r="P370" i="2"/>
  <c r="P427" i="2"/>
  <c r="P482" i="2"/>
  <c r="P539" i="2"/>
  <c r="P594" i="2"/>
  <c r="P631" i="2"/>
  <c r="P669" i="2"/>
  <c r="P709" i="2"/>
  <c r="P744" i="2"/>
  <c r="P784" i="2"/>
  <c r="P823" i="2"/>
  <c r="P859" i="2"/>
  <c r="P891" i="2"/>
  <c r="P912" i="2"/>
  <c r="P936" i="2"/>
  <c r="P957" i="2"/>
  <c r="P980" i="2"/>
  <c r="P1000" i="2"/>
  <c r="P12" i="2"/>
  <c r="P26" i="2"/>
  <c r="P42" i="2"/>
  <c r="P55" i="2"/>
  <c r="P68" i="2"/>
  <c r="P84" i="2"/>
  <c r="P98" i="2"/>
  <c r="P111" i="2"/>
  <c r="P127" i="2"/>
  <c r="P140" i="2"/>
  <c r="P154" i="2"/>
  <c r="P170" i="2"/>
  <c r="P183" i="2"/>
  <c r="P196" i="2"/>
  <c r="P210" i="2"/>
  <c r="P221" i="2"/>
  <c r="P231" i="2"/>
  <c r="P243" i="2"/>
  <c r="P253" i="2"/>
  <c r="P263" i="2"/>
  <c r="P275" i="2"/>
  <c r="P285" i="2"/>
  <c r="P295" i="2"/>
  <c r="P307" i="2"/>
  <c r="M315" i="2"/>
  <c r="M325" i="2"/>
  <c r="M335" i="2"/>
  <c r="M345" i="2"/>
  <c r="M354" i="2"/>
  <c r="M363" i="2"/>
  <c r="M372" i="2"/>
  <c r="M381" i="2"/>
  <c r="M390" i="2"/>
  <c r="M398" i="2"/>
  <c r="M406" i="2"/>
  <c r="M414" i="2"/>
  <c r="M422" i="2"/>
  <c r="M430" i="2"/>
  <c r="M438" i="2"/>
  <c r="M446" i="2"/>
  <c r="M454" i="2"/>
  <c r="M462" i="2"/>
  <c r="M470" i="2"/>
  <c r="M478" i="2"/>
  <c r="M486" i="2"/>
  <c r="M494" i="2"/>
  <c r="M502" i="2"/>
  <c r="M510" i="2"/>
  <c r="M518" i="2"/>
  <c r="M526" i="2"/>
  <c r="M534" i="2"/>
  <c r="M542" i="2"/>
  <c r="M550" i="2"/>
  <c r="M558" i="2"/>
  <c r="M566" i="2"/>
  <c r="M574" i="2"/>
  <c r="M582" i="2"/>
  <c r="M590" i="2"/>
  <c r="M598" i="2"/>
  <c r="M606" i="2"/>
  <c r="M614" i="2"/>
  <c r="M622" i="2"/>
  <c r="M630" i="2"/>
  <c r="M638" i="2"/>
  <c r="M646" i="2"/>
  <c r="M654" i="2"/>
  <c r="P322" i="2"/>
  <c r="P372" i="2"/>
  <c r="P434" i="2"/>
  <c r="P491" i="2"/>
  <c r="P546" i="2"/>
  <c r="P597" i="2"/>
  <c r="P637" i="2"/>
  <c r="P674" i="2"/>
  <c r="P712" i="2"/>
  <c r="P752" i="2"/>
  <c r="P787" i="2"/>
  <c r="P827" i="2"/>
  <c r="P866" i="2"/>
  <c r="P893" i="2"/>
  <c r="P915" i="2"/>
  <c r="P938" i="2"/>
  <c r="P962" i="2"/>
  <c r="P983" i="2"/>
  <c r="P1001" i="2"/>
  <c r="P13" i="2"/>
  <c r="P28" i="2"/>
  <c r="P43" i="2"/>
  <c r="P56" i="2"/>
  <c r="P71" i="2"/>
  <c r="P85" i="2"/>
  <c r="P99" i="2"/>
  <c r="P114" i="2"/>
  <c r="P128" i="2"/>
  <c r="P141" i="2"/>
  <c r="P156" i="2"/>
  <c r="P171" i="2"/>
  <c r="P184" i="2"/>
  <c r="P198" i="2"/>
  <c r="P211" i="2"/>
  <c r="P222" i="2"/>
  <c r="P233" i="2"/>
  <c r="P244" i="2"/>
  <c r="P254" i="2"/>
  <c r="P265" i="2"/>
  <c r="P276" i="2"/>
  <c r="P286" i="2"/>
  <c r="P297" i="2"/>
  <c r="M316" i="2"/>
  <c r="M327" i="2"/>
  <c r="M337" i="2"/>
  <c r="M346" i="2"/>
  <c r="M355" i="2"/>
  <c r="M364" i="2"/>
  <c r="M373" i="2"/>
  <c r="M382" i="2"/>
  <c r="M391" i="2"/>
  <c r="M399" i="2"/>
  <c r="M407" i="2"/>
  <c r="M415" i="2"/>
  <c r="M423" i="2"/>
  <c r="M431" i="2"/>
  <c r="P324" i="2"/>
  <c r="P386" i="2"/>
  <c r="P436" i="2"/>
  <c r="P498" i="2"/>
  <c r="P555" i="2"/>
  <c r="P603" i="2"/>
  <c r="P642" i="2"/>
  <c r="P680" i="2"/>
  <c r="P716" i="2"/>
  <c r="P755" i="2"/>
  <c r="P795" i="2"/>
  <c r="P829" i="2"/>
  <c r="P869" i="2"/>
  <c r="P895" i="2"/>
  <c r="P919" i="2"/>
  <c r="P940" i="2"/>
  <c r="P965" i="2"/>
  <c r="P987" i="2"/>
  <c r="P1003" i="2"/>
  <c r="P15" i="2"/>
  <c r="P31" i="2"/>
  <c r="P44" i="2"/>
  <c r="P58" i="2"/>
  <c r="P74" i="2"/>
  <c r="P87" i="2"/>
  <c r="P100" i="2"/>
  <c r="P116" i="2"/>
  <c r="P130" i="2"/>
  <c r="P143" i="2"/>
  <c r="P159" i="2"/>
  <c r="P172" i="2"/>
  <c r="P186" i="2"/>
  <c r="P200" i="2"/>
  <c r="P212" i="2"/>
  <c r="P223" i="2"/>
  <c r="P235" i="2"/>
  <c r="P245" i="2"/>
  <c r="P255" i="2"/>
  <c r="P267" i="2"/>
  <c r="P277" i="2"/>
  <c r="P287" i="2"/>
  <c r="P299" i="2"/>
  <c r="M6" i="2"/>
  <c r="M317" i="2"/>
  <c r="M329" i="2"/>
  <c r="M338" i="2"/>
  <c r="M347" i="2"/>
  <c r="M356" i="2"/>
  <c r="M365" i="2"/>
  <c r="M374" i="2"/>
  <c r="M383" i="2"/>
  <c r="M392" i="2"/>
  <c r="M400" i="2"/>
  <c r="M408" i="2"/>
  <c r="M416" i="2"/>
  <c r="M424" i="2"/>
  <c r="M432" i="2"/>
  <c r="M440" i="2"/>
  <c r="M448" i="2"/>
  <c r="M456" i="2"/>
  <c r="M464" i="2"/>
  <c r="M472" i="2"/>
  <c r="M480" i="2"/>
  <c r="M488" i="2"/>
  <c r="M496" i="2"/>
  <c r="M504" i="2"/>
  <c r="M512" i="2"/>
  <c r="M520" i="2"/>
  <c r="M528" i="2"/>
  <c r="M536" i="2"/>
  <c r="M544" i="2"/>
  <c r="M552" i="2"/>
  <c r="M560" i="2"/>
  <c r="M568" i="2"/>
  <c r="M576" i="2"/>
  <c r="M584" i="2"/>
  <c r="M592" i="2"/>
  <c r="M600" i="2"/>
  <c r="M608" i="2"/>
  <c r="M616" i="2"/>
  <c r="M624" i="2"/>
  <c r="M632" i="2"/>
  <c r="P331" i="2"/>
  <c r="P388" i="2"/>
  <c r="P450" i="2"/>
  <c r="P500" i="2"/>
  <c r="P562" i="2"/>
  <c r="P610" i="2"/>
  <c r="P645" i="2"/>
  <c r="P684" i="2"/>
  <c r="P723" i="2"/>
  <c r="P759" i="2"/>
  <c r="P797" i="2"/>
  <c r="P837" i="2"/>
  <c r="P872" i="2"/>
  <c r="P898" i="2"/>
  <c r="P923" i="2"/>
  <c r="P944" i="2"/>
  <c r="P967" i="2"/>
  <c r="P989" i="2"/>
  <c r="P1004" i="2"/>
  <c r="P18" i="2"/>
  <c r="P32" i="2"/>
  <c r="P45" i="2"/>
  <c r="P60" i="2"/>
  <c r="P75" i="2"/>
  <c r="P88" i="2"/>
  <c r="P103" i="2"/>
  <c r="P117" i="2"/>
  <c r="P131" i="2"/>
  <c r="P146" i="2"/>
  <c r="P160" i="2"/>
  <c r="P173" i="2"/>
  <c r="P188" i="2"/>
  <c r="P202" i="2"/>
  <c r="P213" i="2"/>
  <c r="P225" i="2"/>
  <c r="P236" i="2"/>
  <c r="P246" i="2"/>
  <c r="P257" i="2"/>
  <c r="P268" i="2"/>
  <c r="P278" i="2"/>
  <c r="P289" i="2"/>
  <c r="P300" i="2"/>
  <c r="M308" i="2"/>
  <c r="M319" i="2"/>
  <c r="M330" i="2"/>
  <c r="M339" i="2"/>
  <c r="M348" i="2"/>
  <c r="M357" i="2"/>
  <c r="M366" i="2"/>
  <c r="M375" i="2"/>
  <c r="M385" i="2"/>
  <c r="M393" i="2"/>
  <c r="M401" i="2"/>
  <c r="M409" i="2"/>
  <c r="M417" i="2"/>
  <c r="M425" i="2"/>
  <c r="M433" i="2"/>
  <c r="M441" i="2"/>
  <c r="M449" i="2"/>
  <c r="M457" i="2"/>
  <c r="M465" i="2"/>
  <c r="M473" i="2"/>
  <c r="M481" i="2"/>
  <c r="M489" i="2"/>
  <c r="M497" i="2"/>
  <c r="M505" i="2"/>
  <c r="M513" i="2"/>
  <c r="M521" i="2"/>
  <c r="M529" i="2"/>
  <c r="M537" i="2"/>
  <c r="M545" i="2"/>
  <c r="M553" i="2"/>
  <c r="M561" i="2"/>
  <c r="M569" i="2"/>
  <c r="M577" i="2"/>
  <c r="M585" i="2"/>
  <c r="M593" i="2"/>
  <c r="M601" i="2"/>
  <c r="M609" i="2"/>
  <c r="M617" i="2"/>
  <c r="M625" i="2"/>
  <c r="M633" i="2"/>
  <c r="M641" i="2"/>
  <c r="P340" i="2"/>
  <c r="P395" i="2"/>
  <c r="P452" i="2"/>
  <c r="P514" i="2"/>
  <c r="P564" i="2"/>
  <c r="P613" i="2"/>
  <c r="P652" i="2"/>
  <c r="P688" i="2"/>
  <c r="P727" i="2"/>
  <c r="P765" i="2"/>
  <c r="P802" i="2"/>
  <c r="P840" i="2"/>
  <c r="P880" i="2"/>
  <c r="P901" i="2"/>
  <c r="P924" i="2"/>
  <c r="P947" i="2"/>
  <c r="P968" i="2"/>
  <c r="P992" i="2"/>
  <c r="P1005" i="2"/>
  <c r="P20" i="2"/>
  <c r="P34" i="2"/>
  <c r="P47" i="2"/>
  <c r="P63" i="2"/>
  <c r="P76" i="2"/>
  <c r="P90" i="2"/>
  <c r="P106" i="2"/>
  <c r="P119" i="2"/>
  <c r="P132" i="2"/>
  <c r="P148" i="2"/>
  <c r="P162" i="2"/>
  <c r="P175" i="2"/>
  <c r="P191" i="2"/>
  <c r="P203" i="2"/>
  <c r="P214" i="2"/>
  <c r="P227" i="2"/>
  <c r="P237" i="2"/>
  <c r="P247" i="2"/>
  <c r="P259" i="2"/>
  <c r="P269" i="2"/>
  <c r="P279" i="2"/>
  <c r="P291" i="2"/>
  <c r="P301" i="2"/>
  <c r="M309" i="2"/>
  <c r="M321" i="2"/>
  <c r="M331" i="2"/>
  <c r="M340" i="2"/>
  <c r="M349" i="2"/>
  <c r="M358" i="2"/>
  <c r="M367" i="2"/>
  <c r="M377" i="2"/>
  <c r="M386" i="2"/>
  <c r="M394" i="2"/>
  <c r="M402" i="2"/>
  <c r="M410" i="2"/>
  <c r="M418" i="2"/>
  <c r="M426" i="2"/>
  <c r="M434" i="2"/>
  <c r="M442" i="2"/>
  <c r="M450" i="2"/>
  <c r="M458" i="2"/>
  <c r="M466" i="2"/>
  <c r="M474" i="2"/>
  <c r="M482" i="2"/>
  <c r="M490" i="2"/>
  <c r="M498" i="2"/>
  <c r="M506" i="2"/>
  <c r="M514" i="2"/>
  <c r="M522" i="2"/>
  <c r="M530" i="2"/>
  <c r="M538" i="2"/>
  <c r="M546" i="2"/>
  <c r="M554" i="2"/>
  <c r="M562" i="2"/>
  <c r="M570" i="2"/>
  <c r="M578" i="2"/>
  <c r="M586" i="2"/>
  <c r="M594" i="2"/>
  <c r="M602" i="2"/>
  <c r="M610" i="2"/>
  <c r="M618" i="2"/>
  <c r="M626" i="2"/>
  <c r="M634" i="2"/>
  <c r="P516" i="2"/>
  <c r="P695" i="2"/>
  <c r="P780" i="2"/>
  <c r="P883" i="2"/>
  <c r="P951" i="2"/>
  <c r="P997" i="2"/>
  <c r="P36" i="2"/>
  <c r="P77" i="2"/>
  <c r="P109" i="2"/>
  <c r="P151" i="2"/>
  <c r="P192" i="2"/>
  <c r="P220" i="2"/>
  <c r="P251" i="2"/>
  <c r="P281" i="2"/>
  <c r="P305" i="2"/>
  <c r="M332" i="2"/>
  <c r="M353" i="2"/>
  <c r="M379" i="2"/>
  <c r="M403" i="2"/>
  <c r="M421" i="2"/>
  <c r="M443" i="2"/>
  <c r="M459" i="2"/>
  <c r="M475" i="2"/>
  <c r="M491" i="2"/>
  <c r="M507" i="2"/>
  <c r="M523" i="2"/>
  <c r="M539" i="2"/>
  <c r="M555" i="2"/>
  <c r="M571" i="2"/>
  <c r="M587" i="2"/>
  <c r="M603" i="2"/>
  <c r="M619" i="2"/>
  <c r="M635" i="2"/>
  <c r="M645" i="2"/>
  <c r="M655" i="2"/>
  <c r="M663" i="2"/>
  <c r="M671" i="2"/>
  <c r="M679" i="2"/>
  <c r="M687" i="2"/>
  <c r="M695" i="2"/>
  <c r="M703" i="2"/>
  <c r="M711" i="2"/>
  <c r="M719" i="2"/>
  <c r="M727" i="2"/>
  <c r="M735" i="2"/>
  <c r="M743" i="2"/>
  <c r="M751" i="2"/>
  <c r="M759" i="2"/>
  <c r="M767" i="2"/>
  <c r="M775" i="2"/>
  <c r="M783" i="2"/>
  <c r="M791" i="2"/>
  <c r="M799" i="2"/>
  <c r="M807" i="2"/>
  <c r="M815" i="2"/>
  <c r="M823" i="2"/>
  <c r="M831" i="2"/>
  <c r="M839" i="2"/>
  <c r="M847" i="2"/>
  <c r="M855" i="2"/>
  <c r="M863" i="2"/>
  <c r="M871" i="2"/>
  <c r="M879" i="2"/>
  <c r="M887" i="2"/>
  <c r="M895" i="2"/>
  <c r="M903" i="2"/>
  <c r="M911" i="2"/>
  <c r="M919" i="2"/>
  <c r="M927" i="2"/>
  <c r="M935" i="2"/>
  <c r="M943" i="2"/>
  <c r="M951" i="2"/>
  <c r="M959" i="2"/>
  <c r="M967" i="2"/>
  <c r="M975" i="2"/>
  <c r="M983" i="2"/>
  <c r="M991" i="2"/>
  <c r="M999" i="2"/>
  <c r="M1007" i="2"/>
  <c r="M63" i="2"/>
  <c r="M71" i="2"/>
  <c r="M79" i="2"/>
  <c r="M87" i="2"/>
  <c r="M95" i="2"/>
  <c r="M103" i="2"/>
  <c r="P523" i="2"/>
  <c r="P699" i="2"/>
  <c r="P808" i="2"/>
  <c r="P887" i="2"/>
  <c r="P952" i="2"/>
  <c r="P7" i="2"/>
  <c r="P39" i="2"/>
  <c r="P79" i="2"/>
  <c r="P120" i="2"/>
  <c r="P152" i="2"/>
  <c r="P194" i="2"/>
  <c r="P228" i="2"/>
  <c r="P252" i="2"/>
  <c r="P283" i="2"/>
  <c r="M333" i="2"/>
  <c r="M359" i="2"/>
  <c r="M380" i="2"/>
  <c r="M404" i="2"/>
  <c r="M427" i="2"/>
  <c r="M444" i="2"/>
  <c r="M460" i="2"/>
  <c r="M476" i="2"/>
  <c r="M492" i="2"/>
  <c r="M508" i="2"/>
  <c r="M524" i="2"/>
  <c r="M540" i="2"/>
  <c r="M556" i="2"/>
  <c r="M572" i="2"/>
  <c r="M588" i="2"/>
  <c r="M604" i="2"/>
  <c r="M620" i="2"/>
  <c r="M636" i="2"/>
  <c r="M647" i="2"/>
  <c r="M656" i="2"/>
  <c r="M664" i="2"/>
  <c r="M672" i="2"/>
  <c r="M680" i="2"/>
  <c r="M688" i="2"/>
  <c r="M696" i="2"/>
  <c r="M704" i="2"/>
  <c r="M712" i="2"/>
  <c r="M720" i="2"/>
  <c r="M728" i="2"/>
  <c r="M736" i="2"/>
  <c r="M744" i="2"/>
  <c r="M752" i="2"/>
  <c r="M760" i="2"/>
  <c r="M768" i="2"/>
  <c r="M776" i="2"/>
  <c r="M784" i="2"/>
  <c r="M792" i="2"/>
  <c r="M800" i="2"/>
  <c r="M808" i="2"/>
  <c r="M816" i="2"/>
  <c r="M824" i="2"/>
  <c r="M832" i="2"/>
  <c r="M840" i="2"/>
  <c r="M848" i="2"/>
  <c r="M856" i="2"/>
  <c r="M864" i="2"/>
  <c r="M872" i="2"/>
  <c r="M880" i="2"/>
  <c r="M888" i="2"/>
  <c r="M896" i="2"/>
  <c r="M904" i="2"/>
  <c r="M912" i="2"/>
  <c r="M920" i="2"/>
  <c r="M928" i="2"/>
  <c r="M936" i="2"/>
  <c r="M944" i="2"/>
  <c r="P347" i="2"/>
  <c r="P578" i="2"/>
  <c r="P701" i="2"/>
  <c r="P812" i="2"/>
  <c r="P904" i="2"/>
  <c r="P955" i="2"/>
  <c r="P10" i="2"/>
  <c r="P50" i="2"/>
  <c r="P82" i="2"/>
  <c r="P122" i="2"/>
  <c r="P163" i="2"/>
  <c r="P195" i="2"/>
  <c r="P229" i="2"/>
  <c r="P260" i="2"/>
  <c r="P284" i="2"/>
  <c r="M311" i="2"/>
  <c r="M334" i="2"/>
  <c r="M361" i="2"/>
  <c r="M387" i="2"/>
  <c r="M405" i="2"/>
  <c r="M428" i="2"/>
  <c r="M445" i="2"/>
  <c r="M461" i="2"/>
  <c r="M477" i="2"/>
  <c r="M493" i="2"/>
  <c r="M509" i="2"/>
  <c r="M525" i="2"/>
  <c r="M541" i="2"/>
  <c r="P354" i="2"/>
  <c r="P580" i="2"/>
  <c r="P731" i="2"/>
  <c r="P816" i="2"/>
  <c r="P908" i="2"/>
  <c r="P972" i="2"/>
  <c r="P11" i="2"/>
  <c r="P52" i="2"/>
  <c r="P92" i="2"/>
  <c r="P124" i="2"/>
  <c r="P164" i="2"/>
  <c r="P204" i="2"/>
  <c r="P230" i="2"/>
  <c r="P261" i="2"/>
  <c r="P292" i="2"/>
  <c r="M313" i="2"/>
  <c r="M341" i="2"/>
  <c r="M362" i="2"/>
  <c r="M388" i="2"/>
  <c r="M411" i="2"/>
  <c r="M429" i="2"/>
  <c r="M447" i="2"/>
  <c r="M463" i="2"/>
  <c r="M479" i="2"/>
  <c r="M495" i="2"/>
  <c r="M511" i="2"/>
  <c r="M527" i="2"/>
  <c r="M543" i="2"/>
  <c r="M559" i="2"/>
  <c r="M575" i="2"/>
  <c r="M591" i="2"/>
  <c r="M607" i="2"/>
  <c r="M623" i="2"/>
  <c r="M639" i="2"/>
  <c r="M649" i="2"/>
  <c r="M658" i="2"/>
  <c r="M666" i="2"/>
  <c r="M674" i="2"/>
  <c r="M682" i="2"/>
  <c r="M690" i="2"/>
  <c r="M698" i="2"/>
  <c r="M706" i="2"/>
  <c r="M714" i="2"/>
  <c r="M722" i="2"/>
  <c r="M730" i="2"/>
  <c r="M738" i="2"/>
  <c r="M746" i="2"/>
  <c r="M754" i="2"/>
  <c r="M762" i="2"/>
  <c r="M770" i="2"/>
  <c r="M778" i="2"/>
  <c r="M786" i="2"/>
  <c r="M794" i="2"/>
  <c r="M802" i="2"/>
  <c r="M810" i="2"/>
  <c r="M818" i="2"/>
  <c r="M826" i="2"/>
  <c r="M834" i="2"/>
  <c r="M842" i="2"/>
  <c r="M850" i="2"/>
  <c r="M858" i="2"/>
  <c r="M866" i="2"/>
  <c r="M874" i="2"/>
  <c r="M882" i="2"/>
  <c r="M890" i="2"/>
  <c r="M898" i="2"/>
  <c r="P404" i="2"/>
  <c r="P616" i="2"/>
  <c r="P738" i="2"/>
  <c r="P844" i="2"/>
  <c r="P909" i="2"/>
  <c r="P976" i="2"/>
  <c r="P21" i="2"/>
  <c r="P53" i="2"/>
  <c r="P95" i="2"/>
  <c r="P135" i="2"/>
  <c r="P167" i="2"/>
  <c r="P205" i="2"/>
  <c r="P238" i="2"/>
  <c r="P262" i="2"/>
  <c r="P293" i="2"/>
  <c r="M314" i="2"/>
  <c r="M342" i="2"/>
  <c r="M369" i="2"/>
  <c r="M389" i="2"/>
  <c r="M412" i="2"/>
  <c r="M435" i="2"/>
  <c r="M451" i="2"/>
  <c r="M467" i="2"/>
  <c r="M483" i="2"/>
  <c r="M499" i="2"/>
  <c r="M515" i="2"/>
  <c r="M531" i="2"/>
  <c r="M547" i="2"/>
  <c r="M563" i="2"/>
  <c r="M579" i="2"/>
  <c r="M595" i="2"/>
  <c r="M611" i="2"/>
  <c r="M627" i="2"/>
  <c r="M640" i="2"/>
  <c r="M650" i="2"/>
  <c r="M659" i="2"/>
  <c r="M667" i="2"/>
  <c r="M675" i="2"/>
  <c r="M683" i="2"/>
  <c r="M691" i="2"/>
  <c r="M699" i="2"/>
  <c r="M707" i="2"/>
  <c r="M715" i="2"/>
  <c r="M723" i="2"/>
  <c r="M731" i="2"/>
  <c r="M739" i="2"/>
  <c r="M747" i="2"/>
  <c r="M755" i="2"/>
  <c r="M763" i="2"/>
  <c r="M771" i="2"/>
  <c r="M779" i="2"/>
  <c r="M787" i="2"/>
  <c r="M795" i="2"/>
  <c r="M803" i="2"/>
  <c r="M811" i="2"/>
  <c r="M819" i="2"/>
  <c r="M827" i="2"/>
  <c r="M835" i="2"/>
  <c r="M843" i="2"/>
  <c r="M851" i="2"/>
  <c r="M859" i="2"/>
  <c r="M867" i="2"/>
  <c r="M875" i="2"/>
  <c r="M883" i="2"/>
  <c r="P411" i="2"/>
  <c r="P624" i="2"/>
  <c r="P741" i="2"/>
  <c r="P851" i="2"/>
  <c r="P925" i="2"/>
  <c r="P979" i="2"/>
  <c r="P23" i="2"/>
  <c r="P64" i="2"/>
  <c r="P96" i="2"/>
  <c r="P138" i="2"/>
  <c r="P178" i="2"/>
  <c r="P207" i="2"/>
  <c r="P239" i="2"/>
  <c r="P270" i="2"/>
  <c r="P294" i="2"/>
  <c r="M322" i="2"/>
  <c r="M343" i="2"/>
  <c r="M370" i="2"/>
  <c r="M395" i="2"/>
  <c r="M413" i="2"/>
  <c r="M436" i="2"/>
  <c r="M452" i="2"/>
  <c r="M468" i="2"/>
  <c r="M484" i="2"/>
  <c r="M500" i="2"/>
  <c r="M516" i="2"/>
  <c r="M532" i="2"/>
  <c r="M548" i="2"/>
  <c r="M564" i="2"/>
  <c r="P459" i="2"/>
  <c r="P656" i="2"/>
  <c r="P770" i="2"/>
  <c r="P855" i="2"/>
  <c r="P930" i="2"/>
  <c r="P993" i="2"/>
  <c r="P24" i="2"/>
  <c r="P66" i="2"/>
  <c r="P107" i="2"/>
  <c r="P139" i="2"/>
  <c r="P180" i="2"/>
  <c r="P216" i="2"/>
  <c r="P241" i="2"/>
  <c r="P271" i="2"/>
  <c r="P302" i="2"/>
  <c r="M323" i="2"/>
  <c r="M350" i="2"/>
  <c r="M371" i="2"/>
  <c r="M396" i="2"/>
  <c r="M419" i="2"/>
  <c r="M437" i="2"/>
  <c r="M453" i="2"/>
  <c r="M469" i="2"/>
  <c r="M485" i="2"/>
  <c r="M501" i="2"/>
  <c r="M517" i="2"/>
  <c r="M533" i="2"/>
  <c r="M549" i="2"/>
  <c r="M565" i="2"/>
  <c r="M581" i="2"/>
  <c r="M597" i="2"/>
  <c r="M613" i="2"/>
  <c r="M629" i="2"/>
  <c r="M643" i="2"/>
  <c r="M652" i="2"/>
  <c r="M661" i="2"/>
  <c r="M669" i="2"/>
  <c r="M677" i="2"/>
  <c r="M685" i="2"/>
  <c r="M693" i="2"/>
  <c r="M701" i="2"/>
  <c r="M709" i="2"/>
  <c r="M717" i="2"/>
  <c r="M725" i="2"/>
  <c r="M733" i="2"/>
  <c r="M741" i="2"/>
  <c r="M749" i="2"/>
  <c r="M757" i="2"/>
  <c r="M765" i="2"/>
  <c r="M773" i="2"/>
  <c r="M781" i="2"/>
  <c r="M789" i="2"/>
  <c r="M797" i="2"/>
  <c r="M805" i="2"/>
  <c r="M304" i="2"/>
  <c r="M296" i="2"/>
  <c r="M288" i="2"/>
  <c r="M280" i="2"/>
  <c r="M272" i="2"/>
  <c r="M264" i="2"/>
  <c r="M256" i="2"/>
  <c r="M248" i="2"/>
  <c r="M240" i="2"/>
  <c r="M232" i="2"/>
  <c r="M224" i="2"/>
  <c r="M216" i="2"/>
  <c r="M208" i="2"/>
  <c r="M200" i="2"/>
  <c r="M192" i="2"/>
  <c r="M184" i="2"/>
  <c r="M176" i="2"/>
  <c r="M168" i="2"/>
  <c r="M160" i="2"/>
  <c r="M152" i="2"/>
  <c r="M144" i="2"/>
  <c r="M136" i="2"/>
  <c r="M128" i="2"/>
  <c r="M120" i="2"/>
  <c r="M112" i="2"/>
  <c r="M104" i="2"/>
  <c r="M94" i="2"/>
  <c r="M85" i="2"/>
  <c r="M76" i="2"/>
  <c r="M67" i="2"/>
  <c r="M58" i="2"/>
  <c r="M1001" i="2"/>
  <c r="M992" i="2"/>
  <c r="M982" i="2"/>
  <c r="M973" i="2"/>
  <c r="M964" i="2"/>
  <c r="M955" i="2"/>
  <c r="M946" i="2"/>
  <c r="M934" i="2"/>
  <c r="M924" i="2"/>
  <c r="M914" i="2"/>
  <c r="M902" i="2"/>
  <c r="M891" i="2"/>
  <c r="M876" i="2"/>
  <c r="M860" i="2"/>
  <c r="M844" i="2"/>
  <c r="M828" i="2"/>
  <c r="M812" i="2"/>
  <c r="M790" i="2"/>
  <c r="M769" i="2"/>
  <c r="M748" i="2"/>
  <c r="M726" i="2"/>
  <c r="M705" i="2"/>
  <c r="M684" i="2"/>
  <c r="M662" i="2"/>
  <c r="M637" i="2"/>
  <c r="M596" i="2"/>
  <c r="M535" i="2"/>
  <c r="M397" i="2"/>
  <c r="P219" i="2"/>
  <c r="P882" i="2"/>
  <c r="M111" i="2"/>
  <c r="M102" i="2"/>
  <c r="M93" i="2"/>
  <c r="M84" i="2"/>
  <c r="M75" i="2"/>
  <c r="M66" i="2"/>
  <c r="M57" i="2"/>
  <c r="M1000" i="2"/>
  <c r="M990" i="2"/>
  <c r="M981" i="2"/>
  <c r="M972" i="2"/>
  <c r="M963" i="2"/>
  <c r="M954" i="2"/>
  <c r="M945" i="2"/>
  <c r="M933" i="2"/>
  <c r="M923" i="2"/>
  <c r="M913" i="2"/>
  <c r="M901" i="2"/>
  <c r="M889" i="2"/>
  <c r="M873" i="2"/>
  <c r="M857" i="2"/>
  <c r="M841" i="2"/>
  <c r="M825" i="2"/>
  <c r="M809" i="2"/>
  <c r="M788" i="2"/>
  <c r="M766" i="2"/>
  <c r="M745" i="2"/>
  <c r="M724" i="2"/>
  <c r="M702" i="2"/>
  <c r="M681" i="2"/>
  <c r="M660" i="2"/>
  <c r="M631" i="2"/>
  <c r="M589" i="2"/>
  <c r="M519" i="2"/>
  <c r="M378" i="2"/>
  <c r="P181" i="2"/>
  <c r="P773" i="2"/>
  <c r="M206" i="2"/>
  <c r="M198" i="2"/>
  <c r="M190" i="2"/>
  <c r="M166" i="2"/>
  <c r="M158" i="2"/>
  <c r="M150" i="2"/>
  <c r="M142" i="2"/>
  <c r="M134" i="2"/>
  <c r="M126" i="2"/>
  <c r="M118" i="2"/>
  <c r="M110" i="2"/>
  <c r="M101" i="2"/>
  <c r="M92" i="2"/>
  <c r="M83" i="2"/>
  <c r="M74" i="2"/>
  <c r="M65" i="2"/>
  <c r="M998" i="2"/>
  <c r="M989" i="2"/>
  <c r="M980" i="2"/>
  <c r="M971" i="2"/>
  <c r="M962" i="2"/>
  <c r="M953" i="2"/>
  <c r="M942" i="2"/>
  <c r="M932" i="2"/>
  <c r="M922" i="2"/>
  <c r="M910" i="2"/>
  <c r="M900" i="2"/>
  <c r="M886" i="2"/>
  <c r="M870" i="2"/>
  <c r="M854" i="2"/>
  <c r="M838" i="2"/>
  <c r="M822" i="2"/>
  <c r="M806" i="2"/>
  <c r="M785" i="2"/>
  <c r="M764" i="2"/>
  <c r="M742" i="2"/>
  <c r="M721" i="2"/>
  <c r="M700" i="2"/>
  <c r="M678" i="2"/>
  <c r="M657" i="2"/>
  <c r="M628" i="2"/>
  <c r="M583" i="2"/>
  <c r="M503" i="2"/>
  <c r="M351" i="2"/>
  <c r="P149" i="2"/>
  <c r="P659" i="2"/>
  <c r="M214" i="2"/>
  <c r="M174" i="2"/>
  <c r="M53" i="2"/>
  <c r="M28" i="2"/>
  <c r="M301" i="2"/>
  <c r="M293" i="2"/>
  <c r="M285" i="2"/>
  <c r="M277" i="2"/>
  <c r="M269" i="2"/>
  <c r="M261" i="2"/>
  <c r="M253" i="2"/>
  <c r="M245" i="2"/>
  <c r="M237" i="2"/>
  <c r="M229" i="2"/>
  <c r="M221" i="2"/>
  <c r="M213" i="2"/>
  <c r="M205" i="2"/>
  <c r="M197" i="2"/>
  <c r="M189" i="2"/>
  <c r="M181" i="2"/>
  <c r="M173" i="2"/>
  <c r="M165" i="2"/>
  <c r="M157" i="2"/>
  <c r="M149" i="2"/>
  <c r="M141" i="2"/>
  <c r="M133" i="2"/>
  <c r="M125" i="2"/>
  <c r="M117" i="2"/>
  <c r="M109" i="2"/>
  <c r="M100" i="2"/>
  <c r="M91" i="2"/>
  <c r="M82" i="2"/>
  <c r="M73" i="2"/>
  <c r="M64" i="2"/>
  <c r="M1006" i="2"/>
  <c r="M997" i="2"/>
  <c r="M988" i="2"/>
  <c r="M979" i="2"/>
  <c r="M970" i="2"/>
  <c r="M961" i="2"/>
  <c r="M952" i="2"/>
  <c r="M941" i="2"/>
  <c r="M931" i="2"/>
  <c r="M921" i="2"/>
  <c r="M909" i="2"/>
  <c r="M899" i="2"/>
  <c r="M885" i="2"/>
  <c r="M869" i="2"/>
  <c r="M853" i="2"/>
  <c r="M837" i="2"/>
  <c r="M821" i="2"/>
  <c r="M804" i="2"/>
  <c r="M782" i="2"/>
  <c r="M761" i="2"/>
  <c r="M740" i="2"/>
  <c r="M718" i="2"/>
  <c r="M697" i="2"/>
  <c r="M676" i="2"/>
  <c r="M653" i="2"/>
  <c r="M621" i="2"/>
  <c r="M580" i="2"/>
  <c r="M487" i="2"/>
  <c r="M324" i="2"/>
  <c r="P108" i="2"/>
  <c r="P468" i="2"/>
  <c r="M222" i="2"/>
  <c r="M182" i="2"/>
  <c r="M52" i="2"/>
  <c r="M27" i="2"/>
  <c r="M300" i="2"/>
  <c r="M292" i="2"/>
  <c r="M284" i="2"/>
  <c r="M276" i="2"/>
  <c r="M268" i="2"/>
  <c r="M260" i="2"/>
  <c r="M252" i="2"/>
  <c r="M244" i="2"/>
  <c r="M236" i="2"/>
  <c r="M228" i="2"/>
  <c r="M220" i="2"/>
  <c r="M212" i="2"/>
  <c r="M204" i="2"/>
  <c r="M196" i="2"/>
  <c r="M188" i="2"/>
  <c r="M180" i="2"/>
  <c r="M172" i="2"/>
  <c r="M164" i="2"/>
  <c r="M156" i="2"/>
  <c r="M148" i="2"/>
  <c r="M140" i="2"/>
  <c r="M132" i="2"/>
  <c r="M124" i="2"/>
  <c r="M116" i="2"/>
  <c r="M108" i="2"/>
  <c r="M99" i="2"/>
  <c r="M90" i="2"/>
  <c r="M81" i="2"/>
  <c r="M72" i="2"/>
  <c r="M62" i="2"/>
  <c r="M1005" i="2"/>
  <c r="M996" i="2"/>
  <c r="M987" i="2"/>
  <c r="M978" i="2"/>
  <c r="M969" i="2"/>
  <c r="M960" i="2"/>
  <c r="M950" i="2"/>
  <c r="M940" i="2"/>
  <c r="M930" i="2"/>
  <c r="M918" i="2"/>
  <c r="M908" i="2"/>
  <c r="M897" i="2"/>
  <c r="M884" i="2"/>
  <c r="M868" i="2"/>
  <c r="M852" i="2"/>
  <c r="M836" i="2"/>
  <c r="M820" i="2"/>
  <c r="M801" i="2"/>
  <c r="M780" i="2"/>
  <c r="M758" i="2"/>
  <c r="M737" i="2"/>
  <c r="M716" i="2"/>
  <c r="M694" i="2"/>
  <c r="M673" i="2"/>
  <c r="M651" i="2"/>
  <c r="M615" i="2"/>
  <c r="M573" i="2"/>
  <c r="M471" i="2"/>
  <c r="P67" i="2"/>
  <c r="M115" i="2"/>
  <c r="M107" i="2"/>
  <c r="M98" i="2"/>
  <c r="M89" i="2"/>
  <c r="M80" i="2"/>
  <c r="M70" i="2"/>
  <c r="M61" i="2"/>
  <c r="M1004" i="2"/>
  <c r="M995" i="2"/>
  <c r="M986" i="2"/>
  <c r="M977" i="2"/>
  <c r="M968" i="2"/>
  <c r="M958" i="2"/>
  <c r="M949" i="2"/>
  <c r="M939" i="2"/>
  <c r="M929" i="2"/>
  <c r="M917" i="2"/>
  <c r="M907" i="2"/>
  <c r="M894" i="2"/>
  <c r="M881" i="2"/>
  <c r="M865" i="2"/>
  <c r="M849" i="2"/>
  <c r="M833" i="2"/>
  <c r="M817" i="2"/>
  <c r="M798" i="2"/>
  <c r="M777" i="2"/>
  <c r="M756" i="2"/>
  <c r="M734" i="2"/>
  <c r="M713" i="2"/>
  <c r="M692" i="2"/>
  <c r="M670" i="2"/>
  <c r="M648" i="2"/>
  <c r="M612" i="2"/>
  <c r="M567" i="2"/>
  <c r="M455" i="2"/>
  <c r="P303" i="2"/>
  <c r="P35" i="2"/>
  <c r="P308" i="2"/>
  <c r="P867" i="2"/>
  <c r="P852" i="2"/>
  <c r="P839" i="2"/>
  <c r="P824" i="2"/>
  <c r="P810" i="2"/>
  <c r="P796" i="2"/>
  <c r="P781" i="2"/>
  <c r="P767" i="2"/>
  <c r="P754" i="2"/>
  <c r="P739" i="2"/>
  <c r="P724" i="2"/>
  <c r="P711" i="2"/>
  <c r="P696" i="2"/>
  <c r="P682" i="2"/>
  <c r="P668" i="2"/>
  <c r="P653" i="2"/>
  <c r="P639" i="2"/>
  <c r="P626" i="2"/>
  <c r="P611" i="2"/>
  <c r="P595" i="2"/>
  <c r="P579" i="2"/>
  <c r="P556" i="2"/>
  <c r="P533" i="2"/>
  <c r="P515" i="2"/>
  <c r="P492" i="2"/>
  <c r="P469" i="2"/>
  <c r="P451" i="2"/>
  <c r="P428" i="2"/>
  <c r="P405" i="2"/>
  <c r="P387" i="2"/>
  <c r="P364" i="2"/>
  <c r="P341" i="2"/>
  <c r="P323" i="2"/>
  <c r="P990" i="2"/>
  <c r="P978" i="2"/>
  <c r="P963" i="2"/>
  <c r="P948" i="2"/>
  <c r="P935" i="2"/>
  <c r="P920" i="2"/>
  <c r="P906" i="2"/>
  <c r="P892" i="2"/>
  <c r="P877" i="2"/>
  <c r="P863" i="2"/>
  <c r="P850" i="2"/>
  <c r="P835" i="2"/>
  <c r="P820" i="2"/>
  <c r="P807" i="2"/>
  <c r="P792" i="2"/>
  <c r="P778" i="2"/>
  <c r="P764" i="2"/>
  <c r="P749" i="2"/>
  <c r="P735" i="2"/>
  <c r="P722" i="2"/>
  <c r="P707" i="2"/>
  <c r="P692" i="2"/>
  <c r="P679" i="2"/>
  <c r="P664" i="2"/>
  <c r="P650" i="2"/>
  <c r="P636" i="2"/>
  <c r="P621" i="2"/>
  <c r="P607" i="2"/>
  <c r="P591" i="2"/>
  <c r="P572" i="2"/>
  <c r="P549" i="2"/>
  <c r="P531" i="2"/>
  <c r="P508" i="2"/>
  <c r="P485" i="2"/>
  <c r="P467" i="2"/>
  <c r="P444" i="2"/>
  <c r="P421" i="2"/>
  <c r="P403" i="2"/>
  <c r="P380" i="2"/>
  <c r="P357" i="2"/>
  <c r="P339" i="2"/>
  <c r="P315" i="2"/>
  <c r="P876" i="2"/>
  <c r="P861" i="2"/>
  <c r="P848" i="2"/>
  <c r="P834" i="2"/>
  <c r="P819" i="2"/>
  <c r="P805" i="2"/>
  <c r="P791" i="2"/>
  <c r="P776" i="2"/>
  <c r="P763" i="2"/>
  <c r="P748" i="2"/>
  <c r="P733" i="2"/>
  <c r="P720" i="2"/>
  <c r="P706" i="2"/>
  <c r="P691" i="2"/>
  <c r="P677" i="2"/>
  <c r="P663" i="2"/>
  <c r="P648" i="2"/>
  <c r="P635" i="2"/>
  <c r="P620" i="2"/>
  <c r="P605" i="2"/>
  <c r="P589" i="2"/>
  <c r="P571" i="2"/>
  <c r="P548" i="2"/>
  <c r="P530" i="2"/>
  <c r="P507" i="2"/>
  <c r="P484" i="2"/>
  <c r="P466" i="2"/>
  <c r="P443" i="2"/>
  <c r="P420" i="2"/>
  <c r="P402" i="2"/>
  <c r="P379" i="2"/>
  <c r="P356" i="2"/>
  <c r="P338" i="2"/>
  <c r="P309" i="2"/>
  <c r="P306" i="2"/>
  <c r="P298" i="2"/>
  <c r="P290" i="2"/>
  <c r="P282" i="2"/>
  <c r="P274" i="2"/>
  <c r="P266" i="2"/>
  <c r="P258" i="2"/>
  <c r="P250" i="2"/>
  <c r="P242" i="2"/>
  <c r="P234" i="2"/>
  <c r="P226" i="2"/>
  <c r="P218" i="2"/>
  <c r="P208" i="2"/>
  <c r="P199" i="2"/>
  <c r="P189" i="2"/>
  <c r="P179" i="2"/>
  <c r="P168" i="2"/>
  <c r="P157" i="2"/>
  <c r="P147" i="2"/>
  <c r="P136" i="2"/>
  <c r="P125" i="2"/>
  <c r="P115" i="2"/>
  <c r="P104" i="2"/>
  <c r="P93" i="2"/>
  <c r="P83" i="2"/>
  <c r="P72" i="2"/>
  <c r="P61" i="2"/>
  <c r="P51" i="2"/>
  <c r="P40" i="2"/>
  <c r="P29" i="2"/>
  <c r="P19" i="2"/>
  <c r="P8" i="2"/>
  <c r="P998" i="2"/>
  <c r="P988" i="2"/>
  <c r="P973" i="2"/>
  <c r="P959" i="2"/>
  <c r="P946" i="2"/>
  <c r="P931" i="2"/>
  <c r="P916" i="2"/>
  <c r="P903" i="2"/>
  <c r="P888" i="2"/>
  <c r="P874" i="2"/>
  <c r="P860" i="2"/>
  <c r="P845" i="2"/>
  <c r="P831" i="2"/>
  <c r="P818" i="2"/>
  <c r="P803" i="2"/>
  <c r="P788" i="2"/>
  <c r="P775" i="2"/>
  <c r="P760" i="2"/>
  <c r="P746" i="2"/>
  <c r="P732" i="2"/>
  <c r="P717" i="2"/>
  <c r="P703" i="2"/>
  <c r="P690" i="2"/>
  <c r="P675" i="2"/>
  <c r="P660" i="2"/>
  <c r="P647" i="2"/>
  <c r="P632" i="2"/>
  <c r="P618" i="2"/>
  <c r="P604" i="2"/>
  <c r="P587" i="2"/>
  <c r="P565" i="2"/>
  <c r="P547" i="2"/>
  <c r="P524" i="2"/>
  <c r="P501" i="2"/>
  <c r="P483" i="2"/>
  <c r="P460" i="2"/>
  <c r="P437" i="2"/>
  <c r="P419" i="2"/>
  <c r="P396" i="2"/>
  <c r="P373" i="2"/>
  <c r="P355" i="2"/>
  <c r="P332" i="2"/>
  <c r="P310" i="2"/>
  <c r="P314" i="2"/>
  <c r="P330" i="2"/>
  <c r="P346" i="2"/>
  <c r="P362" i="2"/>
  <c r="P378" i="2"/>
  <c r="P394" i="2"/>
  <c r="P410" i="2"/>
  <c r="P426" i="2"/>
  <c r="P442" i="2"/>
  <c r="P458" i="2"/>
  <c r="P474" i="2"/>
  <c r="P490" i="2"/>
  <c r="P506" i="2"/>
  <c r="P522" i="2"/>
  <c r="P538" i="2"/>
  <c r="P554" i="2"/>
  <c r="P570" i="2"/>
  <c r="P583" i="2"/>
  <c r="P596" i="2"/>
  <c r="P608" i="2"/>
  <c r="P619" i="2"/>
  <c r="P629" i="2"/>
  <c r="P640" i="2"/>
  <c r="P651" i="2"/>
  <c r="P661" i="2"/>
  <c r="P672" i="2"/>
  <c r="P683" i="2"/>
  <c r="P693" i="2"/>
  <c r="P704" i="2"/>
  <c r="P715" i="2"/>
  <c r="P725" i="2"/>
  <c r="P736" i="2"/>
  <c r="P747" i="2"/>
  <c r="P757" i="2"/>
  <c r="P768" i="2"/>
  <c r="P779" i="2"/>
  <c r="P789" i="2"/>
  <c r="P800" i="2"/>
  <c r="P811" i="2"/>
  <c r="P821" i="2"/>
  <c r="P832" i="2"/>
  <c r="P843" i="2"/>
  <c r="P853" i="2"/>
  <c r="P864" i="2"/>
  <c r="P875" i="2"/>
  <c r="P885" i="2"/>
  <c r="P896" i="2"/>
  <c r="P907" i="2"/>
  <c r="P917" i="2"/>
  <c r="P928" i="2"/>
  <c r="P939" i="2"/>
  <c r="P949" i="2"/>
  <c r="P960" i="2"/>
  <c r="P971" i="2"/>
  <c r="P981" i="2"/>
  <c r="P991" i="2"/>
  <c r="P999" i="2"/>
  <c r="P1007" i="2"/>
  <c r="P14" i="2"/>
  <c r="P22" i="2"/>
  <c r="P30" i="2"/>
  <c r="P38" i="2"/>
  <c r="P46" i="2"/>
  <c r="P54" i="2"/>
  <c r="P62" i="2"/>
  <c r="P70" i="2"/>
  <c r="P78" i="2"/>
  <c r="P86" i="2"/>
  <c r="P94" i="2"/>
  <c r="P102" i="2"/>
  <c r="P110" i="2"/>
  <c r="P118" i="2"/>
  <c r="P126" i="2"/>
  <c r="P134" i="2"/>
  <c r="P142" i="2"/>
  <c r="P150" i="2"/>
  <c r="P158" i="2"/>
  <c r="P166" i="2"/>
  <c r="P174" i="2"/>
  <c r="P182" i="2"/>
  <c r="P190" i="2"/>
  <c r="P316" i="2"/>
  <c r="P317" i="2"/>
  <c r="P333" i="2"/>
  <c r="P349" i="2"/>
  <c r="P365" i="2"/>
  <c r="P381" i="2"/>
  <c r="P397" i="2"/>
  <c r="P413" i="2"/>
  <c r="P429" i="2"/>
  <c r="P445" i="2"/>
  <c r="P461" i="2"/>
  <c r="P477" i="2"/>
  <c r="P493" i="2"/>
  <c r="P509" i="2"/>
  <c r="P525" i="2"/>
  <c r="P541" i="2"/>
  <c r="P557" i="2"/>
  <c r="P573" i="2"/>
  <c r="P588" i="2"/>
  <c r="P602" i="2"/>
  <c r="P612" i="2"/>
  <c r="P623" i="2"/>
  <c r="P634" i="2"/>
  <c r="P644" i="2"/>
  <c r="P655" i="2"/>
  <c r="P666" i="2"/>
  <c r="P676" i="2"/>
  <c r="P687" i="2"/>
  <c r="P698" i="2"/>
  <c r="P708" i="2"/>
  <c r="P719" i="2"/>
  <c r="P730" i="2"/>
  <c r="P740" i="2"/>
  <c r="P751" i="2"/>
  <c r="P762" i="2"/>
  <c r="P772" i="2"/>
  <c r="P783" i="2"/>
  <c r="P794" i="2"/>
  <c r="P804" i="2"/>
  <c r="P815" i="2"/>
  <c r="P826" i="2"/>
  <c r="P836" i="2"/>
  <c r="P847" i="2"/>
  <c r="P858" i="2"/>
  <c r="P868" i="2"/>
  <c r="P879" i="2"/>
  <c r="P890" i="2"/>
  <c r="P900" i="2"/>
  <c r="P911" i="2"/>
  <c r="P922" i="2"/>
  <c r="P932" i="2"/>
  <c r="P943" i="2"/>
  <c r="P954" i="2"/>
  <c r="P964" i="2"/>
  <c r="P975" i="2"/>
  <c r="P986" i="2"/>
  <c r="P994" i="2"/>
  <c r="P1002" i="2"/>
  <c r="P9" i="2"/>
  <c r="P17" i="2"/>
  <c r="P25" i="2"/>
  <c r="P33" i="2"/>
  <c r="P41" i="2"/>
  <c r="P49" i="2"/>
  <c r="P57" i="2"/>
  <c r="P65" i="2"/>
  <c r="P73" i="2"/>
  <c r="P81" i="2"/>
  <c r="P89" i="2"/>
  <c r="P97" i="2"/>
  <c r="P105" i="2"/>
  <c r="P113" i="2"/>
  <c r="P121" i="2"/>
  <c r="P129" i="2"/>
  <c r="P137" i="2"/>
  <c r="P145" i="2"/>
  <c r="P153" i="2"/>
  <c r="P161" i="2"/>
  <c r="P169" i="2"/>
  <c r="P177" i="2"/>
  <c r="P185" i="2"/>
  <c r="P193" i="2"/>
  <c r="P201" i="2"/>
  <c r="P209" i="2"/>
  <c r="P217" i="2"/>
  <c r="P304" i="2"/>
  <c r="P296" i="2"/>
  <c r="P288" i="2"/>
  <c r="P280" i="2"/>
  <c r="P272" i="2"/>
  <c r="P264" i="2"/>
  <c r="P256" i="2"/>
  <c r="P248" i="2"/>
  <c r="P240" i="2"/>
  <c r="P232" i="2"/>
  <c r="P224" i="2"/>
  <c r="P215" i="2"/>
  <c r="P206" i="2"/>
  <c r="P197" i="2"/>
  <c r="P187" i="2"/>
  <c r="P176" i="2"/>
  <c r="P165" i="2"/>
  <c r="P155" i="2"/>
  <c r="P144" i="2"/>
  <c r="P133" i="2"/>
  <c r="P123" i="2"/>
  <c r="P112" i="2"/>
  <c r="P101" i="2"/>
  <c r="P91" i="2"/>
  <c r="P80" i="2"/>
  <c r="P69" i="2"/>
  <c r="P59" i="2"/>
  <c r="P48" i="2"/>
  <c r="P37" i="2"/>
  <c r="P27" i="2"/>
  <c r="P16" i="2"/>
  <c r="P1006" i="2"/>
  <c r="P996" i="2"/>
  <c r="P984" i="2"/>
  <c r="P970" i="2"/>
  <c r="P956" i="2"/>
  <c r="P941" i="2"/>
  <c r="P927" i="2"/>
  <c r="P914" i="2"/>
  <c r="P899" i="2"/>
  <c r="P884" i="2"/>
  <c r="P871" i="2"/>
  <c r="P856" i="2"/>
  <c r="P842" i="2"/>
  <c r="P828" i="2"/>
  <c r="P813" i="2"/>
  <c r="P799" i="2"/>
  <c r="P786" i="2"/>
  <c r="P771" i="2"/>
  <c r="P756" i="2"/>
  <c r="P743" i="2"/>
  <c r="P728" i="2"/>
  <c r="P714" i="2"/>
  <c r="P700" i="2"/>
  <c r="P685" i="2"/>
  <c r="P671" i="2"/>
  <c r="P658" i="2"/>
  <c r="P643" i="2"/>
  <c r="P628" i="2"/>
  <c r="P615" i="2"/>
  <c r="P599" i="2"/>
  <c r="P581" i="2"/>
  <c r="P563" i="2"/>
  <c r="P540" i="2"/>
  <c r="P517" i="2"/>
  <c r="P499" i="2"/>
  <c r="P476" i="2"/>
  <c r="P453" i="2"/>
  <c r="P435" i="2"/>
  <c r="P412" i="2"/>
  <c r="P389" i="2"/>
  <c r="P371" i="2"/>
  <c r="P348" i="2"/>
  <c r="P325" i="2"/>
  <c r="P985" i="2"/>
  <c r="P977" i="2"/>
  <c r="P969" i="2"/>
  <c r="P961" i="2"/>
  <c r="P953" i="2"/>
  <c r="P945" i="2"/>
  <c r="P937" i="2"/>
  <c r="P929" i="2"/>
  <c r="P921" i="2"/>
  <c r="P913" i="2"/>
  <c r="P905" i="2"/>
  <c r="P897" i="2"/>
  <c r="P889" i="2"/>
  <c r="P881" i="2"/>
  <c r="P873" i="2"/>
  <c r="P865" i="2"/>
  <c r="P857" i="2"/>
  <c r="P849" i="2"/>
  <c r="P841" i="2"/>
  <c r="P833" i="2"/>
  <c r="P825" i="2"/>
  <c r="P817" i="2"/>
  <c r="P809" i="2"/>
  <c r="P801" i="2"/>
  <c r="P793" i="2"/>
  <c r="P785" i="2"/>
  <c r="P777" i="2"/>
  <c r="P769" i="2"/>
  <c r="P761" i="2"/>
  <c r="P753" i="2"/>
  <c r="P745" i="2"/>
  <c r="P737" i="2"/>
  <c r="P729" i="2"/>
  <c r="P721" i="2"/>
  <c r="P713" i="2"/>
  <c r="P705" i="2"/>
  <c r="P697" i="2"/>
  <c r="P689" i="2"/>
  <c r="P681" i="2"/>
  <c r="P673" i="2"/>
  <c r="P665" i="2"/>
  <c r="P657" i="2"/>
  <c r="P649" i="2"/>
  <c r="P641" i="2"/>
  <c r="P633" i="2"/>
  <c r="P625" i="2"/>
  <c r="P617" i="2"/>
  <c r="P609" i="2"/>
  <c r="P601" i="2"/>
  <c r="P593" i="2"/>
  <c r="P585" i="2"/>
  <c r="P577" i="2"/>
  <c r="P569" i="2"/>
  <c r="P561" i="2"/>
  <c r="P553" i="2"/>
  <c r="P545" i="2"/>
  <c r="P537" i="2"/>
  <c r="P529" i="2"/>
  <c r="P521" i="2"/>
  <c r="P513" i="2"/>
  <c r="P505" i="2"/>
  <c r="P497" i="2"/>
  <c r="P489" i="2"/>
  <c r="P481" i="2"/>
  <c r="P473" i="2"/>
  <c r="P465" i="2"/>
  <c r="P457" i="2"/>
  <c r="P449" i="2"/>
  <c r="P441" i="2"/>
  <c r="P433" i="2"/>
  <c r="P425" i="2"/>
  <c r="P417" i="2"/>
  <c r="P409" i="2"/>
  <c r="P401" i="2"/>
  <c r="P393" i="2"/>
  <c r="P385" i="2"/>
  <c r="P377" i="2"/>
  <c r="P369" i="2"/>
  <c r="P361" i="2"/>
  <c r="P353" i="2"/>
  <c r="P345" i="2"/>
  <c r="P337" i="2"/>
  <c r="P329" i="2"/>
  <c r="P321" i="2"/>
  <c r="P313" i="2"/>
  <c r="P600" i="2"/>
  <c r="P592" i="2"/>
  <c r="P584" i="2"/>
  <c r="P576" i="2"/>
  <c r="P568" i="2"/>
  <c r="P560" i="2"/>
  <c r="P552" i="2"/>
  <c r="P544" i="2"/>
  <c r="P536" i="2"/>
  <c r="P528" i="2"/>
  <c r="P520" i="2"/>
  <c r="P512" i="2"/>
  <c r="P504" i="2"/>
  <c r="P496" i="2"/>
  <c r="P488" i="2"/>
  <c r="P480" i="2"/>
  <c r="P472" i="2"/>
  <c r="P464" i="2"/>
  <c r="P456" i="2"/>
  <c r="P448" i="2"/>
  <c r="P440" i="2"/>
  <c r="P432" i="2"/>
  <c r="P424" i="2"/>
  <c r="P416" i="2"/>
  <c r="P408" i="2"/>
  <c r="P400" i="2"/>
  <c r="P392" i="2"/>
  <c r="P384" i="2"/>
  <c r="P376" i="2"/>
  <c r="P368" i="2"/>
  <c r="P360" i="2"/>
  <c r="P352" i="2"/>
  <c r="P344" i="2"/>
  <c r="P336" i="2"/>
  <c r="P328" i="2"/>
  <c r="P320" i="2"/>
  <c r="P312" i="2"/>
  <c r="P575" i="2"/>
  <c r="P567" i="2"/>
  <c r="P559" i="2"/>
  <c r="P551" i="2"/>
  <c r="P543" i="2"/>
  <c r="P535" i="2"/>
  <c r="P527" i="2"/>
  <c r="P519" i="2"/>
  <c r="P511" i="2"/>
  <c r="P503" i="2"/>
  <c r="P495" i="2"/>
  <c r="P487" i="2"/>
  <c r="P479" i="2"/>
  <c r="P471" i="2"/>
  <c r="P463" i="2"/>
  <c r="P455" i="2"/>
  <c r="P447" i="2"/>
  <c r="P439" i="2"/>
  <c r="P431" i="2"/>
  <c r="P423" i="2"/>
  <c r="P415" i="2"/>
  <c r="P407" i="2"/>
  <c r="P399" i="2"/>
  <c r="P391" i="2"/>
  <c r="P383" i="2"/>
  <c r="P375" i="2"/>
  <c r="P367" i="2"/>
  <c r="P359" i="2"/>
  <c r="P351" i="2"/>
  <c r="P343" i="2"/>
  <c r="P335" i="2"/>
  <c r="P327" i="2"/>
  <c r="P319" i="2"/>
  <c r="P311" i="2"/>
  <c r="P982" i="2"/>
  <c r="P974" i="2"/>
  <c r="P966" i="2"/>
  <c r="P958" i="2"/>
  <c r="P950" i="2"/>
  <c r="P942" i="2"/>
  <c r="P934" i="2"/>
  <c r="P926" i="2"/>
  <c r="P918" i="2"/>
  <c r="P910" i="2"/>
  <c r="P902" i="2"/>
  <c r="P894" i="2"/>
  <c r="P886" i="2"/>
  <c r="P878" i="2"/>
  <c r="P870" i="2"/>
  <c r="P862" i="2"/>
  <c r="P854" i="2"/>
  <c r="P846" i="2"/>
  <c r="P838" i="2"/>
  <c r="P830" i="2"/>
  <c r="P822" i="2"/>
  <c r="P814" i="2"/>
  <c r="P806" i="2"/>
  <c r="P798" i="2"/>
  <c r="P790" i="2"/>
  <c r="P782" i="2"/>
  <c r="P774" i="2"/>
  <c r="P766" i="2"/>
  <c r="P758" i="2"/>
  <c r="P750" i="2"/>
  <c r="P742" i="2"/>
  <c r="P734" i="2"/>
  <c r="P726" i="2"/>
  <c r="P718" i="2"/>
  <c r="P710" i="2"/>
  <c r="P702" i="2"/>
  <c r="P694" i="2"/>
  <c r="P686" i="2"/>
  <c r="P678" i="2"/>
  <c r="P670" i="2"/>
  <c r="P662" i="2"/>
  <c r="P654" i="2"/>
  <c r="P646" i="2"/>
  <c r="P638" i="2"/>
  <c r="P630" i="2"/>
  <c r="P622" i="2"/>
  <c r="P614" i="2"/>
  <c r="P606" i="2"/>
  <c r="P598" i="2"/>
  <c r="P590" i="2"/>
  <c r="P582" i="2"/>
  <c r="P574" i="2"/>
  <c r="P566" i="2"/>
  <c r="P558" i="2"/>
  <c r="P550" i="2"/>
  <c r="P542" i="2"/>
  <c r="P534" i="2"/>
  <c r="P526" i="2"/>
  <c r="P518" i="2"/>
  <c r="P510" i="2"/>
  <c r="P502" i="2"/>
  <c r="P494" i="2"/>
  <c r="P486" i="2"/>
  <c r="P478" i="2"/>
  <c r="P470" i="2"/>
  <c r="P462" i="2"/>
  <c r="P454" i="2"/>
  <c r="P446" i="2"/>
  <c r="P438" i="2"/>
  <c r="P430" i="2"/>
  <c r="P422" i="2"/>
  <c r="P414" i="2"/>
  <c r="P406" i="2"/>
  <c r="P398" i="2"/>
  <c r="P390" i="2"/>
  <c r="P382" i="2"/>
  <c r="P374" i="2"/>
  <c r="P366" i="2"/>
  <c r="P358" i="2"/>
  <c r="P350" i="2"/>
  <c r="P342" i="2"/>
  <c r="P334" i="2"/>
  <c r="P326" i="2"/>
  <c r="P318" i="2"/>
  <c r="E6" i="2" a="1"/>
  <c r="E6" i="2" s="1"/>
  <c r="C7" i="2" a="1"/>
  <c r="C7" i="2" s="1"/>
  <c r="E58" i="3" a="1"/>
  <c r="C59" i="3" a="1"/>
  <c r="C59" i="3" s="1"/>
  <c r="E6" i="3" a="1"/>
  <c r="C7" i="3" a="1"/>
  <c r="C7" i="3" s="1"/>
  <c r="C7" i="4" a="1"/>
  <c r="C7" i="4" s="1"/>
  <c r="H6" i="4"/>
  <c r="E6" i="4"/>
  <c r="M13" i="2"/>
  <c r="M14" i="2"/>
  <c r="M51" i="2"/>
  <c r="M37" i="2"/>
  <c r="M26" i="2"/>
  <c r="M12" i="2"/>
  <c r="M50" i="2"/>
  <c r="M11" i="2"/>
  <c r="M47" i="2"/>
  <c r="M35" i="2"/>
  <c r="M21" i="2"/>
  <c r="M10" i="2"/>
  <c r="M36" i="2"/>
  <c r="M23" i="2"/>
  <c r="M45" i="2"/>
  <c r="M34" i="2"/>
  <c r="M49" i="2"/>
  <c r="M41" i="2"/>
  <c r="M33" i="2"/>
  <c r="M25" i="2"/>
  <c r="M17" i="2"/>
  <c r="M9" i="2"/>
  <c r="M56" i="2"/>
  <c r="M48" i="2"/>
  <c r="M40" i="2"/>
  <c r="M32" i="2"/>
  <c r="M24" i="2"/>
  <c r="M16" i="2"/>
  <c r="M8" i="2"/>
  <c r="M7" i="2"/>
  <c r="M54" i="2"/>
  <c r="M46" i="2"/>
  <c r="M38" i="2"/>
  <c r="M30" i="2"/>
  <c r="M22" i="2"/>
  <c r="B16" i="1"/>
  <c r="B17" i="1"/>
  <c r="B14" i="1"/>
  <c r="B12" i="1"/>
  <c r="P6" i="2" l="1"/>
  <c r="E59" i="3" a="1"/>
  <c r="C60" i="3" a="1"/>
  <c r="C60" i="3" s="1"/>
  <c r="I58" i="3"/>
  <c r="E58" i="3"/>
  <c r="H58" i="3"/>
  <c r="I6" i="3"/>
  <c r="E7" i="3" a="1"/>
  <c r="C8" i="3" a="1"/>
  <c r="C8" i="3" s="1"/>
  <c r="H6" i="3"/>
  <c r="E6" i="3"/>
  <c r="I6" i="4"/>
  <c r="C8" i="4" a="1"/>
  <c r="C8" i="4" s="1"/>
  <c r="E7" i="4" a="1"/>
  <c r="C8" i="2" a="1"/>
  <c r="C8" i="2" s="1"/>
  <c r="C9" i="2" s="1" a="1"/>
  <c r="C9" i="2" s="1"/>
  <c r="C10" i="2" s="1" a="1"/>
  <c r="C10" i="2" s="1"/>
  <c r="C11" i="2" s="1" a="1"/>
  <c r="C11" i="2" s="1"/>
  <c r="C12" i="2" s="1" a="1"/>
  <c r="C12" i="2" s="1"/>
  <c r="C13" i="2" s="1" a="1"/>
  <c r="C13" i="2" s="1"/>
  <c r="C14" i="2" s="1" a="1"/>
  <c r="C14" i="2" s="1"/>
  <c r="C15" i="2" s="1" a="1"/>
  <c r="C15" i="2" s="1"/>
  <c r="C16" i="2" s="1" a="1"/>
  <c r="C16" i="2" s="1"/>
  <c r="C17" i="2" s="1" a="1"/>
  <c r="C17" i="2" s="1"/>
  <c r="C18" i="2" s="1" a="1"/>
  <c r="C18" i="2" s="1"/>
  <c r="C19" i="2" s="1" a="1"/>
  <c r="C19" i="2" s="1"/>
  <c r="C20" i="2" s="1" a="1"/>
  <c r="C20" i="2" s="1"/>
  <c r="C21" i="2" s="1" a="1"/>
  <c r="C21" i="2" s="1"/>
  <c r="C22" i="2" s="1" a="1"/>
  <c r="C22" i="2" s="1"/>
  <c r="C23" i="2" s="1" a="1"/>
  <c r="C23" i="2" s="1"/>
  <c r="C24" i="2" s="1" a="1"/>
  <c r="C24" i="2" s="1"/>
  <c r="C25" i="2" s="1" a="1"/>
  <c r="C25" i="2" s="1"/>
  <c r="C26" i="2" s="1" a="1"/>
  <c r="C26" i="2" s="1"/>
  <c r="C27" i="2" s="1" a="1"/>
  <c r="C27" i="2" s="1"/>
  <c r="C28" i="2" s="1" a="1"/>
  <c r="C28" i="2" s="1"/>
  <c r="C29" i="2" s="1" a="1"/>
  <c r="C29" i="2" s="1"/>
  <c r="C30" i="2" s="1" a="1"/>
  <c r="C30" i="2" s="1"/>
  <c r="C31" i="2" s="1" a="1"/>
  <c r="C31" i="2" s="1"/>
  <c r="C32" i="2" s="1" a="1"/>
  <c r="C32" i="2" s="1"/>
  <c r="C33" i="2" s="1" a="1"/>
  <c r="C33" i="2" s="1"/>
  <c r="C34" i="2" s="1" a="1"/>
  <c r="C34" i="2" s="1"/>
  <c r="C35" i="2" s="1" a="1"/>
  <c r="C35" i="2" s="1"/>
  <c r="C36" i="2" s="1" a="1"/>
  <c r="C36" i="2" s="1"/>
  <c r="C37" i="2" s="1" a="1"/>
  <c r="C37" i="2" s="1"/>
  <c r="C38" i="2" s="1" a="1"/>
  <c r="C38" i="2" s="1"/>
  <c r="C39" i="2" s="1" a="1"/>
  <c r="C39" i="2" s="1"/>
  <c r="C40" i="2" s="1" a="1"/>
  <c r="C40" i="2" s="1"/>
  <c r="C41" i="2" s="1" a="1"/>
  <c r="C41" i="2" s="1"/>
  <c r="C42" i="2" s="1" a="1"/>
  <c r="C42" i="2" s="1"/>
  <c r="C43" i="2" s="1" a="1"/>
  <c r="C43" i="2" s="1"/>
  <c r="C44" i="2" s="1" a="1"/>
  <c r="C44" i="2" s="1"/>
  <c r="C45" i="2" s="1" a="1"/>
  <c r="C45" i="2" s="1"/>
  <c r="C46" i="2" s="1" a="1"/>
  <c r="C46" i="2" s="1"/>
  <c r="C47" i="2" s="1" a="1"/>
  <c r="C47" i="2" s="1"/>
  <c r="C48" i="2" s="1" a="1"/>
  <c r="C48" i="2" s="1"/>
  <c r="C49" i="2" s="1" a="1"/>
  <c r="C49" i="2" s="1"/>
  <c r="C50" i="2" s="1" a="1"/>
  <c r="C50" i="2" s="1"/>
  <c r="C51" i="2" s="1" a="1"/>
  <c r="C51" i="2" s="1"/>
  <c r="C52" i="2" s="1" a="1"/>
  <c r="C52" i="2" s="1"/>
  <c r="C53" i="2" s="1" a="1"/>
  <c r="C53" i="2" s="1"/>
  <c r="C54" i="2" s="1" a="1"/>
  <c r="C54" i="2" s="1"/>
  <c r="C55" i="2" s="1" a="1"/>
  <c r="C55" i="2" s="1"/>
  <c r="C56" i="2" s="1" a="1"/>
  <c r="C56" i="2" s="1"/>
  <c r="C57" i="2" s="1" a="1"/>
  <c r="C57" i="2" s="1"/>
  <c r="E7" i="2" a="1"/>
  <c r="I6" i="2"/>
  <c r="E57" i="2" l="1" a="1"/>
  <c r="C58" i="2" a="1"/>
  <c r="C58" i="2" s="1"/>
  <c r="C61" i="3" a="1"/>
  <c r="C61" i="3" s="1"/>
  <c r="I59" i="3"/>
  <c r="E60" i="3" a="1"/>
  <c r="E59" i="3"/>
  <c r="H59" i="3"/>
  <c r="E7" i="2"/>
  <c r="I56" i="2"/>
  <c r="C9" i="3" a="1"/>
  <c r="C9" i="3" s="1"/>
  <c r="I7" i="3"/>
  <c r="E8" i="3" a="1"/>
  <c r="H7" i="3"/>
  <c r="E7" i="3"/>
  <c r="E7" i="4"/>
  <c r="H7" i="4"/>
  <c r="I7" i="4"/>
  <c r="E8" i="4" a="1"/>
  <c r="C9" i="4" a="1"/>
  <c r="C9" i="4" s="1"/>
  <c r="E9" i="4" s="1" a="1"/>
  <c r="E9" i="4" s="1"/>
  <c r="C59" i="2" l="1" a="1"/>
  <c r="C59" i="2" s="1"/>
  <c r="E58" i="2" a="1"/>
  <c r="I57" i="2"/>
  <c r="E57" i="2"/>
  <c r="H57" i="2"/>
  <c r="E60" i="3"/>
  <c r="H60" i="3"/>
  <c r="I60" i="3"/>
  <c r="E61" i="3" a="1"/>
  <c r="C62" i="3" a="1"/>
  <c r="C62" i="3" s="1"/>
  <c r="H8" i="3"/>
  <c r="E8" i="3"/>
  <c r="C10" i="3" a="1"/>
  <c r="C10" i="3" s="1"/>
  <c r="I8" i="3"/>
  <c r="E9" i="3" a="1"/>
  <c r="C10" i="4" a="1"/>
  <c r="C10" i="4" s="1"/>
  <c r="I8" i="4"/>
  <c r="H8" i="4"/>
  <c r="E8" i="4"/>
  <c r="H7" i="2"/>
  <c r="I7" i="2"/>
  <c r="E8" i="2" a="1"/>
  <c r="E9" i="2" a="1"/>
  <c r="I8" i="2"/>
  <c r="E58" i="2" l="1"/>
  <c r="H58" i="2"/>
  <c r="E59" i="2" a="1"/>
  <c r="I58" i="2"/>
  <c r="C60" i="2" a="1"/>
  <c r="C60" i="2" s="1"/>
  <c r="H61" i="3"/>
  <c r="E61" i="3"/>
  <c r="I61" i="3"/>
  <c r="C63" i="3" a="1"/>
  <c r="C63" i="3" s="1"/>
  <c r="E62" i="3" a="1"/>
  <c r="I9" i="3"/>
  <c r="C11" i="3" a="1"/>
  <c r="C11" i="3" s="1"/>
  <c r="E10" i="3" a="1"/>
  <c r="H9" i="3"/>
  <c r="E9" i="3"/>
  <c r="H9" i="4"/>
  <c r="I9" i="4"/>
  <c r="C11" i="4" a="1"/>
  <c r="C11" i="4" s="1"/>
  <c r="E10" i="4" a="1"/>
  <c r="E8" i="2"/>
  <c r="H8" i="2"/>
  <c r="E10" i="2" a="1"/>
  <c r="I9" i="2"/>
  <c r="H9" i="2"/>
  <c r="E9" i="2"/>
  <c r="E59" i="2" l="1"/>
  <c r="H59" i="2"/>
  <c r="I59" i="2"/>
  <c r="C61" i="2" a="1"/>
  <c r="C61" i="2" s="1"/>
  <c r="E60" i="2" a="1"/>
  <c r="E62" i="3"/>
  <c r="H62" i="3"/>
  <c r="I62" i="3"/>
  <c r="C64" i="3" a="1"/>
  <c r="C64" i="3" s="1"/>
  <c r="E63" i="3" a="1"/>
  <c r="H10" i="3"/>
  <c r="E10" i="3"/>
  <c r="E11" i="3" a="1"/>
  <c r="C12" i="3" a="1"/>
  <c r="C12" i="3" s="1"/>
  <c r="I10" i="3"/>
  <c r="E10" i="4"/>
  <c r="H10" i="4"/>
  <c r="C12" i="4" a="1"/>
  <c r="C12" i="4" s="1"/>
  <c r="I10" i="4"/>
  <c r="E11" i="4" a="1"/>
  <c r="E10" i="2"/>
  <c r="H10" i="2"/>
  <c r="E11" i="2" a="1"/>
  <c r="I10" i="2"/>
  <c r="E60" i="2" l="1"/>
  <c r="H60" i="2"/>
  <c r="E61" i="2" a="1"/>
  <c r="C62" i="2" a="1"/>
  <c r="C62" i="2" s="1"/>
  <c r="I60" i="2"/>
  <c r="E63" i="3"/>
  <c r="H63" i="3"/>
  <c r="C65" i="3" a="1"/>
  <c r="C65" i="3" s="1"/>
  <c r="I63" i="3"/>
  <c r="E64" i="3" a="1"/>
  <c r="E12" i="3" a="1"/>
  <c r="C13" i="3" a="1"/>
  <c r="C13" i="3" s="1"/>
  <c r="I11" i="3"/>
  <c r="H11" i="3"/>
  <c r="E11" i="3"/>
  <c r="E12" i="4" a="1"/>
  <c r="I11" i="4"/>
  <c r="C13" i="4" a="1"/>
  <c r="C13" i="4" s="1"/>
  <c r="H11" i="4"/>
  <c r="E11" i="4"/>
  <c r="H11" i="2"/>
  <c r="E11" i="2"/>
  <c r="E12" i="2" a="1"/>
  <c r="I11" i="2"/>
  <c r="C63" i="2" l="1" a="1"/>
  <c r="C63" i="2" s="1"/>
  <c r="E62" i="2" a="1"/>
  <c r="I61" i="2"/>
  <c r="E61" i="2"/>
  <c r="H61" i="2"/>
  <c r="E64" i="3"/>
  <c r="H64" i="3"/>
  <c r="E65" i="3" a="1"/>
  <c r="C66" i="3" a="1"/>
  <c r="C66" i="3" s="1"/>
  <c r="I64" i="3"/>
  <c r="E13" i="3" a="1"/>
  <c r="I12" i="3"/>
  <c r="C14" i="3" a="1"/>
  <c r="C14" i="3" s="1"/>
  <c r="E12" i="3"/>
  <c r="H12" i="3"/>
  <c r="E13" i="4" a="1"/>
  <c r="I12" i="4"/>
  <c r="C14" i="4" a="1"/>
  <c r="C14" i="4" s="1"/>
  <c r="H12" i="4"/>
  <c r="E12" i="4"/>
  <c r="E12" i="2"/>
  <c r="H12" i="2"/>
  <c r="E13" i="2" a="1"/>
  <c r="I12" i="2"/>
  <c r="E62" i="2" l="1"/>
  <c r="H62" i="2"/>
  <c r="E63" i="2" a="1"/>
  <c r="C64" i="2" a="1"/>
  <c r="C64" i="2" s="1"/>
  <c r="I62" i="2"/>
  <c r="E65" i="3"/>
  <c r="H65" i="3"/>
  <c r="E66" i="3" a="1"/>
  <c r="C67" i="3" a="1"/>
  <c r="C67" i="3" s="1"/>
  <c r="I65" i="3"/>
  <c r="E14" i="3" a="1"/>
  <c r="C15" i="3" a="1"/>
  <c r="C15" i="3" s="1"/>
  <c r="I13" i="3"/>
  <c r="H13" i="3"/>
  <c r="E13" i="3"/>
  <c r="E14" i="4" a="1"/>
  <c r="I13" i="4"/>
  <c r="C15" i="4" a="1"/>
  <c r="C15" i="4" s="1"/>
  <c r="E13" i="4"/>
  <c r="H13" i="4"/>
  <c r="I16" i="2"/>
  <c r="E16" i="2" a="1"/>
  <c r="E13" i="2"/>
  <c r="H13" i="2"/>
  <c r="E14" i="2" a="1"/>
  <c r="I13" i="2"/>
  <c r="H63" i="2" l="1"/>
  <c r="E63" i="2"/>
  <c r="E64" i="2" a="1"/>
  <c r="I63" i="2"/>
  <c r="C65" i="2" a="1"/>
  <c r="C65" i="2" s="1"/>
  <c r="E66" i="3"/>
  <c r="H66" i="3"/>
  <c r="E67" i="3" a="1"/>
  <c r="C68" i="3" a="1"/>
  <c r="C68" i="3" s="1"/>
  <c r="I66" i="3"/>
  <c r="I14" i="3"/>
  <c r="E15" i="3" a="1"/>
  <c r="C16" i="3" a="1"/>
  <c r="C16" i="3" s="1"/>
  <c r="H14" i="3"/>
  <c r="E14" i="3"/>
  <c r="I14" i="4"/>
  <c r="C16" i="4" a="1"/>
  <c r="C16" i="4" s="1"/>
  <c r="E15" i="4" a="1"/>
  <c r="H14" i="4"/>
  <c r="E14" i="4"/>
  <c r="E16" i="2"/>
  <c r="H16" i="2"/>
  <c r="I17" i="2"/>
  <c r="E17" i="2" a="1"/>
  <c r="E15" i="2" a="1"/>
  <c r="I14" i="2"/>
  <c r="I15" i="2"/>
  <c r="H14" i="2"/>
  <c r="E14" i="2"/>
  <c r="E65" i="2" l="1" a="1"/>
  <c r="I64" i="2"/>
  <c r="C66" i="2" a="1"/>
  <c r="C66" i="2" s="1"/>
  <c r="E64" i="2"/>
  <c r="H64" i="2"/>
  <c r="E67" i="3"/>
  <c r="H67" i="3"/>
  <c r="E68" i="3" a="1"/>
  <c r="C69" i="3" a="1"/>
  <c r="C69" i="3" s="1"/>
  <c r="I67" i="3"/>
  <c r="E15" i="3"/>
  <c r="H15" i="3"/>
  <c r="C17" i="3" a="1"/>
  <c r="C17" i="3" s="1"/>
  <c r="I15" i="3"/>
  <c r="E16" i="3" a="1"/>
  <c r="E15" i="4"/>
  <c r="H15" i="4"/>
  <c r="I15" i="4"/>
  <c r="E16" i="4" a="1"/>
  <c r="C17" i="4" a="1"/>
  <c r="C17" i="4" s="1"/>
  <c r="E17" i="2"/>
  <c r="H17" i="2"/>
  <c r="I18" i="2"/>
  <c r="E18" i="2" a="1"/>
  <c r="H15" i="2"/>
  <c r="E15" i="2"/>
  <c r="E66" i="2" l="1" a="1"/>
  <c r="I65" i="2"/>
  <c r="C67" i="2" a="1"/>
  <c r="C67" i="2" s="1"/>
  <c r="E65" i="2"/>
  <c r="H65" i="2"/>
  <c r="E68" i="3"/>
  <c r="H68" i="3"/>
  <c r="I68" i="3"/>
  <c r="C70" i="3" a="1"/>
  <c r="C70" i="3" s="1"/>
  <c r="E69" i="3" a="1"/>
  <c r="H16" i="3"/>
  <c r="E16" i="3"/>
  <c r="C18" i="3" a="1"/>
  <c r="C18" i="3" s="1"/>
  <c r="I16" i="3"/>
  <c r="E17" i="3" a="1"/>
  <c r="C18" i="4" a="1"/>
  <c r="C18" i="4" s="1"/>
  <c r="I16" i="4"/>
  <c r="E17" i="4" a="1"/>
  <c r="H16" i="4"/>
  <c r="E16" i="4"/>
  <c r="E18" i="2"/>
  <c r="H18" i="2"/>
  <c r="I19" i="2"/>
  <c r="E19" i="2" a="1"/>
  <c r="E67" i="2" l="1" a="1"/>
  <c r="I66" i="2"/>
  <c r="C68" i="2" a="1"/>
  <c r="C68" i="2" s="1"/>
  <c r="E66" i="2"/>
  <c r="H66" i="2"/>
  <c r="I69" i="3"/>
  <c r="C71" i="3" a="1"/>
  <c r="C71" i="3" s="1"/>
  <c r="E70" i="3" a="1"/>
  <c r="H69" i="3"/>
  <c r="E69" i="3"/>
  <c r="E17" i="3"/>
  <c r="H17" i="3"/>
  <c r="I17" i="3"/>
  <c r="C19" i="3" a="1"/>
  <c r="C19" i="3" s="1"/>
  <c r="E18" i="3" a="1"/>
  <c r="H17" i="4"/>
  <c r="E17" i="4"/>
  <c r="I17" i="4"/>
  <c r="C19" i="4" a="1"/>
  <c r="C19" i="4" s="1"/>
  <c r="E18" i="4" a="1"/>
  <c r="E19" i="2"/>
  <c r="H19" i="2"/>
  <c r="I20" i="2"/>
  <c r="E20" i="2" a="1"/>
  <c r="E68" i="2" l="1" a="1"/>
  <c r="I67" i="2"/>
  <c r="C69" i="2" a="1"/>
  <c r="C69" i="2" s="1"/>
  <c r="H67" i="2"/>
  <c r="E67" i="2"/>
  <c r="I70" i="3"/>
  <c r="C72" i="3" a="1"/>
  <c r="C72" i="3" s="1"/>
  <c r="E71" i="3" a="1"/>
  <c r="H70" i="3"/>
  <c r="E70" i="3"/>
  <c r="H18" i="3"/>
  <c r="E18" i="3"/>
  <c r="E19" i="3" a="1"/>
  <c r="C20" i="3" a="1"/>
  <c r="C20" i="3" s="1"/>
  <c r="I18" i="3"/>
  <c r="H18" i="4"/>
  <c r="E18" i="4"/>
  <c r="C20" i="4" a="1"/>
  <c r="C20" i="4" s="1"/>
  <c r="E19" i="4" a="1"/>
  <c r="I18" i="4"/>
  <c r="E20" i="2"/>
  <c r="H20" i="2"/>
  <c r="I21" i="2"/>
  <c r="E21" i="2" a="1"/>
  <c r="C70" i="2" l="1" a="1"/>
  <c r="C70" i="2" s="1"/>
  <c r="I68" i="2"/>
  <c r="E69" i="2" a="1"/>
  <c r="H68" i="2"/>
  <c r="E68" i="2"/>
  <c r="H71" i="3"/>
  <c r="E71" i="3"/>
  <c r="C73" i="3" a="1"/>
  <c r="C73" i="3" s="1"/>
  <c r="I71" i="3"/>
  <c r="E72" i="3" a="1"/>
  <c r="H19" i="3"/>
  <c r="E19" i="3"/>
  <c r="E20" i="3" a="1"/>
  <c r="I19" i="3"/>
  <c r="C21" i="3" a="1"/>
  <c r="C21" i="3" s="1"/>
  <c r="H19" i="4"/>
  <c r="E19" i="4"/>
  <c r="E20" i="4" a="1"/>
  <c r="C21" i="4" a="1"/>
  <c r="C21" i="4" s="1"/>
  <c r="I19" i="4"/>
  <c r="E21" i="2"/>
  <c r="H21" i="2"/>
  <c r="I22" i="2"/>
  <c r="E22" i="2" a="1"/>
  <c r="H69" i="2" l="1"/>
  <c r="E69" i="2"/>
  <c r="E70" i="2" a="1"/>
  <c r="C71" i="2" a="1"/>
  <c r="C71" i="2" s="1"/>
  <c r="I69" i="2"/>
  <c r="E73" i="3" a="1"/>
  <c r="C74" i="3" a="1"/>
  <c r="C74" i="3" s="1"/>
  <c r="I72" i="3"/>
  <c r="H72" i="3"/>
  <c r="E72" i="3"/>
  <c r="E21" i="3" a="1"/>
  <c r="C22" i="3" a="1"/>
  <c r="C22" i="3" s="1"/>
  <c r="I20" i="3"/>
  <c r="E20" i="3"/>
  <c r="H20" i="3"/>
  <c r="E21" i="4" a="1"/>
  <c r="I20" i="4"/>
  <c r="C22" i="4" a="1"/>
  <c r="C22" i="4" s="1"/>
  <c r="E20" i="4"/>
  <c r="H20" i="4"/>
  <c r="E22" i="2"/>
  <c r="H22" i="2"/>
  <c r="I23" i="2"/>
  <c r="E23" i="2" a="1"/>
  <c r="I70" i="2" l="1"/>
  <c r="E71" i="2" a="1"/>
  <c r="C72" i="2" a="1"/>
  <c r="C72" i="2" s="1"/>
  <c r="E70" i="2"/>
  <c r="H70" i="2"/>
  <c r="E74" i="3" a="1"/>
  <c r="I73" i="3"/>
  <c r="C75" i="3" a="1"/>
  <c r="C75" i="3" s="1"/>
  <c r="H73" i="3"/>
  <c r="E73" i="3"/>
  <c r="E22" i="3" a="1"/>
  <c r="I21" i="3"/>
  <c r="C23" i="3" a="1"/>
  <c r="C23" i="3" s="1"/>
  <c r="H21" i="3"/>
  <c r="E21" i="3"/>
  <c r="E22" i="4" a="1"/>
  <c r="I21" i="4"/>
  <c r="C23" i="4" a="1"/>
  <c r="C23" i="4" s="1"/>
  <c r="E21" i="4"/>
  <c r="H21" i="4"/>
  <c r="E23" i="2"/>
  <c r="H23" i="2"/>
  <c r="I24" i="2"/>
  <c r="E24" i="2" a="1"/>
  <c r="C73" i="2" l="1" a="1"/>
  <c r="C73" i="2" s="1"/>
  <c r="E72" i="2" a="1"/>
  <c r="I71" i="2"/>
  <c r="E71" i="2"/>
  <c r="H71" i="2"/>
  <c r="E75" i="3" a="1"/>
  <c r="I74" i="3"/>
  <c r="C76" i="3" a="1"/>
  <c r="C76" i="3" s="1"/>
  <c r="E74" i="3"/>
  <c r="H74" i="3"/>
  <c r="I22" i="3"/>
  <c r="C24" i="3" a="1"/>
  <c r="C24" i="3" s="1"/>
  <c r="E23" i="3" a="1"/>
  <c r="H22" i="3"/>
  <c r="E22" i="3"/>
  <c r="E23" i="4" a="1"/>
  <c r="I22" i="4"/>
  <c r="C24" i="4" a="1"/>
  <c r="C24" i="4" s="1"/>
  <c r="H22" i="4"/>
  <c r="E22" i="4"/>
  <c r="E24" i="2"/>
  <c r="H24" i="2"/>
  <c r="I25" i="2"/>
  <c r="E25" i="2" a="1"/>
  <c r="E72" i="2" l="1"/>
  <c r="H72" i="2"/>
  <c r="E73" i="2" a="1"/>
  <c r="I72" i="2"/>
  <c r="C74" i="2" a="1"/>
  <c r="C74" i="2" s="1"/>
  <c r="I75" i="3"/>
  <c r="E76" i="3" a="1"/>
  <c r="C77" i="3" a="1"/>
  <c r="C77" i="3" s="1"/>
  <c r="E75" i="3"/>
  <c r="H75" i="3"/>
  <c r="E23" i="3"/>
  <c r="H23" i="3"/>
  <c r="C25" i="3" a="1"/>
  <c r="C25" i="3" s="1"/>
  <c r="I23" i="3"/>
  <c r="E24" i="3" a="1"/>
  <c r="H23" i="4"/>
  <c r="E23" i="4"/>
  <c r="I23" i="4"/>
  <c r="C25" i="4" a="1"/>
  <c r="C25" i="4" s="1"/>
  <c r="E24" i="4" a="1"/>
  <c r="E25" i="2"/>
  <c r="H25" i="2"/>
  <c r="I26" i="2"/>
  <c r="E26" i="2" a="1"/>
  <c r="I73" i="2" l="1"/>
  <c r="C75" i="2" a="1"/>
  <c r="C75" i="2" s="1"/>
  <c r="E74" i="2" a="1"/>
  <c r="E73" i="2"/>
  <c r="H73" i="2"/>
  <c r="I76" i="3"/>
  <c r="E77" i="3" a="1"/>
  <c r="C78" i="3" a="1"/>
  <c r="C78" i="3" s="1"/>
  <c r="E76" i="3"/>
  <c r="H76" i="3"/>
  <c r="H24" i="3"/>
  <c r="E24" i="3"/>
  <c r="C26" i="3" a="1"/>
  <c r="C26" i="3" s="1"/>
  <c r="I24" i="3"/>
  <c r="E25" i="3" a="1"/>
  <c r="H24" i="4"/>
  <c r="E24" i="4"/>
  <c r="C26" i="4" a="1"/>
  <c r="C26" i="4" s="1"/>
  <c r="I24" i="4"/>
  <c r="E25" i="4" a="1"/>
  <c r="E26" i="2"/>
  <c r="H26" i="2"/>
  <c r="I27" i="2"/>
  <c r="E27" i="2" a="1"/>
  <c r="H74" i="2" l="1"/>
  <c r="E74" i="2"/>
  <c r="E75" i="2" a="1"/>
  <c r="C76" i="2" a="1"/>
  <c r="C76" i="2" s="1"/>
  <c r="I74" i="2"/>
  <c r="I77" i="3"/>
  <c r="C79" i="3" a="1"/>
  <c r="C79" i="3" s="1"/>
  <c r="E78" i="3" a="1"/>
  <c r="H77" i="3"/>
  <c r="E77" i="3"/>
  <c r="H25" i="3"/>
  <c r="E25" i="3"/>
  <c r="I25" i="3"/>
  <c r="C27" i="3" a="1"/>
  <c r="C27" i="3" s="1"/>
  <c r="E26" i="3" a="1"/>
  <c r="E25" i="4"/>
  <c r="H25" i="4"/>
  <c r="I25" i="4"/>
  <c r="C27" i="4" a="1"/>
  <c r="C27" i="4" s="1"/>
  <c r="E26" i="4" a="1"/>
  <c r="E27" i="2"/>
  <c r="H27" i="2"/>
  <c r="I28" i="2"/>
  <c r="E28" i="2" a="1"/>
  <c r="E76" i="2" l="1" a="1"/>
  <c r="C77" i="2" a="1"/>
  <c r="C77" i="2" s="1"/>
  <c r="I75" i="2"/>
  <c r="E75" i="2"/>
  <c r="H75" i="2"/>
  <c r="E78" i="3"/>
  <c r="H78" i="3"/>
  <c r="I78" i="3"/>
  <c r="C80" i="3" a="1"/>
  <c r="C80" i="3" s="1"/>
  <c r="E79" i="3" a="1"/>
  <c r="H26" i="3"/>
  <c r="E26" i="3"/>
  <c r="E27" i="3" a="1"/>
  <c r="C28" i="3" a="1"/>
  <c r="C28" i="3" s="1"/>
  <c r="I26" i="3"/>
  <c r="H26" i="4"/>
  <c r="E26" i="4"/>
  <c r="C28" i="4" a="1"/>
  <c r="C28" i="4" s="1"/>
  <c r="E27" i="4" a="1"/>
  <c r="I26" i="4"/>
  <c r="E28" i="2"/>
  <c r="H28" i="2"/>
  <c r="I29" i="2"/>
  <c r="E29" i="2" a="1"/>
  <c r="H76" i="2" l="1"/>
  <c r="E76" i="2"/>
  <c r="C78" i="2" a="1"/>
  <c r="C78" i="2" s="1"/>
  <c r="E77" i="2" a="1"/>
  <c r="I76" i="2"/>
  <c r="E79" i="3"/>
  <c r="H79" i="3"/>
  <c r="C81" i="3" a="1"/>
  <c r="C81" i="3" s="1"/>
  <c r="I79" i="3"/>
  <c r="E80" i="3" a="1"/>
  <c r="E28" i="3" a="1"/>
  <c r="C29" i="3" a="1"/>
  <c r="C29" i="3" s="1"/>
  <c r="I27" i="3"/>
  <c r="E27" i="3"/>
  <c r="H27" i="3"/>
  <c r="E27" i="4"/>
  <c r="H27" i="4"/>
  <c r="E28" i="4" a="1"/>
  <c r="C29" i="4" a="1"/>
  <c r="C29" i="4" s="1"/>
  <c r="I27" i="4"/>
  <c r="E29" i="2"/>
  <c r="H29" i="2"/>
  <c r="I30" i="2"/>
  <c r="E30" i="2" a="1"/>
  <c r="H77" i="2" l="1"/>
  <c r="E77" i="2"/>
  <c r="E78" i="2" a="1"/>
  <c r="I77" i="2"/>
  <c r="C79" i="2" a="1"/>
  <c r="C79" i="2" s="1"/>
  <c r="E81" i="3" a="1"/>
  <c r="I80" i="3"/>
  <c r="C82" i="3" a="1"/>
  <c r="C82" i="3" s="1"/>
  <c r="E80" i="3"/>
  <c r="H80" i="3"/>
  <c r="E29" i="3" a="1"/>
  <c r="I28" i="3"/>
  <c r="C30" i="3" a="1"/>
  <c r="C30" i="3" s="1"/>
  <c r="E28" i="3"/>
  <c r="H28" i="3"/>
  <c r="H28" i="4"/>
  <c r="E28" i="4"/>
  <c r="E29" i="4" a="1"/>
  <c r="I28" i="4"/>
  <c r="C30" i="4" a="1"/>
  <c r="C30" i="4" s="1"/>
  <c r="E30" i="2"/>
  <c r="H30" i="2"/>
  <c r="I31" i="2"/>
  <c r="E31" i="2" a="1"/>
  <c r="I78" i="2" l="1"/>
  <c r="E79" i="2" a="1"/>
  <c r="C80" i="2" a="1"/>
  <c r="C80" i="2" s="1"/>
  <c r="H78" i="2"/>
  <c r="E78" i="2"/>
  <c r="E82" i="3" a="1"/>
  <c r="C83" i="3" a="1"/>
  <c r="C83" i="3" s="1"/>
  <c r="I81" i="3"/>
  <c r="E81" i="3"/>
  <c r="H81" i="3"/>
  <c r="E30" i="3" a="1"/>
  <c r="C31" i="3" a="1"/>
  <c r="C31" i="3" s="1"/>
  <c r="I29" i="3"/>
  <c r="H29" i="3"/>
  <c r="E29" i="3"/>
  <c r="E30" i="4" a="1"/>
  <c r="C31" i="4" a="1"/>
  <c r="C31" i="4" s="1"/>
  <c r="I29" i="4"/>
  <c r="E29" i="4"/>
  <c r="H29" i="4"/>
  <c r="E31" i="2"/>
  <c r="H31" i="2"/>
  <c r="I32" i="2"/>
  <c r="E32" i="2" a="1"/>
  <c r="I79" i="2" l="1"/>
  <c r="E80" i="2" a="1"/>
  <c r="C81" i="2" a="1"/>
  <c r="C81" i="2" s="1"/>
  <c r="H79" i="2"/>
  <c r="E79" i="2"/>
  <c r="E83" i="3" a="1"/>
  <c r="I82" i="3"/>
  <c r="C84" i="3" a="1"/>
  <c r="C84" i="3" s="1"/>
  <c r="E82" i="3"/>
  <c r="H82" i="3"/>
  <c r="I30" i="3"/>
  <c r="C32" i="3" a="1"/>
  <c r="C32" i="3" s="1"/>
  <c r="E31" i="3" a="1"/>
  <c r="H30" i="3"/>
  <c r="E30" i="3"/>
  <c r="E31" i="4" a="1"/>
  <c r="I30" i="4"/>
  <c r="C32" i="4" a="1"/>
  <c r="C32" i="4" s="1"/>
  <c r="H30" i="4"/>
  <c r="E30" i="4"/>
  <c r="E32" i="2"/>
  <c r="H32" i="2"/>
  <c r="I33" i="2"/>
  <c r="E33" i="2" a="1"/>
  <c r="I80" i="2" l="1"/>
  <c r="E81" i="2" a="1"/>
  <c r="C82" i="2" a="1"/>
  <c r="C82" i="2" s="1"/>
  <c r="E80" i="2"/>
  <c r="H80" i="2"/>
  <c r="E84" i="3" a="1"/>
  <c r="C85" i="3" a="1"/>
  <c r="C85" i="3" s="1"/>
  <c r="I83" i="3"/>
  <c r="E83" i="3"/>
  <c r="H83" i="3"/>
  <c r="E31" i="3"/>
  <c r="H31" i="3"/>
  <c r="C33" i="3" a="1"/>
  <c r="C33" i="3" s="1"/>
  <c r="I31" i="3"/>
  <c r="E32" i="3" a="1"/>
  <c r="I31" i="4"/>
  <c r="C33" i="4" a="1"/>
  <c r="C33" i="4" s="1"/>
  <c r="E32" i="4" a="1"/>
  <c r="E31" i="4"/>
  <c r="H31" i="4"/>
  <c r="E33" i="2"/>
  <c r="H33" i="2"/>
  <c r="I34" i="2"/>
  <c r="E34" i="2" a="1"/>
  <c r="I81" i="2" l="1"/>
  <c r="C83" i="2" a="1"/>
  <c r="C83" i="2" s="1"/>
  <c r="E82" i="2" a="1"/>
  <c r="H81" i="2"/>
  <c r="E81" i="2"/>
  <c r="I84" i="3"/>
  <c r="E85" i="3" a="1"/>
  <c r="C86" i="3" a="1"/>
  <c r="C86" i="3" s="1"/>
  <c r="E84" i="3"/>
  <c r="H84" i="3"/>
  <c r="C34" i="3" a="1"/>
  <c r="C34" i="3" s="1"/>
  <c r="I32" i="3"/>
  <c r="E33" i="3" a="1"/>
  <c r="H32" i="3"/>
  <c r="E32" i="3"/>
  <c r="C34" i="4" a="1"/>
  <c r="C34" i="4" s="1"/>
  <c r="I32" i="4"/>
  <c r="E33" i="4" a="1"/>
  <c r="H32" i="4"/>
  <c r="E32" i="4"/>
  <c r="E34" i="2"/>
  <c r="H34" i="2"/>
  <c r="I35" i="2"/>
  <c r="E35" i="2" a="1"/>
  <c r="C84" i="2" l="1" a="1"/>
  <c r="C84" i="2" s="1"/>
  <c r="I82" i="2"/>
  <c r="E83" i="2" a="1"/>
  <c r="H82" i="2"/>
  <c r="E82" i="2"/>
  <c r="I85" i="3"/>
  <c r="C87" i="3" a="1"/>
  <c r="C87" i="3" s="1"/>
  <c r="E86" i="3" a="1"/>
  <c r="H85" i="3"/>
  <c r="E85" i="3"/>
  <c r="E33" i="3"/>
  <c r="H33" i="3"/>
  <c r="I33" i="3"/>
  <c r="C35" i="3" a="1"/>
  <c r="C35" i="3" s="1"/>
  <c r="E34" i="3" a="1"/>
  <c r="H33" i="4"/>
  <c r="E33" i="4"/>
  <c r="C35" i="4" a="1"/>
  <c r="C35" i="4" s="1"/>
  <c r="I33" i="4"/>
  <c r="E34" i="4" a="1"/>
  <c r="E35" i="2"/>
  <c r="H35" i="2"/>
  <c r="I36" i="2"/>
  <c r="E36" i="2" a="1"/>
  <c r="E83" i="2" l="1"/>
  <c r="H83" i="2"/>
  <c r="E84" i="2" a="1"/>
  <c r="I83" i="2"/>
  <c r="C85" i="2" a="1"/>
  <c r="C85" i="2" s="1"/>
  <c r="E86" i="3"/>
  <c r="H86" i="3"/>
  <c r="I86" i="3"/>
  <c r="C88" i="3" a="1"/>
  <c r="C88" i="3" s="1"/>
  <c r="E87" i="3" a="1"/>
  <c r="H34" i="3"/>
  <c r="E34" i="3"/>
  <c r="E35" i="3" a="1"/>
  <c r="C36" i="3" a="1"/>
  <c r="C36" i="3" s="1"/>
  <c r="I34" i="3"/>
  <c r="H34" i="4"/>
  <c r="E34" i="4"/>
  <c r="I34" i="4"/>
  <c r="C36" i="4" a="1"/>
  <c r="C36" i="4" s="1"/>
  <c r="E35" i="4" a="1"/>
  <c r="E36" i="2"/>
  <c r="H36" i="2"/>
  <c r="I37" i="2"/>
  <c r="E37" i="2" a="1"/>
  <c r="E84" i="2" l="1"/>
  <c r="H84" i="2"/>
  <c r="C86" i="2" a="1"/>
  <c r="C86" i="2" s="1"/>
  <c r="I84" i="2"/>
  <c r="E85" i="2" a="1"/>
  <c r="C89" i="3" a="1"/>
  <c r="C89" i="3" s="1"/>
  <c r="E88" i="3" a="1"/>
  <c r="I87" i="3"/>
  <c r="E87" i="3"/>
  <c r="H87" i="3"/>
  <c r="E36" i="3" a="1"/>
  <c r="I35" i="3"/>
  <c r="C37" i="3" a="1"/>
  <c r="C37" i="3" s="1"/>
  <c r="H35" i="3"/>
  <c r="E35" i="3"/>
  <c r="H35" i="4"/>
  <c r="E35" i="4"/>
  <c r="E36" i="4" a="1"/>
  <c r="C37" i="4" a="1"/>
  <c r="C37" i="4" s="1"/>
  <c r="I35" i="4"/>
  <c r="E37" i="2"/>
  <c r="H37" i="2"/>
  <c r="I38" i="2"/>
  <c r="E38" i="2" a="1"/>
  <c r="E85" i="2" l="1"/>
  <c r="H85" i="2"/>
  <c r="E86" i="2" a="1"/>
  <c r="C87" i="2" a="1"/>
  <c r="C87" i="2" s="1"/>
  <c r="I85" i="2"/>
  <c r="E88" i="3"/>
  <c r="H88" i="3"/>
  <c r="E89" i="3" a="1"/>
  <c r="C90" i="3" a="1"/>
  <c r="C90" i="3" s="1"/>
  <c r="I88" i="3"/>
  <c r="E37" i="3" a="1"/>
  <c r="C38" i="3" a="1"/>
  <c r="C38" i="3" s="1"/>
  <c r="I36" i="3"/>
  <c r="E36" i="3"/>
  <c r="H36" i="3"/>
  <c r="E36" i="4"/>
  <c r="H36" i="4"/>
  <c r="E37" i="4" a="1"/>
  <c r="C38" i="4" a="1"/>
  <c r="C38" i="4" s="1"/>
  <c r="I36" i="4"/>
  <c r="E38" i="2"/>
  <c r="H38" i="2"/>
  <c r="I39" i="2"/>
  <c r="E39" i="2" a="1"/>
  <c r="I86" i="2" l="1"/>
  <c r="E87" i="2" a="1"/>
  <c r="C88" i="2" a="1"/>
  <c r="C88" i="2" s="1"/>
  <c r="E86" i="2"/>
  <c r="H86" i="2"/>
  <c r="E90" i="3" a="1"/>
  <c r="C91" i="3" a="1"/>
  <c r="C91" i="3" s="1"/>
  <c r="I89" i="3"/>
  <c r="E89" i="3"/>
  <c r="H89" i="3"/>
  <c r="E38" i="3" a="1"/>
  <c r="I37" i="3"/>
  <c r="C39" i="3" a="1"/>
  <c r="C39" i="3" s="1"/>
  <c r="H37" i="3"/>
  <c r="E37" i="3"/>
  <c r="E38" i="4" a="1"/>
  <c r="I37" i="4"/>
  <c r="C39" i="4" a="1"/>
  <c r="C39" i="4" s="1"/>
  <c r="E37" i="4"/>
  <c r="H37" i="4"/>
  <c r="E39" i="2"/>
  <c r="H39" i="2"/>
  <c r="I40" i="2"/>
  <c r="E40" i="2" a="1"/>
  <c r="I87" i="2" l="1"/>
  <c r="C89" i="2" a="1"/>
  <c r="C89" i="2" s="1"/>
  <c r="E88" i="2" a="1"/>
  <c r="H87" i="2"/>
  <c r="E87" i="2"/>
  <c r="E91" i="3" a="1"/>
  <c r="C92" i="3" a="1"/>
  <c r="C92" i="3" s="1"/>
  <c r="I90" i="3"/>
  <c r="E90" i="3"/>
  <c r="H90" i="3"/>
  <c r="I38" i="3"/>
  <c r="C40" i="3" a="1"/>
  <c r="C40" i="3" s="1"/>
  <c r="E39" i="3" a="1"/>
  <c r="H38" i="3"/>
  <c r="E38" i="3"/>
  <c r="E39" i="4" a="1"/>
  <c r="I38" i="4"/>
  <c r="C40" i="4" a="1"/>
  <c r="C40" i="4" s="1"/>
  <c r="H38" i="4"/>
  <c r="E38" i="4"/>
  <c r="E40" i="2"/>
  <c r="H40" i="2"/>
  <c r="I41" i="2"/>
  <c r="E41" i="2" a="1"/>
  <c r="E88" i="2" l="1"/>
  <c r="H88" i="2"/>
  <c r="I88" i="2"/>
  <c r="C90" i="2" a="1"/>
  <c r="C90" i="2" s="1"/>
  <c r="E89" i="2" a="1"/>
  <c r="I91" i="3"/>
  <c r="E92" i="3" a="1"/>
  <c r="C93" i="3" a="1"/>
  <c r="C93" i="3" s="1"/>
  <c r="E91" i="3"/>
  <c r="H91" i="3"/>
  <c r="E39" i="3"/>
  <c r="H39" i="3"/>
  <c r="C41" i="3" a="1"/>
  <c r="C41" i="3" s="1"/>
  <c r="I39" i="3"/>
  <c r="E40" i="3" a="1"/>
  <c r="I39" i="4"/>
  <c r="C41" i="4" a="1"/>
  <c r="C41" i="4" s="1"/>
  <c r="E40" i="4" a="1"/>
  <c r="H39" i="4"/>
  <c r="E39" i="4"/>
  <c r="E41" i="2"/>
  <c r="H41" i="2"/>
  <c r="I42" i="2"/>
  <c r="E42" i="2" a="1"/>
  <c r="C91" i="2" l="1" a="1"/>
  <c r="C91" i="2" s="1"/>
  <c r="E90" i="2" a="1"/>
  <c r="I89" i="2"/>
  <c r="E89" i="2"/>
  <c r="H89" i="2"/>
  <c r="I92" i="3"/>
  <c r="C94" i="3" a="1"/>
  <c r="C94" i="3" s="1"/>
  <c r="E93" i="3" a="1"/>
  <c r="E92" i="3"/>
  <c r="H92" i="3"/>
  <c r="H40" i="3"/>
  <c r="E40" i="3"/>
  <c r="C42" i="3" a="1"/>
  <c r="C42" i="3" s="1"/>
  <c r="I40" i="3"/>
  <c r="E41" i="3" a="1"/>
  <c r="H40" i="4"/>
  <c r="E40" i="4"/>
  <c r="C42" i="4" a="1"/>
  <c r="C42" i="4" s="1"/>
  <c r="I40" i="4"/>
  <c r="E41" i="4" a="1"/>
  <c r="E42" i="2"/>
  <c r="H42" i="2"/>
  <c r="I43" i="2"/>
  <c r="E43" i="2" a="1"/>
  <c r="E91" i="2" l="1" a="1"/>
  <c r="I90" i="2"/>
  <c r="C92" i="2" a="1"/>
  <c r="C92" i="2" s="1"/>
  <c r="H90" i="2"/>
  <c r="E90" i="2"/>
  <c r="H93" i="3"/>
  <c r="E93" i="3"/>
  <c r="I93" i="3"/>
  <c r="C95" i="3" a="1"/>
  <c r="C95" i="3" s="1"/>
  <c r="E94" i="3" a="1"/>
  <c r="H41" i="3"/>
  <c r="E41" i="3"/>
  <c r="I41" i="3"/>
  <c r="C43" i="3" a="1"/>
  <c r="C43" i="3" s="1"/>
  <c r="E42" i="3" a="1"/>
  <c r="H41" i="4"/>
  <c r="E41" i="4"/>
  <c r="I41" i="4"/>
  <c r="C43" i="4" a="1"/>
  <c r="C43" i="4" s="1"/>
  <c r="E42" i="4" a="1"/>
  <c r="E43" i="2"/>
  <c r="H43" i="2"/>
  <c r="I44" i="2"/>
  <c r="E44" i="2" a="1"/>
  <c r="E92" i="2" l="1" a="1"/>
  <c r="C93" i="2" a="1"/>
  <c r="C93" i="2" s="1"/>
  <c r="I91" i="2"/>
  <c r="E91" i="2"/>
  <c r="H91" i="2"/>
  <c r="I94" i="3"/>
  <c r="C96" i="3" a="1"/>
  <c r="C96" i="3" s="1"/>
  <c r="E95" i="3" a="1"/>
  <c r="H94" i="3"/>
  <c r="E94" i="3"/>
  <c r="H42" i="3"/>
  <c r="E42" i="3"/>
  <c r="E43" i="3" a="1"/>
  <c r="C44" i="3" a="1"/>
  <c r="C44" i="3" s="1"/>
  <c r="I42" i="3"/>
  <c r="H42" i="4"/>
  <c r="E42" i="4"/>
  <c r="I42" i="4"/>
  <c r="C44" i="4" a="1"/>
  <c r="C44" i="4" s="1"/>
  <c r="E43" i="4" a="1"/>
  <c r="E44" i="2"/>
  <c r="H44" i="2"/>
  <c r="I45" i="2"/>
  <c r="E45" i="2" a="1"/>
  <c r="C94" i="2" l="1" a="1"/>
  <c r="C94" i="2" s="1"/>
  <c r="E93" i="2" a="1"/>
  <c r="I92" i="2"/>
  <c r="E92" i="2"/>
  <c r="H92" i="2"/>
  <c r="E95" i="3"/>
  <c r="H95" i="3"/>
  <c r="C97" i="3" a="1"/>
  <c r="C97" i="3" s="1"/>
  <c r="I95" i="3"/>
  <c r="E96" i="3" a="1"/>
  <c r="H43" i="3"/>
  <c r="E43" i="3"/>
  <c r="E44" i="3" a="1"/>
  <c r="I43" i="3"/>
  <c r="C45" i="3" a="1"/>
  <c r="C45" i="3" s="1"/>
  <c r="H43" i="4"/>
  <c r="E43" i="4"/>
  <c r="E44" i="4" a="1"/>
  <c r="C45" i="4" a="1"/>
  <c r="C45" i="4" s="1"/>
  <c r="I43" i="4"/>
  <c r="E45" i="2"/>
  <c r="H45" i="2"/>
  <c r="I46" i="2"/>
  <c r="E46" i="2" a="1"/>
  <c r="E93" i="2" l="1"/>
  <c r="H93" i="2"/>
  <c r="C95" i="2" a="1"/>
  <c r="C95" i="2" s="1"/>
  <c r="I93" i="2"/>
  <c r="E94" i="2" a="1"/>
  <c r="E96" i="3"/>
  <c r="H96" i="3"/>
  <c r="E97" i="3" a="1"/>
  <c r="I96" i="3"/>
  <c r="C98" i="3" a="1"/>
  <c r="C98" i="3" s="1"/>
  <c r="E44" i="3"/>
  <c r="H44" i="3"/>
  <c r="E45" i="3" a="1"/>
  <c r="I44" i="3"/>
  <c r="C46" i="3" a="1"/>
  <c r="C46" i="3" s="1"/>
  <c r="E45" i="4" a="1"/>
  <c r="I44" i="4"/>
  <c r="C46" i="4" a="1"/>
  <c r="C46" i="4" s="1"/>
  <c r="H44" i="4"/>
  <c r="E44" i="4"/>
  <c r="E46" i="2"/>
  <c r="H46" i="2"/>
  <c r="I47" i="2"/>
  <c r="E47" i="2" a="1"/>
  <c r="I94" i="2" l="1"/>
  <c r="E95" i="2" a="1"/>
  <c r="C96" i="2" a="1"/>
  <c r="C96" i="2" s="1"/>
  <c r="H94" i="2"/>
  <c r="E94" i="2"/>
  <c r="E97" i="3"/>
  <c r="H97" i="3"/>
  <c r="E98" i="3" a="1"/>
  <c r="C99" i="3" a="1"/>
  <c r="C99" i="3" s="1"/>
  <c r="I97" i="3"/>
  <c r="E46" i="3" a="1"/>
  <c r="C47" i="3" a="1"/>
  <c r="C47" i="3" s="1"/>
  <c r="I45" i="3"/>
  <c r="H45" i="3"/>
  <c r="E45" i="3"/>
  <c r="E46" i="4" a="1"/>
  <c r="C47" i="4" a="1"/>
  <c r="C47" i="4" s="1"/>
  <c r="I45" i="4"/>
  <c r="E45" i="4"/>
  <c r="H45" i="4"/>
  <c r="E47" i="2"/>
  <c r="H47" i="2"/>
  <c r="I48" i="2"/>
  <c r="E48" i="2" a="1"/>
  <c r="C97" i="2" l="1" a="1"/>
  <c r="C97" i="2" s="1"/>
  <c r="E96" i="2" a="1"/>
  <c r="I95" i="2"/>
  <c r="E95" i="2"/>
  <c r="H95" i="2"/>
  <c r="E99" i="3" a="1"/>
  <c r="C100" i="3" a="1"/>
  <c r="C100" i="3" s="1"/>
  <c r="I98" i="3"/>
  <c r="E98" i="3"/>
  <c r="H98" i="3"/>
  <c r="I46" i="3"/>
  <c r="E47" i="3" a="1"/>
  <c r="C48" i="3" a="1"/>
  <c r="C48" i="3" s="1"/>
  <c r="H46" i="3"/>
  <c r="E46" i="3"/>
  <c r="E47" i="4" a="1"/>
  <c r="I46" i="4"/>
  <c r="C48" i="4" a="1"/>
  <c r="C48" i="4" s="1"/>
  <c r="H46" i="4"/>
  <c r="E46" i="4"/>
  <c r="E48" i="2"/>
  <c r="H48" i="2"/>
  <c r="I49" i="2"/>
  <c r="E49" i="2" a="1"/>
  <c r="E96" i="2" l="1"/>
  <c r="H96" i="2"/>
  <c r="I96" i="2"/>
  <c r="E97" i="2" a="1"/>
  <c r="C98" i="2" a="1"/>
  <c r="C98" i="2" s="1"/>
  <c r="C101" i="3" a="1"/>
  <c r="C101" i="3" s="1"/>
  <c r="I99" i="3"/>
  <c r="E100" i="3" a="1"/>
  <c r="E99" i="3"/>
  <c r="H99" i="3"/>
  <c r="C49" i="3" a="1"/>
  <c r="C49" i="3" s="1"/>
  <c r="I47" i="3"/>
  <c r="E48" i="3" a="1"/>
  <c r="E47" i="3"/>
  <c r="H47" i="3"/>
  <c r="I47" i="4"/>
  <c r="C49" i="4" a="1"/>
  <c r="C49" i="4" s="1"/>
  <c r="E48" i="4" a="1"/>
  <c r="E47" i="4"/>
  <c r="H47" i="4"/>
  <c r="E49" i="2"/>
  <c r="H49" i="2"/>
  <c r="I50" i="2"/>
  <c r="E50" i="2" a="1"/>
  <c r="E97" i="2" l="1"/>
  <c r="H97" i="2"/>
  <c r="E98" i="2" a="1"/>
  <c r="I97" i="2"/>
  <c r="C99" i="2" a="1"/>
  <c r="C99" i="2" s="1"/>
  <c r="E100" i="3"/>
  <c r="H100" i="3"/>
  <c r="I100" i="3"/>
  <c r="E101" i="3" a="1"/>
  <c r="C102" i="3" a="1"/>
  <c r="C102" i="3" s="1"/>
  <c r="H48" i="3"/>
  <c r="E48" i="3"/>
  <c r="C50" i="3" a="1"/>
  <c r="C50" i="3" s="1"/>
  <c r="I48" i="3"/>
  <c r="E49" i="3" a="1"/>
  <c r="C50" i="4" a="1"/>
  <c r="C50" i="4" s="1"/>
  <c r="I48" i="4"/>
  <c r="E49" i="4" a="1"/>
  <c r="H48" i="4"/>
  <c r="E48" i="4"/>
  <c r="E50" i="2"/>
  <c r="H50" i="2"/>
  <c r="I51" i="2"/>
  <c r="E51" i="2" a="1"/>
  <c r="E98" i="2" l="1"/>
  <c r="H98" i="2"/>
  <c r="E99" i="2" a="1"/>
  <c r="I98" i="2"/>
  <c r="C100" i="2" a="1"/>
  <c r="C100" i="2" s="1"/>
  <c r="H101" i="3"/>
  <c r="E101" i="3"/>
  <c r="I101" i="3"/>
  <c r="C103" i="3" a="1"/>
  <c r="C103" i="3" s="1"/>
  <c r="E102" i="3" a="1"/>
  <c r="H49" i="3"/>
  <c r="E49" i="3"/>
  <c r="I49" i="3"/>
  <c r="C51" i="3" a="1"/>
  <c r="C51" i="3" s="1"/>
  <c r="E50" i="3" a="1"/>
  <c r="H49" i="4"/>
  <c r="E49" i="4"/>
  <c r="I49" i="4"/>
  <c r="C51" i="4" a="1"/>
  <c r="C51" i="4" s="1"/>
  <c r="E50" i="4" a="1"/>
  <c r="E51" i="2"/>
  <c r="H51" i="2"/>
  <c r="I52" i="2"/>
  <c r="E52" i="2" a="1"/>
  <c r="H99" i="2" l="1"/>
  <c r="E99" i="2"/>
  <c r="I99" i="2"/>
  <c r="C101" i="2" a="1"/>
  <c r="C101" i="2" s="1"/>
  <c r="E100" i="2" a="1"/>
  <c r="I102" i="3"/>
  <c r="C104" i="3" a="1"/>
  <c r="C104" i="3" s="1"/>
  <c r="E103" i="3" a="1"/>
  <c r="H102" i="3"/>
  <c r="E102" i="3"/>
  <c r="E51" i="3" a="1"/>
  <c r="C52" i="3" a="1"/>
  <c r="C52" i="3" s="1"/>
  <c r="I50" i="3"/>
  <c r="H50" i="3"/>
  <c r="E50" i="3"/>
  <c r="H50" i="4"/>
  <c r="E50" i="4"/>
  <c r="I50" i="4"/>
  <c r="C52" i="4" a="1"/>
  <c r="C52" i="4" s="1"/>
  <c r="E51" i="4" a="1"/>
  <c r="E52" i="2"/>
  <c r="H52" i="2"/>
  <c r="I53" i="2"/>
  <c r="E53" i="2" a="1"/>
  <c r="H100" i="2" l="1"/>
  <c r="E100" i="2"/>
  <c r="C102" i="2" a="1"/>
  <c r="C102" i="2" s="1"/>
  <c r="I100" i="2"/>
  <c r="E101" i="2" a="1"/>
  <c r="H103" i="3"/>
  <c r="E103" i="3"/>
  <c r="C105" i="3" a="1"/>
  <c r="C105" i="3" s="1"/>
  <c r="I103" i="3"/>
  <c r="E104" i="3" a="1"/>
  <c r="C53" i="3" a="1"/>
  <c r="C53" i="3" s="1"/>
  <c r="E52" i="3" a="1"/>
  <c r="I51" i="3"/>
  <c r="E51" i="3"/>
  <c r="H51" i="3"/>
  <c r="E51" i="4"/>
  <c r="H51" i="4"/>
  <c r="E52" i="4" a="1"/>
  <c r="C53" i="4" a="1"/>
  <c r="C53" i="4" s="1"/>
  <c r="I51" i="4"/>
  <c r="E53" i="2"/>
  <c r="H53" i="2"/>
  <c r="I54" i="2"/>
  <c r="E54" i="2" a="1"/>
  <c r="E101" i="2" l="1"/>
  <c r="H101" i="2"/>
  <c r="E102" i="2" a="1"/>
  <c r="C103" i="2" a="1"/>
  <c r="C103" i="2" s="1"/>
  <c r="I101" i="2"/>
  <c r="H104" i="3"/>
  <c r="E104" i="3"/>
  <c r="E105" i="3" a="1"/>
  <c r="I104" i="3"/>
  <c r="C106" i="3" a="1"/>
  <c r="C106" i="3" s="1"/>
  <c r="E52" i="3"/>
  <c r="H52" i="3"/>
  <c r="E53" i="3" a="1"/>
  <c r="C54" i="3" a="1"/>
  <c r="C54" i="3" s="1"/>
  <c r="I52" i="3"/>
  <c r="E52" i="4"/>
  <c r="H52" i="4"/>
  <c r="E53" i="4" a="1"/>
  <c r="C54" i="4" a="1"/>
  <c r="C54" i="4" s="1"/>
  <c r="C55" i="4" s="1" a="1"/>
  <c r="C55" i="4" s="1"/>
  <c r="C56" i="4" s="1" a="1"/>
  <c r="C56" i="4" s="1"/>
  <c r="C57" i="4" s="1" a="1"/>
  <c r="C57" i="4" s="1"/>
  <c r="I52" i="4"/>
  <c r="E54" i="2"/>
  <c r="H54" i="2"/>
  <c r="E55" i="2" a="1"/>
  <c r="E57" i="4" l="1" a="1"/>
  <c r="C58" i="4" a="1"/>
  <c r="C58" i="4" s="1"/>
  <c r="I102" i="2"/>
  <c r="E103" i="2" a="1"/>
  <c r="C104" i="2" a="1"/>
  <c r="C104" i="2" s="1"/>
  <c r="E102" i="2"/>
  <c r="H102" i="2"/>
  <c r="E106" i="3" a="1"/>
  <c r="I105" i="3"/>
  <c r="C107" i="3" a="1"/>
  <c r="C107" i="3" s="1"/>
  <c r="E105" i="3"/>
  <c r="H105" i="3"/>
  <c r="H53" i="3"/>
  <c r="E53" i="3"/>
  <c r="E54" i="3" a="1"/>
  <c r="I53" i="3"/>
  <c r="C55" i="3" a="1"/>
  <c r="C55" i="3" s="1"/>
  <c r="E54" i="4" a="1"/>
  <c r="I53" i="4"/>
  <c r="E53" i="4"/>
  <c r="H53" i="4"/>
  <c r="E56" i="2" a="1"/>
  <c r="I55" i="2"/>
  <c r="E55" i="2"/>
  <c r="H55" i="2"/>
  <c r="C59" i="4" l="1" a="1"/>
  <c r="C59" i="4" s="1"/>
  <c r="E58" i="4" a="1"/>
  <c r="I57" i="4"/>
  <c r="E57" i="4"/>
  <c r="H57" i="4"/>
  <c r="I103" i="2"/>
  <c r="C105" i="2" a="1"/>
  <c r="C105" i="2" s="1"/>
  <c r="E104" i="2" a="1"/>
  <c r="H103" i="2"/>
  <c r="E103" i="2"/>
  <c r="E106" i="3"/>
  <c r="H106" i="3"/>
  <c r="E107" i="3" a="1"/>
  <c r="I106" i="3"/>
  <c r="C108" i="3" a="1"/>
  <c r="C108" i="3" s="1"/>
  <c r="H54" i="3"/>
  <c r="E54" i="3"/>
  <c r="I54" i="3"/>
  <c r="E55" i="3" a="1"/>
  <c r="C56" i="3" a="1"/>
  <c r="C56" i="3" s="1"/>
  <c r="E55" i="4" a="1"/>
  <c r="I54" i="4"/>
  <c r="H54" i="4"/>
  <c r="E54" i="4"/>
  <c r="H56" i="2"/>
  <c r="E56" i="2"/>
  <c r="E58" i="4" l="1"/>
  <c r="H58" i="4"/>
  <c r="I58" i="4"/>
  <c r="E59" i="4" a="1"/>
  <c r="C60" i="4" a="1"/>
  <c r="C60" i="4" s="1"/>
  <c r="C106" i="2" a="1"/>
  <c r="C106" i="2" s="1"/>
  <c r="I104" i="2"/>
  <c r="E105" i="2" a="1"/>
  <c r="E104" i="2"/>
  <c r="H104" i="2"/>
  <c r="E107" i="3"/>
  <c r="H107" i="3"/>
  <c r="E108" i="3" a="1"/>
  <c r="C109" i="3" a="1"/>
  <c r="C109" i="3" s="1"/>
  <c r="I107" i="3"/>
  <c r="E55" i="3"/>
  <c r="H55" i="3"/>
  <c r="I56" i="3"/>
  <c r="I55" i="3"/>
  <c r="E56" i="3" a="1"/>
  <c r="I55" i="4"/>
  <c r="E56" i="4" a="1"/>
  <c r="I56" i="4"/>
  <c r="H55" i="4"/>
  <c r="E55" i="4"/>
  <c r="E59" i="4" l="1"/>
  <c r="H59" i="4"/>
  <c r="I59" i="4"/>
  <c r="E60" i="4" a="1"/>
  <c r="C61" i="4" a="1"/>
  <c r="C61" i="4" s="1"/>
  <c r="E105" i="2"/>
  <c r="H105" i="2"/>
  <c r="C107" i="2" a="1"/>
  <c r="C107" i="2" s="1"/>
  <c r="E106" i="2" a="1"/>
  <c r="I105" i="2"/>
  <c r="I108" i="3"/>
  <c r="E109" i="3" a="1"/>
  <c r="C110" i="3" a="1"/>
  <c r="C110" i="3" s="1"/>
  <c r="E108" i="3"/>
  <c r="H108" i="3"/>
  <c r="H56" i="3"/>
  <c r="E56" i="3"/>
  <c r="H56" i="4"/>
  <c r="E56" i="4"/>
  <c r="E60" i="4" l="1"/>
  <c r="H60" i="4"/>
  <c r="C62" i="4" a="1"/>
  <c r="C62" i="4" s="1"/>
  <c r="E61" i="4" a="1"/>
  <c r="I60" i="4"/>
  <c r="H106" i="2"/>
  <c r="E106" i="2"/>
  <c r="E107" i="2" a="1"/>
  <c r="C108" i="2" a="1"/>
  <c r="C108" i="2" s="1"/>
  <c r="I106" i="2"/>
  <c r="H109" i="3"/>
  <c r="E109" i="3"/>
  <c r="I109" i="3"/>
  <c r="C111" i="3" a="1"/>
  <c r="C111" i="3" s="1"/>
  <c r="E110" i="3" a="1"/>
  <c r="H61" i="4" l="1"/>
  <c r="E61" i="4"/>
  <c r="I61" i="4"/>
  <c r="C63" i="4" a="1"/>
  <c r="C63" i="4" s="1"/>
  <c r="E62" i="4" a="1"/>
  <c r="E108" i="2" a="1"/>
  <c r="I107" i="2"/>
  <c r="C109" i="2" a="1"/>
  <c r="C109" i="2" s="1"/>
  <c r="H107" i="2"/>
  <c r="E107" i="2"/>
  <c r="I110" i="3"/>
  <c r="C112" i="3" a="1"/>
  <c r="C112" i="3" s="1"/>
  <c r="E111" i="3" a="1"/>
  <c r="E110" i="3"/>
  <c r="H110" i="3"/>
  <c r="I62" i="4" l="1"/>
  <c r="C64" i="4" a="1"/>
  <c r="C64" i="4" s="1"/>
  <c r="E63" i="4" a="1"/>
  <c r="H62" i="4"/>
  <c r="E62" i="4"/>
  <c r="I108" i="2"/>
  <c r="E109" i="2" a="1"/>
  <c r="C110" i="2" a="1"/>
  <c r="C110" i="2" s="1"/>
  <c r="H108" i="2"/>
  <c r="E108" i="2"/>
  <c r="C113" i="3" a="1"/>
  <c r="C113" i="3" s="1"/>
  <c r="I111" i="3"/>
  <c r="E112" i="3" a="1"/>
  <c r="E111" i="3"/>
  <c r="H111" i="3"/>
  <c r="H63" i="4" l="1"/>
  <c r="E63" i="4"/>
  <c r="E64" i="4" a="1"/>
  <c r="C65" i="4" a="1"/>
  <c r="C65" i="4" s="1"/>
  <c r="I63" i="4"/>
  <c r="H109" i="2"/>
  <c r="E109" i="2"/>
  <c r="C111" i="2" a="1"/>
  <c r="C111" i="2" s="1"/>
  <c r="I109" i="2"/>
  <c r="E110" i="2" a="1"/>
  <c r="E112" i="3"/>
  <c r="H112" i="3"/>
  <c r="E113" i="3" a="1"/>
  <c r="C114" i="3" a="1"/>
  <c r="C114" i="3" s="1"/>
  <c r="I112" i="3"/>
  <c r="I64" i="4" l="1"/>
  <c r="C66" i="4" a="1"/>
  <c r="C66" i="4" s="1"/>
  <c r="E65" i="4" a="1"/>
  <c r="H64" i="4"/>
  <c r="E64" i="4"/>
  <c r="H110" i="2"/>
  <c r="E110" i="2"/>
  <c r="E111" i="2" a="1"/>
  <c r="I110" i="2"/>
  <c r="C112" i="2" a="1"/>
  <c r="C112" i="2" s="1"/>
  <c r="E114" i="3" a="1"/>
  <c r="I113" i="3"/>
  <c r="C115" i="3" a="1"/>
  <c r="C115" i="3" s="1"/>
  <c r="H113" i="3"/>
  <c r="E113" i="3"/>
  <c r="H65" i="4" l="1"/>
  <c r="E65" i="4"/>
  <c r="I65" i="4"/>
  <c r="C67" i="4" a="1"/>
  <c r="C67" i="4" s="1"/>
  <c r="E66" i="4" a="1"/>
  <c r="I111" i="2"/>
  <c r="C113" i="2" a="1"/>
  <c r="C113" i="2" s="1"/>
  <c r="E112" i="2" a="1"/>
  <c r="H111" i="2"/>
  <c r="E111" i="2"/>
  <c r="E115" i="3" a="1"/>
  <c r="C116" i="3" a="1"/>
  <c r="C116" i="3" s="1"/>
  <c r="I114" i="3"/>
  <c r="E114" i="3"/>
  <c r="H114" i="3"/>
  <c r="E67" i="4" l="1" a="1"/>
  <c r="C68" i="4" a="1"/>
  <c r="C68" i="4" s="1"/>
  <c r="I66" i="4"/>
  <c r="E66" i="4"/>
  <c r="H66" i="4"/>
  <c r="I112" i="2"/>
  <c r="C114" i="2" a="1"/>
  <c r="C114" i="2" s="1"/>
  <c r="E113" i="2" a="1"/>
  <c r="E112" i="2"/>
  <c r="H112" i="2"/>
  <c r="E115" i="3"/>
  <c r="H115" i="3"/>
  <c r="I115" i="3"/>
  <c r="C117" i="3" a="1"/>
  <c r="C117" i="3" s="1"/>
  <c r="E116" i="3" a="1"/>
  <c r="I67" i="4" l="1"/>
  <c r="C69" i="4" a="1"/>
  <c r="C69" i="4" s="1"/>
  <c r="E68" i="4" a="1"/>
  <c r="E67" i="4"/>
  <c r="H67" i="4"/>
  <c r="C115" i="2" a="1"/>
  <c r="C115" i="2" s="1"/>
  <c r="I113" i="2"/>
  <c r="E114" i="2" a="1"/>
  <c r="E113" i="2"/>
  <c r="H113" i="2"/>
  <c r="I116" i="3"/>
  <c r="E117" i="3" a="1"/>
  <c r="C118" i="3" a="1"/>
  <c r="C118" i="3" s="1"/>
  <c r="E116" i="3"/>
  <c r="H116" i="3"/>
  <c r="H68" i="4" l="1"/>
  <c r="E68" i="4"/>
  <c r="E69" i="4" a="1"/>
  <c r="I68" i="4"/>
  <c r="C70" i="4" a="1"/>
  <c r="C70" i="4" s="1"/>
  <c r="E114" i="2"/>
  <c r="H114" i="2"/>
  <c r="E115" i="2" a="1"/>
  <c r="I114" i="2"/>
  <c r="C116" i="2" a="1"/>
  <c r="C116" i="2" s="1"/>
  <c r="I117" i="3"/>
  <c r="C119" i="3" a="1"/>
  <c r="C119" i="3" s="1"/>
  <c r="E118" i="3" a="1"/>
  <c r="H117" i="3"/>
  <c r="E117" i="3"/>
  <c r="H69" i="4" l="1"/>
  <c r="E69" i="4"/>
  <c r="E70" i="4" a="1"/>
  <c r="C71" i="4" a="1"/>
  <c r="C71" i="4" s="1"/>
  <c r="I69" i="4"/>
  <c r="E116" i="2" a="1"/>
  <c r="I115" i="2"/>
  <c r="C117" i="2" a="1"/>
  <c r="C117" i="2" s="1"/>
  <c r="E115" i="2"/>
  <c r="H115" i="2"/>
  <c r="E118" i="3"/>
  <c r="H118" i="3"/>
  <c r="I118" i="3"/>
  <c r="C120" i="3" a="1"/>
  <c r="C120" i="3" s="1"/>
  <c r="E119" i="3" a="1"/>
  <c r="I70" i="4" l="1"/>
  <c r="C72" i="4" a="1"/>
  <c r="C72" i="4" s="1"/>
  <c r="E71" i="4" a="1"/>
  <c r="H70" i="4"/>
  <c r="E70" i="4"/>
  <c r="I116" i="2"/>
  <c r="C118" i="2" a="1"/>
  <c r="C118" i="2" s="1"/>
  <c r="E117" i="2" a="1"/>
  <c r="H116" i="2"/>
  <c r="E116" i="2"/>
  <c r="C121" i="3" a="1"/>
  <c r="C121" i="3" s="1"/>
  <c r="I119" i="3"/>
  <c r="E120" i="3" a="1"/>
  <c r="E119" i="3"/>
  <c r="H119" i="3"/>
  <c r="H71" i="4" l="1"/>
  <c r="E71" i="4"/>
  <c r="C73" i="4" a="1"/>
  <c r="C73" i="4" s="1"/>
  <c r="I71" i="4"/>
  <c r="E72" i="4" a="1"/>
  <c r="C119" i="2" a="1"/>
  <c r="C119" i="2" s="1"/>
  <c r="E118" i="2" a="1"/>
  <c r="I117" i="2"/>
  <c r="H117" i="2"/>
  <c r="E117" i="2"/>
  <c r="E120" i="3"/>
  <c r="H120" i="3"/>
  <c r="E121" i="3" a="1"/>
  <c r="I120" i="3"/>
  <c r="C122" i="3" a="1"/>
  <c r="C122" i="3" s="1"/>
  <c r="E72" i="4" l="1"/>
  <c r="H72" i="4"/>
  <c r="E73" i="4" a="1"/>
  <c r="I72" i="4"/>
  <c r="C74" i="4" a="1"/>
  <c r="C74" i="4" s="1"/>
  <c r="H118" i="2"/>
  <c r="E118" i="2"/>
  <c r="E119" i="2" a="1"/>
  <c r="C120" i="2" a="1"/>
  <c r="C120" i="2" s="1"/>
  <c r="I118" i="2"/>
  <c r="E122" i="3" a="1"/>
  <c r="C123" i="3" a="1"/>
  <c r="C123" i="3" s="1"/>
  <c r="I121" i="3"/>
  <c r="E121" i="3"/>
  <c r="H121" i="3"/>
  <c r="C75" i="4" l="1" a="1"/>
  <c r="C75" i="4" s="1"/>
  <c r="I73" i="4"/>
  <c r="E74" i="4" a="1"/>
  <c r="E73" i="4"/>
  <c r="H73" i="4"/>
  <c r="H119" i="2"/>
  <c r="E119" i="2"/>
  <c r="I119" i="2"/>
  <c r="C121" i="2" a="1"/>
  <c r="C121" i="2" s="1"/>
  <c r="E120" i="2" a="1"/>
  <c r="E123" i="3" a="1"/>
  <c r="I122" i="3"/>
  <c r="C124" i="3" a="1"/>
  <c r="C124" i="3" s="1"/>
  <c r="E122" i="3"/>
  <c r="H122" i="3"/>
  <c r="E74" i="4" l="1"/>
  <c r="H74" i="4"/>
  <c r="I74" i="4"/>
  <c r="E75" i="4" a="1"/>
  <c r="C76" i="4" a="1"/>
  <c r="C76" i="4" s="1"/>
  <c r="C122" i="2" a="1"/>
  <c r="C122" i="2" s="1"/>
  <c r="E121" i="2" a="1"/>
  <c r="I120" i="2"/>
  <c r="E120" i="2"/>
  <c r="H120" i="2"/>
  <c r="C125" i="3" a="1"/>
  <c r="C125" i="3" s="1"/>
  <c r="I123" i="3"/>
  <c r="E124" i="3" a="1"/>
  <c r="E123" i="3"/>
  <c r="H123" i="3"/>
  <c r="E75" i="4" l="1"/>
  <c r="H75" i="4"/>
  <c r="C77" i="4" a="1"/>
  <c r="C77" i="4" s="1"/>
  <c r="I75" i="4"/>
  <c r="E76" i="4" a="1"/>
  <c r="E121" i="2"/>
  <c r="H121" i="2"/>
  <c r="E122" i="2" a="1"/>
  <c r="I121" i="2"/>
  <c r="C123" i="2" a="1"/>
  <c r="C123" i="2" s="1"/>
  <c r="E124" i="3"/>
  <c r="H124" i="3"/>
  <c r="I124" i="3"/>
  <c r="C126" i="3" a="1"/>
  <c r="C126" i="3" s="1"/>
  <c r="E125" i="3" a="1"/>
  <c r="E77" i="4" l="1" a="1"/>
  <c r="I76" i="4"/>
  <c r="C78" i="4" a="1"/>
  <c r="C78" i="4" s="1"/>
  <c r="H76" i="4"/>
  <c r="E76" i="4"/>
  <c r="I122" i="2"/>
  <c r="E123" i="2" a="1"/>
  <c r="C124" i="2" a="1"/>
  <c r="C124" i="2" s="1"/>
  <c r="E122" i="2"/>
  <c r="H122" i="2"/>
  <c r="H125" i="3"/>
  <c r="E125" i="3"/>
  <c r="I125" i="3"/>
  <c r="C127" i="3" a="1"/>
  <c r="C127" i="3" s="1"/>
  <c r="E126" i="3" a="1"/>
  <c r="E78" i="4" l="1" a="1"/>
  <c r="I77" i="4"/>
  <c r="C79" i="4" a="1"/>
  <c r="C79" i="4" s="1"/>
  <c r="H77" i="4"/>
  <c r="E77" i="4"/>
  <c r="H123" i="2"/>
  <c r="E123" i="2"/>
  <c r="I123" i="2"/>
  <c r="C125" i="2" a="1"/>
  <c r="C125" i="2" s="1"/>
  <c r="E124" i="2" a="1"/>
  <c r="I126" i="3"/>
  <c r="C128" i="3" a="1"/>
  <c r="C128" i="3" s="1"/>
  <c r="E127" i="3" a="1"/>
  <c r="E126" i="3"/>
  <c r="H126" i="3"/>
  <c r="I78" i="4" l="1"/>
  <c r="C80" i="4" a="1"/>
  <c r="C80" i="4" s="1"/>
  <c r="E79" i="4" a="1"/>
  <c r="H78" i="4"/>
  <c r="E78" i="4"/>
  <c r="H124" i="2"/>
  <c r="E124" i="2"/>
  <c r="I124" i="2"/>
  <c r="C126" i="2" a="1"/>
  <c r="C126" i="2" s="1"/>
  <c r="E125" i="2" a="1"/>
  <c r="C129" i="3" a="1"/>
  <c r="C129" i="3" s="1"/>
  <c r="E128" i="3" a="1"/>
  <c r="I127" i="3"/>
  <c r="E127" i="3"/>
  <c r="H127" i="3"/>
  <c r="I79" i="4" l="1"/>
  <c r="C81" i="4" a="1"/>
  <c r="C81" i="4" s="1"/>
  <c r="E80" i="4" a="1"/>
  <c r="E79" i="4"/>
  <c r="H79" i="4"/>
  <c r="E125" i="2"/>
  <c r="H125" i="2"/>
  <c r="I125" i="2"/>
  <c r="C127" i="2" a="1"/>
  <c r="C127" i="2" s="1"/>
  <c r="E126" i="2" a="1"/>
  <c r="E128" i="3"/>
  <c r="H128" i="3"/>
  <c r="E129" i="3" a="1"/>
  <c r="C130" i="3" a="1"/>
  <c r="C130" i="3" s="1"/>
  <c r="I128" i="3"/>
  <c r="E81" i="4" l="1" a="1"/>
  <c r="I80" i="4"/>
  <c r="C82" i="4" a="1"/>
  <c r="C82" i="4" s="1"/>
  <c r="H80" i="4"/>
  <c r="E80" i="4"/>
  <c r="E126" i="2"/>
  <c r="H126" i="2"/>
  <c r="E127" i="2" a="1"/>
  <c r="C128" i="2" a="1"/>
  <c r="C128" i="2" s="1"/>
  <c r="I126" i="2"/>
  <c r="E130" i="3" a="1"/>
  <c r="I129" i="3"/>
  <c r="C131" i="3" a="1"/>
  <c r="C131" i="3" s="1"/>
  <c r="E129" i="3"/>
  <c r="H129" i="3"/>
  <c r="C83" i="4" l="1" a="1"/>
  <c r="C83" i="4" s="1"/>
  <c r="E82" i="4" a="1"/>
  <c r="I81" i="4"/>
  <c r="E81" i="4"/>
  <c r="H81" i="4"/>
  <c r="H127" i="2"/>
  <c r="E127" i="2"/>
  <c r="I127" i="2"/>
  <c r="C129" i="2" a="1"/>
  <c r="C129" i="2" s="1"/>
  <c r="E128" i="2" a="1"/>
  <c r="E131" i="3" a="1"/>
  <c r="C132" i="3" a="1"/>
  <c r="C132" i="3" s="1"/>
  <c r="I130" i="3"/>
  <c r="E130" i="3"/>
  <c r="H130" i="3"/>
  <c r="E82" i="4" l="1"/>
  <c r="H82" i="4"/>
  <c r="I82" i="4"/>
  <c r="C84" i="4" a="1"/>
  <c r="C84" i="4" s="1"/>
  <c r="E83" i="4" a="1"/>
  <c r="E128" i="2"/>
  <c r="H128" i="2"/>
  <c r="E129" i="2" a="1"/>
  <c r="I128" i="2"/>
  <c r="C130" i="2" a="1"/>
  <c r="C130" i="2" s="1"/>
  <c r="E132" i="3" a="1"/>
  <c r="I131" i="3"/>
  <c r="C133" i="3" a="1"/>
  <c r="C133" i="3" s="1"/>
  <c r="E131" i="3"/>
  <c r="H131" i="3"/>
  <c r="C85" i="4" l="1" a="1"/>
  <c r="C85" i="4" s="1"/>
  <c r="I83" i="4"/>
  <c r="E84" i="4" a="1"/>
  <c r="H83" i="4"/>
  <c r="E83" i="4"/>
  <c r="E129" i="2"/>
  <c r="H129" i="2"/>
  <c r="C131" i="2" a="1"/>
  <c r="C131" i="2" s="1"/>
  <c r="I129" i="2"/>
  <c r="E130" i="2" a="1"/>
  <c r="I132" i="3"/>
  <c r="C134" i="3" a="1"/>
  <c r="C134" i="3" s="1"/>
  <c r="E133" i="3" a="1"/>
  <c r="E132" i="3"/>
  <c r="H132" i="3"/>
  <c r="I84" i="4" l="1"/>
  <c r="C86" i="4" a="1"/>
  <c r="C86" i="4" s="1"/>
  <c r="E85" i="4" a="1"/>
  <c r="E84" i="4"/>
  <c r="H84" i="4"/>
  <c r="I130" i="2"/>
  <c r="C132" i="2" a="1"/>
  <c r="C132" i="2" s="1"/>
  <c r="E131" i="2" a="1"/>
  <c r="H130" i="2"/>
  <c r="E130" i="2"/>
  <c r="I133" i="3"/>
  <c r="C135" i="3" a="1"/>
  <c r="C135" i="3" s="1"/>
  <c r="E134" i="3" a="1"/>
  <c r="H133" i="3"/>
  <c r="E133" i="3"/>
  <c r="E86" i="4" l="1" a="1"/>
  <c r="I85" i="4"/>
  <c r="C87" i="4" a="1"/>
  <c r="C87" i="4" s="1"/>
  <c r="H85" i="4"/>
  <c r="E85" i="4"/>
  <c r="H131" i="2"/>
  <c r="E131" i="2"/>
  <c r="C133" i="2" a="1"/>
  <c r="C133" i="2" s="1"/>
  <c r="I131" i="2"/>
  <c r="E132" i="2" a="1"/>
  <c r="I134" i="3"/>
  <c r="C136" i="3" a="1"/>
  <c r="C136" i="3" s="1"/>
  <c r="E135" i="3" a="1"/>
  <c r="E134" i="3"/>
  <c r="H134" i="3"/>
  <c r="I86" i="4" l="1"/>
  <c r="C88" i="4" a="1"/>
  <c r="C88" i="4" s="1"/>
  <c r="E87" i="4" a="1"/>
  <c r="H86" i="4"/>
  <c r="E86" i="4"/>
  <c r="E132" i="2"/>
  <c r="H132" i="2"/>
  <c r="I132" i="2"/>
  <c r="E133" i="2" a="1"/>
  <c r="C134" i="2" a="1"/>
  <c r="C134" i="2" s="1"/>
  <c r="H135" i="3"/>
  <c r="E135" i="3"/>
  <c r="C137" i="3" a="1"/>
  <c r="C137" i="3" s="1"/>
  <c r="I135" i="3"/>
  <c r="E136" i="3" a="1"/>
  <c r="E87" i="4" l="1"/>
  <c r="H87" i="4"/>
  <c r="I87" i="4"/>
  <c r="C89" i="4" a="1"/>
  <c r="C89" i="4" s="1"/>
  <c r="E88" i="4" a="1"/>
  <c r="I133" i="2"/>
  <c r="E134" i="2" a="1"/>
  <c r="C135" i="2" a="1"/>
  <c r="C135" i="2" s="1"/>
  <c r="H133" i="2"/>
  <c r="E133" i="2"/>
  <c r="E137" i="3" a="1"/>
  <c r="C138" i="3" a="1"/>
  <c r="C138" i="3" s="1"/>
  <c r="I136" i="3"/>
  <c r="E136" i="3"/>
  <c r="H136" i="3"/>
  <c r="I88" i="4" l="1"/>
  <c r="E89" i="4" a="1"/>
  <c r="C90" i="4" a="1"/>
  <c r="C90" i="4" s="1"/>
  <c r="H88" i="4"/>
  <c r="E88" i="4"/>
  <c r="C136" i="2" a="1"/>
  <c r="C136" i="2" s="1"/>
  <c r="E135" i="2" a="1"/>
  <c r="I134" i="2"/>
  <c r="E134" i="2"/>
  <c r="H134" i="2"/>
  <c r="H137" i="3"/>
  <c r="E137" i="3"/>
  <c r="E138" i="3" a="1"/>
  <c r="I137" i="3"/>
  <c r="C139" i="3" a="1"/>
  <c r="C139" i="3" s="1"/>
  <c r="C91" i="4" l="1" a="1"/>
  <c r="C91" i="4" s="1"/>
  <c r="E90" i="4" a="1"/>
  <c r="I89" i="4"/>
  <c r="E89" i="4"/>
  <c r="H89" i="4"/>
  <c r="H135" i="2"/>
  <c r="E135" i="2"/>
  <c r="C137" i="2" a="1"/>
  <c r="C137" i="2" s="1"/>
  <c r="I135" i="2"/>
  <c r="E136" i="2" a="1"/>
  <c r="E139" i="3" a="1"/>
  <c r="I138" i="3"/>
  <c r="C140" i="3" a="1"/>
  <c r="C140" i="3" s="1"/>
  <c r="E138" i="3"/>
  <c r="H138" i="3"/>
  <c r="H90" i="4" l="1"/>
  <c r="E90" i="4"/>
  <c r="E91" i="4" a="1"/>
  <c r="C92" i="4" a="1"/>
  <c r="C92" i="4" s="1"/>
  <c r="I90" i="4"/>
  <c r="E136" i="2"/>
  <c r="H136" i="2"/>
  <c r="I136" i="2"/>
  <c r="C138" i="2" a="1"/>
  <c r="C138" i="2" s="1"/>
  <c r="E137" i="2" a="1"/>
  <c r="E139" i="3"/>
  <c r="H139" i="3"/>
  <c r="I139" i="3"/>
  <c r="E140" i="3" a="1"/>
  <c r="C141" i="3" a="1"/>
  <c r="C141" i="3" s="1"/>
  <c r="I91" i="4" l="1"/>
  <c r="E92" i="4" a="1"/>
  <c r="C93" i="4" a="1"/>
  <c r="C93" i="4" s="1"/>
  <c r="E91" i="4"/>
  <c r="H91" i="4"/>
  <c r="H137" i="2"/>
  <c r="E137" i="2"/>
  <c r="C139" i="2" a="1"/>
  <c r="C139" i="2" s="1"/>
  <c r="I137" i="2"/>
  <c r="E138" i="2" a="1"/>
  <c r="I140" i="3"/>
  <c r="E141" i="3" a="1"/>
  <c r="C142" i="3" a="1"/>
  <c r="C142" i="3" s="1"/>
  <c r="E140" i="3"/>
  <c r="H140" i="3"/>
  <c r="C94" i="4" l="1" a="1"/>
  <c r="C94" i="4" s="1"/>
  <c r="E93" i="4" a="1"/>
  <c r="I92" i="4"/>
  <c r="H92" i="4"/>
  <c r="E92" i="4"/>
  <c r="H138" i="2"/>
  <c r="E138" i="2"/>
  <c r="C140" i="2" a="1"/>
  <c r="C140" i="2" s="1"/>
  <c r="E139" i="2" a="1"/>
  <c r="I138" i="2"/>
  <c r="I141" i="3"/>
  <c r="C143" i="3" a="1"/>
  <c r="C143" i="3" s="1"/>
  <c r="E142" i="3" a="1"/>
  <c r="H141" i="3"/>
  <c r="E141" i="3"/>
  <c r="H93" i="4" l="1"/>
  <c r="E93" i="4"/>
  <c r="I93" i="4"/>
  <c r="C95" i="4" a="1"/>
  <c r="C95" i="4" s="1"/>
  <c r="E94" i="4" a="1"/>
  <c r="E139" i="2"/>
  <c r="H139" i="2"/>
  <c r="E140" i="2" a="1"/>
  <c r="C141" i="2" a="1"/>
  <c r="C141" i="2" s="1"/>
  <c r="I139" i="2"/>
  <c r="H142" i="3"/>
  <c r="E142" i="3"/>
  <c r="I142" i="3"/>
  <c r="C144" i="3" a="1"/>
  <c r="C144" i="3" s="1"/>
  <c r="E143" i="3" a="1"/>
  <c r="I94" i="4" l="1"/>
  <c r="C96" i="4" a="1"/>
  <c r="C96" i="4" s="1"/>
  <c r="E95" i="4" a="1"/>
  <c r="H94" i="4"/>
  <c r="E94" i="4"/>
  <c r="E140" i="2"/>
  <c r="H140" i="2"/>
  <c r="C142" i="2" a="1"/>
  <c r="C142" i="2" s="1"/>
  <c r="I140" i="2"/>
  <c r="E141" i="2" a="1"/>
  <c r="E143" i="3"/>
  <c r="H143" i="3"/>
  <c r="C145" i="3" a="1"/>
  <c r="C145" i="3" s="1"/>
  <c r="I143" i="3"/>
  <c r="E144" i="3" a="1"/>
  <c r="E95" i="4" l="1"/>
  <c r="H95" i="4"/>
  <c r="C97" i="4" a="1"/>
  <c r="C97" i="4" s="1"/>
  <c r="I95" i="4"/>
  <c r="E96" i="4" a="1"/>
  <c r="E141" i="2"/>
  <c r="H141" i="2"/>
  <c r="C143" i="2" a="1"/>
  <c r="C143" i="2" s="1"/>
  <c r="I141" i="2"/>
  <c r="E142" i="2" a="1"/>
  <c r="E144" i="3"/>
  <c r="H144" i="3"/>
  <c r="E145" i="3" a="1"/>
  <c r="I144" i="3"/>
  <c r="C146" i="3" a="1"/>
  <c r="C146" i="3" s="1"/>
  <c r="E96" i="4" l="1"/>
  <c r="H96" i="4"/>
  <c r="E97" i="4" a="1"/>
  <c r="I96" i="4"/>
  <c r="C98" i="4" a="1"/>
  <c r="C98" i="4" s="1"/>
  <c r="E142" i="2"/>
  <c r="H142" i="2"/>
  <c r="C144" i="2" a="1"/>
  <c r="C144" i="2" s="1"/>
  <c r="E143" i="2" a="1"/>
  <c r="I142" i="2"/>
  <c r="E146" i="3" a="1"/>
  <c r="C147" i="3" a="1"/>
  <c r="C147" i="3" s="1"/>
  <c r="I145" i="3"/>
  <c r="E145" i="3"/>
  <c r="H145" i="3"/>
  <c r="I97" i="4" l="1"/>
  <c r="E98" i="4" a="1"/>
  <c r="C99" i="4" a="1"/>
  <c r="C99" i="4" s="1"/>
  <c r="E97" i="4"/>
  <c r="H97" i="4"/>
  <c r="H143" i="2"/>
  <c r="E143" i="2"/>
  <c r="I143" i="2"/>
  <c r="C145" i="2" a="1"/>
  <c r="C145" i="2" s="1"/>
  <c r="E144" i="2" a="1"/>
  <c r="E147" i="3" a="1"/>
  <c r="I146" i="3"/>
  <c r="C148" i="3" a="1"/>
  <c r="C148" i="3" s="1"/>
  <c r="E146" i="3"/>
  <c r="H146" i="3"/>
  <c r="E98" i="4" l="1"/>
  <c r="H98" i="4"/>
  <c r="I98" i="4"/>
  <c r="E99" i="4" a="1"/>
  <c r="C100" i="4" a="1"/>
  <c r="C100" i="4" s="1"/>
  <c r="C146" i="2" a="1"/>
  <c r="C146" i="2" s="1"/>
  <c r="E145" i="2" a="1"/>
  <c r="I144" i="2"/>
  <c r="H144" i="2"/>
  <c r="E144" i="2"/>
  <c r="E148" i="3" a="1"/>
  <c r="C149" i="3" a="1"/>
  <c r="C149" i="3" s="1"/>
  <c r="I147" i="3"/>
  <c r="E147" i="3"/>
  <c r="H147" i="3"/>
  <c r="E99" i="4" l="1"/>
  <c r="H99" i="4"/>
  <c r="I99" i="4"/>
  <c r="E100" i="4" a="1"/>
  <c r="C101" i="4" a="1"/>
  <c r="C101" i="4" s="1"/>
  <c r="E145" i="2"/>
  <c r="H145" i="2"/>
  <c r="I145" i="2"/>
  <c r="E146" i="2" a="1"/>
  <c r="C147" i="2" a="1"/>
  <c r="C147" i="2" s="1"/>
  <c r="I148" i="3"/>
  <c r="E149" i="3" a="1"/>
  <c r="C150" i="3" a="1"/>
  <c r="C150" i="3" s="1"/>
  <c r="E148" i="3"/>
  <c r="H148" i="3"/>
  <c r="H100" i="4" l="1"/>
  <c r="E100" i="4"/>
  <c r="E101" i="4" a="1"/>
  <c r="C102" i="4" a="1"/>
  <c r="C102" i="4" s="1"/>
  <c r="I100" i="4"/>
  <c r="C148" i="2" a="1"/>
  <c r="C148" i="2" s="1"/>
  <c r="E147" i="2" a="1"/>
  <c r="I146" i="2"/>
  <c r="E146" i="2"/>
  <c r="H146" i="2"/>
  <c r="H149" i="3"/>
  <c r="E149" i="3"/>
  <c r="I149" i="3"/>
  <c r="C151" i="3" a="1"/>
  <c r="C151" i="3" s="1"/>
  <c r="E150" i="3" a="1"/>
  <c r="I101" i="4" l="1"/>
  <c r="C103" i="4" a="1"/>
  <c r="C103" i="4" s="1"/>
  <c r="E102" i="4" a="1"/>
  <c r="E101" i="4"/>
  <c r="H101" i="4"/>
  <c r="E147" i="2"/>
  <c r="H147" i="2"/>
  <c r="C149" i="2" a="1"/>
  <c r="C149" i="2" s="1"/>
  <c r="E148" i="2" a="1"/>
  <c r="I147" i="2"/>
  <c r="I150" i="3"/>
  <c r="C152" i="3" a="1"/>
  <c r="C152" i="3" s="1"/>
  <c r="E151" i="3" a="1"/>
  <c r="E150" i="3"/>
  <c r="H150" i="3"/>
  <c r="H102" i="4" l="1"/>
  <c r="E102" i="4"/>
  <c r="C104" i="4" a="1"/>
  <c r="C104" i="4" s="1"/>
  <c r="I102" i="4"/>
  <c r="E103" i="4" a="1"/>
  <c r="H148" i="2"/>
  <c r="E148" i="2"/>
  <c r="I148" i="2"/>
  <c r="C150" i="2" a="1"/>
  <c r="C150" i="2" s="1"/>
  <c r="E149" i="2" a="1"/>
  <c r="H151" i="3"/>
  <c r="E151" i="3"/>
  <c r="C153" i="3" a="1"/>
  <c r="C153" i="3" s="1"/>
  <c r="E152" i="3" a="1"/>
  <c r="I151" i="3"/>
  <c r="E104" i="4" l="1" a="1"/>
  <c r="I103" i="4"/>
  <c r="C105" i="4" a="1"/>
  <c r="C105" i="4" s="1"/>
  <c r="H103" i="4"/>
  <c r="E103" i="4"/>
  <c r="H149" i="2"/>
  <c r="E149" i="2"/>
  <c r="C151" i="2" a="1"/>
  <c r="C151" i="2" s="1"/>
  <c r="I149" i="2"/>
  <c r="E150" i="2" a="1"/>
  <c r="E153" i="3" a="1"/>
  <c r="C154" i="3" a="1"/>
  <c r="C154" i="3" s="1"/>
  <c r="I152" i="3"/>
  <c r="E152" i="3"/>
  <c r="H152" i="3"/>
  <c r="H104" i="4" l="1"/>
  <c r="E104" i="4"/>
  <c r="I104" i="4"/>
  <c r="E105" i="4" a="1"/>
  <c r="C106" i="4" a="1"/>
  <c r="C106" i="4" s="1"/>
  <c r="E151" i="2" a="1"/>
  <c r="I150" i="2"/>
  <c r="C152" i="2" a="1"/>
  <c r="C152" i="2" s="1"/>
  <c r="E150" i="2"/>
  <c r="H150" i="2"/>
  <c r="E154" i="3" a="1"/>
  <c r="C155" i="3" a="1"/>
  <c r="C155" i="3" s="1"/>
  <c r="I153" i="3"/>
  <c r="E153" i="3"/>
  <c r="H153" i="3"/>
  <c r="E105" i="4" l="1"/>
  <c r="H105" i="4"/>
  <c r="E106" i="4" a="1"/>
  <c r="I105" i="4"/>
  <c r="C107" i="4" a="1"/>
  <c r="C107" i="4" s="1"/>
  <c r="I151" i="2"/>
  <c r="C153" i="2" a="1"/>
  <c r="C153" i="2" s="1"/>
  <c r="E152" i="2" a="1"/>
  <c r="H151" i="2"/>
  <c r="E151" i="2"/>
  <c r="E155" i="3" a="1"/>
  <c r="I154" i="3"/>
  <c r="C156" i="3" a="1"/>
  <c r="C156" i="3" s="1"/>
  <c r="H154" i="3"/>
  <c r="E154" i="3"/>
  <c r="C108" i="4" l="1" a="1"/>
  <c r="C108" i="4" s="1"/>
  <c r="E107" i="4" a="1"/>
  <c r="I106" i="4"/>
  <c r="H106" i="4"/>
  <c r="E106" i="4"/>
  <c r="E153" i="2" a="1"/>
  <c r="I152" i="2"/>
  <c r="C154" i="2" a="1"/>
  <c r="C154" i="2" s="1"/>
  <c r="H152" i="2"/>
  <c r="E152" i="2"/>
  <c r="E156" i="3" a="1"/>
  <c r="I155" i="3"/>
  <c r="C157" i="3" a="1"/>
  <c r="C157" i="3" s="1"/>
  <c r="E155" i="3"/>
  <c r="H155" i="3"/>
  <c r="I107" i="4" l="1"/>
  <c r="C109" i="4" a="1"/>
  <c r="C109" i="4" s="1"/>
  <c r="E108" i="4" a="1"/>
  <c r="E107" i="4"/>
  <c r="H107" i="4"/>
  <c r="I153" i="2"/>
  <c r="C155" i="2" a="1"/>
  <c r="C155" i="2" s="1"/>
  <c r="E154" i="2" a="1"/>
  <c r="E153" i="2"/>
  <c r="H153" i="2"/>
  <c r="I156" i="3"/>
  <c r="E157" i="3" a="1"/>
  <c r="C158" i="3" a="1"/>
  <c r="C158" i="3" s="1"/>
  <c r="E156" i="3"/>
  <c r="H156" i="3"/>
  <c r="I108" i="4" l="1"/>
  <c r="E109" i="4" a="1"/>
  <c r="C110" i="4" a="1"/>
  <c r="C110" i="4" s="1"/>
  <c r="E108" i="4"/>
  <c r="H108" i="4"/>
  <c r="C156" i="2" a="1"/>
  <c r="C156" i="2" s="1"/>
  <c r="I154" i="2"/>
  <c r="E155" i="2" a="1"/>
  <c r="E154" i="2"/>
  <c r="H154" i="2"/>
  <c r="E157" i="3"/>
  <c r="H157" i="3"/>
  <c r="I157" i="3"/>
  <c r="E158" i="3" a="1"/>
  <c r="C159" i="3" a="1"/>
  <c r="C159" i="3" s="1"/>
  <c r="C111" i="4" l="1" a="1"/>
  <c r="C111" i="4" s="1"/>
  <c r="E110" i="4" a="1"/>
  <c r="I109" i="4"/>
  <c r="H109" i="4"/>
  <c r="E109" i="4"/>
  <c r="H155" i="2"/>
  <c r="E155" i="2"/>
  <c r="E156" i="2" a="1"/>
  <c r="I155" i="2"/>
  <c r="C157" i="2" a="1"/>
  <c r="C157" i="2" s="1"/>
  <c r="H158" i="3"/>
  <c r="E158" i="3"/>
  <c r="I158" i="3"/>
  <c r="C160" i="3" a="1"/>
  <c r="C160" i="3" s="1"/>
  <c r="E159" i="3" a="1"/>
  <c r="H110" i="4" l="1"/>
  <c r="E110" i="4"/>
  <c r="I110" i="4"/>
  <c r="C112" i="4" a="1"/>
  <c r="C112" i="4" s="1"/>
  <c r="E111" i="4" a="1"/>
  <c r="I156" i="2"/>
  <c r="E157" i="2" a="1"/>
  <c r="C158" i="2" a="1"/>
  <c r="C158" i="2" s="1"/>
  <c r="H156" i="2"/>
  <c r="E156" i="2"/>
  <c r="H159" i="3"/>
  <c r="E159" i="3"/>
  <c r="I159" i="3"/>
  <c r="C161" i="3" a="1"/>
  <c r="C161" i="3" s="1"/>
  <c r="E160" i="3" a="1"/>
  <c r="H111" i="4" l="1"/>
  <c r="E111" i="4"/>
  <c r="E112" i="4" a="1"/>
  <c r="C113" i="4" a="1"/>
  <c r="C113" i="4" s="1"/>
  <c r="I111" i="4"/>
  <c r="E157" i="2"/>
  <c r="H157" i="2"/>
  <c r="C159" i="2" a="1"/>
  <c r="C159" i="2" s="1"/>
  <c r="I157" i="2"/>
  <c r="E158" i="2" a="1"/>
  <c r="C162" i="3" a="1"/>
  <c r="C162" i="3" s="1"/>
  <c r="I160" i="3"/>
  <c r="E161" i="3" a="1"/>
  <c r="E160" i="3"/>
  <c r="H160" i="3"/>
  <c r="E113" i="4" l="1" a="1"/>
  <c r="C114" i="4" a="1"/>
  <c r="C114" i="4" s="1"/>
  <c r="I112" i="4"/>
  <c r="E112" i="4"/>
  <c r="H112" i="4"/>
  <c r="E158" i="2"/>
  <c r="H158" i="2"/>
  <c r="I158" i="2"/>
  <c r="E159" i="2" a="1"/>
  <c r="C160" i="2" a="1"/>
  <c r="C160" i="2" s="1"/>
  <c r="H161" i="3"/>
  <c r="E161" i="3"/>
  <c r="E162" i="3" a="1"/>
  <c r="I161" i="3"/>
  <c r="C163" i="3" a="1"/>
  <c r="C163" i="3" s="1"/>
  <c r="E114" i="4" l="1" a="1"/>
  <c r="I113" i="4"/>
  <c r="C115" i="4" a="1"/>
  <c r="C115" i="4" s="1"/>
  <c r="E113" i="4"/>
  <c r="H113" i="4"/>
  <c r="I159" i="2"/>
  <c r="E160" i="2" a="1"/>
  <c r="C161" i="2" a="1"/>
  <c r="C161" i="2" s="1"/>
  <c r="H159" i="2"/>
  <c r="E159" i="2"/>
  <c r="E163" i="3" a="1"/>
  <c r="I162" i="3"/>
  <c r="C164" i="3" a="1"/>
  <c r="C164" i="3" s="1"/>
  <c r="E162" i="3"/>
  <c r="H162" i="3"/>
  <c r="E115" i="4" l="1" a="1"/>
  <c r="C116" i="4" a="1"/>
  <c r="C116" i="4" s="1"/>
  <c r="I114" i="4"/>
  <c r="E114" i="4"/>
  <c r="H114" i="4"/>
  <c r="E161" i="2" a="1"/>
  <c r="C162" i="2" a="1"/>
  <c r="C162" i="2" s="1"/>
  <c r="I160" i="2"/>
  <c r="H160" i="2"/>
  <c r="E160" i="2"/>
  <c r="E164" i="3" a="1"/>
  <c r="I163" i="3"/>
  <c r="C165" i="3" a="1"/>
  <c r="C165" i="3" s="1"/>
  <c r="E163" i="3"/>
  <c r="H163" i="3"/>
  <c r="I115" i="4" l="1"/>
  <c r="C117" i="4" a="1"/>
  <c r="C117" i="4" s="1"/>
  <c r="E116" i="4" a="1"/>
  <c r="E115" i="4"/>
  <c r="H115" i="4"/>
  <c r="I161" i="2"/>
  <c r="C163" i="2" a="1"/>
  <c r="C163" i="2" s="1"/>
  <c r="E162" i="2" a="1"/>
  <c r="H161" i="2"/>
  <c r="E161" i="2"/>
  <c r="E165" i="3" a="1"/>
  <c r="I164" i="3"/>
  <c r="C166" i="3" a="1"/>
  <c r="C166" i="3" s="1"/>
  <c r="E164" i="3"/>
  <c r="H164" i="3"/>
  <c r="I116" i="4" l="1"/>
  <c r="E117" i="4" a="1"/>
  <c r="C118" i="4" a="1"/>
  <c r="C118" i="4" s="1"/>
  <c r="E116" i="4"/>
  <c r="H116" i="4"/>
  <c r="E163" i="2" a="1"/>
  <c r="I162" i="2"/>
  <c r="C164" i="2" a="1"/>
  <c r="C164" i="2" s="1"/>
  <c r="H162" i="2"/>
  <c r="E162" i="2"/>
  <c r="I165" i="3"/>
  <c r="E166" i="3" a="1"/>
  <c r="C167" i="3" a="1"/>
  <c r="C167" i="3" s="1"/>
  <c r="E165" i="3"/>
  <c r="H165" i="3"/>
  <c r="H117" i="4" l="1"/>
  <c r="E117" i="4"/>
  <c r="I117" i="4"/>
  <c r="C119" i="4" a="1"/>
  <c r="C119" i="4" s="1"/>
  <c r="E118" i="4" a="1"/>
  <c r="E164" i="2" a="1"/>
  <c r="I163" i="2"/>
  <c r="C165" i="2" a="1"/>
  <c r="C165" i="2" s="1"/>
  <c r="H163" i="2"/>
  <c r="E163" i="2"/>
  <c r="I166" i="3"/>
  <c r="C168" i="3" a="1"/>
  <c r="C168" i="3" s="1"/>
  <c r="E167" i="3" a="1"/>
  <c r="H166" i="3"/>
  <c r="E166" i="3"/>
  <c r="C120" i="4" l="1" a="1"/>
  <c r="C120" i="4" s="1"/>
  <c r="I118" i="4"/>
  <c r="E119" i="4" a="1"/>
  <c r="E118" i="4"/>
  <c r="H118" i="4"/>
  <c r="I164" i="2"/>
  <c r="E165" i="2" a="1"/>
  <c r="C166" i="2" a="1"/>
  <c r="C166" i="2" s="1"/>
  <c r="H164" i="2"/>
  <c r="E164" i="2"/>
  <c r="E167" i="3"/>
  <c r="H167" i="3"/>
  <c r="I167" i="3"/>
  <c r="C169" i="3" a="1"/>
  <c r="C169" i="3" s="1"/>
  <c r="E168" i="3" a="1"/>
  <c r="E119" i="4" l="1"/>
  <c r="H119" i="4"/>
  <c r="E120" i="4" a="1"/>
  <c r="C121" i="4" a="1"/>
  <c r="C121" i="4" s="1"/>
  <c r="I119" i="4"/>
  <c r="C167" i="2" a="1"/>
  <c r="C167" i="2" s="1"/>
  <c r="I165" i="2"/>
  <c r="E166" i="2" a="1"/>
  <c r="E165" i="2"/>
  <c r="H165" i="2"/>
  <c r="E168" i="3"/>
  <c r="H168" i="3"/>
  <c r="C170" i="3" a="1"/>
  <c r="C170" i="3" s="1"/>
  <c r="E169" i="3" a="1"/>
  <c r="I168" i="3"/>
  <c r="E121" i="4" l="1" a="1"/>
  <c r="C122" i="4" a="1"/>
  <c r="C122" i="4" s="1"/>
  <c r="I120" i="4"/>
  <c r="H120" i="4"/>
  <c r="E120" i="4"/>
  <c r="E166" i="2"/>
  <c r="H166" i="2"/>
  <c r="C168" i="2" a="1"/>
  <c r="C168" i="2" s="1"/>
  <c r="I166" i="2"/>
  <c r="E167" i="2" a="1"/>
  <c r="E170" i="3" a="1"/>
  <c r="C171" i="3" a="1"/>
  <c r="C171" i="3" s="1"/>
  <c r="I169" i="3"/>
  <c r="E169" i="3"/>
  <c r="H169" i="3"/>
  <c r="H121" i="4" l="1"/>
  <c r="E121" i="4"/>
  <c r="I121" i="4"/>
  <c r="C123" i="4" a="1"/>
  <c r="C123" i="4" s="1"/>
  <c r="E122" i="4" a="1"/>
  <c r="E167" i="2"/>
  <c r="H167" i="2"/>
  <c r="I167" i="2"/>
  <c r="E168" i="2" a="1"/>
  <c r="C169" i="2" a="1"/>
  <c r="C169" i="2" s="1"/>
  <c r="E171" i="3" a="1"/>
  <c r="C172" i="3" a="1"/>
  <c r="C172" i="3" s="1"/>
  <c r="I170" i="3"/>
  <c r="E170" i="3"/>
  <c r="H170" i="3"/>
  <c r="E123" i="4" l="1" a="1"/>
  <c r="C124" i="4" a="1"/>
  <c r="C124" i="4" s="1"/>
  <c r="I122" i="4"/>
  <c r="H122" i="4"/>
  <c r="E122" i="4"/>
  <c r="C170" i="2" a="1"/>
  <c r="C170" i="2" s="1"/>
  <c r="E169" i="2" a="1"/>
  <c r="I168" i="2"/>
  <c r="E168" i="2"/>
  <c r="H168" i="2"/>
  <c r="E172" i="3" a="1"/>
  <c r="C173" i="3" a="1"/>
  <c r="C173" i="3" s="1"/>
  <c r="I171" i="3"/>
  <c r="E171" i="3"/>
  <c r="H171" i="3"/>
  <c r="E123" i="4" l="1"/>
  <c r="H123" i="4"/>
  <c r="I123" i="4"/>
  <c r="E124" i="4" a="1"/>
  <c r="C125" i="4" a="1"/>
  <c r="C125" i="4" s="1"/>
  <c r="H169" i="2"/>
  <c r="E169" i="2"/>
  <c r="I169" i="2"/>
  <c r="C171" i="2" a="1"/>
  <c r="C171" i="2" s="1"/>
  <c r="E170" i="2" a="1"/>
  <c r="C174" i="3" a="1"/>
  <c r="C174" i="3" s="1"/>
  <c r="I172" i="3"/>
  <c r="E173" i="3" a="1"/>
  <c r="E172" i="3"/>
  <c r="H172" i="3"/>
  <c r="I124" i="4" l="1"/>
  <c r="C126" i="4" a="1"/>
  <c r="C126" i="4" s="1"/>
  <c r="E125" i="4" a="1"/>
  <c r="E124" i="4"/>
  <c r="H124" i="4"/>
  <c r="E170" i="2"/>
  <c r="H170" i="2"/>
  <c r="C172" i="2" a="1"/>
  <c r="C172" i="2" s="1"/>
  <c r="I170" i="2"/>
  <c r="E171" i="2" a="1"/>
  <c r="I173" i="3"/>
  <c r="C175" i="3" a="1"/>
  <c r="C175" i="3" s="1"/>
  <c r="E174" i="3" a="1"/>
  <c r="E173" i="3"/>
  <c r="H173" i="3"/>
  <c r="I125" i="4" l="1"/>
  <c r="C127" i="4" a="1"/>
  <c r="C127" i="4" s="1"/>
  <c r="E126" i="4" a="1"/>
  <c r="E125" i="4"/>
  <c r="H125" i="4"/>
  <c r="H171" i="2"/>
  <c r="E171" i="2"/>
  <c r="E172" i="2" a="1"/>
  <c r="I171" i="2"/>
  <c r="C173" i="2" a="1"/>
  <c r="C173" i="2" s="1"/>
  <c r="H174" i="3"/>
  <c r="E174" i="3"/>
  <c r="I174" i="3"/>
  <c r="C176" i="3" a="1"/>
  <c r="C176" i="3" s="1"/>
  <c r="E175" i="3" a="1"/>
  <c r="I126" i="4" l="1"/>
  <c r="E127" i="4" a="1"/>
  <c r="C128" i="4" a="1"/>
  <c r="C128" i="4" s="1"/>
  <c r="E126" i="4"/>
  <c r="H126" i="4"/>
  <c r="H172" i="2"/>
  <c r="E172" i="2"/>
  <c r="I172" i="2"/>
  <c r="E173" i="2" a="1"/>
  <c r="C174" i="2" a="1"/>
  <c r="C174" i="2" s="1"/>
  <c r="E175" i="3"/>
  <c r="H175" i="3"/>
  <c r="I175" i="3"/>
  <c r="C177" i="3" a="1"/>
  <c r="C177" i="3" s="1"/>
  <c r="E176" i="3" a="1"/>
  <c r="E127" i="4" l="1"/>
  <c r="H127" i="4"/>
  <c r="E128" i="4" a="1"/>
  <c r="C129" i="4" a="1"/>
  <c r="C129" i="4" s="1"/>
  <c r="I127" i="4"/>
  <c r="H173" i="2"/>
  <c r="E173" i="2"/>
  <c r="C175" i="2" a="1"/>
  <c r="C175" i="2" s="1"/>
  <c r="E174" i="2" a="1"/>
  <c r="I173" i="2"/>
  <c r="C178" i="3" a="1"/>
  <c r="C178" i="3" s="1"/>
  <c r="I176" i="3"/>
  <c r="E177" i="3" a="1"/>
  <c r="E176" i="3"/>
  <c r="H176" i="3"/>
  <c r="E128" i="4" l="1"/>
  <c r="H128" i="4"/>
  <c r="I128" i="4"/>
  <c r="C130" i="4" a="1"/>
  <c r="C130" i="4" s="1"/>
  <c r="E129" i="4" a="1"/>
  <c r="E174" i="2"/>
  <c r="H174" i="2"/>
  <c r="I174" i="2"/>
  <c r="E175" i="2" a="1"/>
  <c r="C176" i="2" a="1"/>
  <c r="C176" i="2" s="1"/>
  <c r="E177" i="3"/>
  <c r="H177" i="3"/>
  <c r="E178" i="3" a="1"/>
  <c r="C179" i="3" a="1"/>
  <c r="C179" i="3" s="1"/>
  <c r="I177" i="3"/>
  <c r="E129" i="4" l="1"/>
  <c r="H129" i="4"/>
  <c r="I129" i="4"/>
  <c r="E130" i="4" a="1"/>
  <c r="C131" i="4" a="1"/>
  <c r="C131" i="4" s="1"/>
  <c r="E175" i="2"/>
  <c r="H175" i="2"/>
  <c r="E176" i="2" a="1"/>
  <c r="C177" i="2" a="1"/>
  <c r="C177" i="2" s="1"/>
  <c r="I175" i="2"/>
  <c r="E179" i="3" a="1"/>
  <c r="C180" i="3" a="1"/>
  <c r="C180" i="3" s="1"/>
  <c r="I178" i="3"/>
  <c r="E178" i="3"/>
  <c r="H178" i="3"/>
  <c r="E130" i="4" l="1"/>
  <c r="H130" i="4"/>
  <c r="I130" i="4"/>
  <c r="E131" i="4" a="1"/>
  <c r="C132" i="4" a="1"/>
  <c r="C132" i="4" s="1"/>
  <c r="E176" i="2"/>
  <c r="H176" i="2"/>
  <c r="I176" i="2"/>
  <c r="C178" i="2" a="1"/>
  <c r="C178" i="2" s="1"/>
  <c r="E177" i="2" a="1"/>
  <c r="E180" i="3" a="1"/>
  <c r="C181" i="3" a="1"/>
  <c r="C181" i="3" s="1"/>
  <c r="I179" i="3"/>
  <c r="E179" i="3"/>
  <c r="H179" i="3"/>
  <c r="I131" i="4" l="1"/>
  <c r="E132" i="4" a="1"/>
  <c r="C133" i="4" a="1"/>
  <c r="C133" i="4" s="1"/>
  <c r="E131" i="4"/>
  <c r="H131" i="4"/>
  <c r="I177" i="2"/>
  <c r="C179" i="2" a="1"/>
  <c r="C179" i="2" s="1"/>
  <c r="E178" i="2" a="1"/>
  <c r="H177" i="2"/>
  <c r="E177" i="2"/>
  <c r="C182" i="3" a="1"/>
  <c r="C182" i="3" s="1"/>
  <c r="I180" i="3"/>
  <c r="E181" i="3" a="1"/>
  <c r="E180" i="3"/>
  <c r="H180" i="3"/>
  <c r="I132" i="4" l="1"/>
  <c r="C134" i="4" a="1"/>
  <c r="C134" i="4" s="1"/>
  <c r="E133" i="4" a="1"/>
  <c r="E132" i="4"/>
  <c r="H132" i="4"/>
  <c r="E178" i="2"/>
  <c r="H178" i="2"/>
  <c r="C180" i="2" a="1"/>
  <c r="C180" i="2" s="1"/>
  <c r="I178" i="2"/>
  <c r="E179" i="2" a="1"/>
  <c r="E181" i="3"/>
  <c r="H181" i="3"/>
  <c r="I181" i="3"/>
  <c r="C183" i="3" a="1"/>
  <c r="C183" i="3" s="1"/>
  <c r="E182" i="3" a="1"/>
  <c r="I133" i="4" l="1"/>
  <c r="C135" i="4" a="1"/>
  <c r="C135" i="4" s="1"/>
  <c r="E134" i="4" a="1"/>
  <c r="H133" i="4"/>
  <c r="E133" i="4"/>
  <c r="E180" i="2" a="1"/>
  <c r="C181" i="2" a="1"/>
  <c r="C181" i="2" s="1"/>
  <c r="I179" i="2"/>
  <c r="H179" i="2"/>
  <c r="E179" i="2"/>
  <c r="H182" i="3"/>
  <c r="E182" i="3"/>
  <c r="I182" i="3"/>
  <c r="C184" i="3" a="1"/>
  <c r="C184" i="3" s="1"/>
  <c r="E183" i="3" a="1"/>
  <c r="I134" i="4" l="1"/>
  <c r="C136" i="4" a="1"/>
  <c r="C136" i="4" s="1"/>
  <c r="E135" i="4" a="1"/>
  <c r="E134" i="4"/>
  <c r="H134" i="4"/>
  <c r="I180" i="2"/>
  <c r="E181" i="2" a="1"/>
  <c r="C182" i="2" a="1"/>
  <c r="C182" i="2" s="1"/>
  <c r="H180" i="2"/>
  <c r="E180" i="2"/>
  <c r="I183" i="3"/>
  <c r="C185" i="3" a="1"/>
  <c r="C185" i="3" s="1"/>
  <c r="E184" i="3" a="1"/>
  <c r="H183" i="3"/>
  <c r="E183" i="3"/>
  <c r="E135" i="4" l="1"/>
  <c r="H135" i="4"/>
  <c r="I135" i="4"/>
  <c r="E136" i="4" a="1"/>
  <c r="C137" i="4" a="1"/>
  <c r="C137" i="4" s="1"/>
  <c r="C183" i="2" a="1"/>
  <c r="C183" i="2" s="1"/>
  <c r="I181" i="2"/>
  <c r="E182" i="2" a="1"/>
  <c r="E181" i="2"/>
  <c r="H181" i="2"/>
  <c r="H184" i="3"/>
  <c r="E184" i="3"/>
  <c r="C186" i="3" a="1"/>
  <c r="C186" i="3" s="1"/>
  <c r="I184" i="3"/>
  <c r="E185" i="3" a="1"/>
  <c r="E137" i="4" l="1" a="1"/>
  <c r="I136" i="4"/>
  <c r="C138" i="4" a="1"/>
  <c r="C138" i="4" s="1"/>
  <c r="H136" i="4"/>
  <c r="E136" i="4"/>
  <c r="H182" i="2"/>
  <c r="E182" i="2"/>
  <c r="I182" i="2"/>
  <c r="C184" i="2" a="1"/>
  <c r="C184" i="2" s="1"/>
  <c r="E183" i="2" a="1"/>
  <c r="H185" i="3"/>
  <c r="E185" i="3"/>
  <c r="E186" i="3" a="1"/>
  <c r="I185" i="3"/>
  <c r="C187" i="3" a="1"/>
  <c r="C187" i="3" s="1"/>
  <c r="E138" i="4" l="1" a="1"/>
  <c r="I137" i="4"/>
  <c r="C139" i="4" a="1"/>
  <c r="C139" i="4" s="1"/>
  <c r="E137" i="4"/>
  <c r="H137" i="4"/>
  <c r="E183" i="2"/>
  <c r="H183" i="2"/>
  <c r="I183" i="2"/>
  <c r="E184" i="2" a="1"/>
  <c r="C185" i="2" a="1"/>
  <c r="C185" i="2" s="1"/>
  <c r="E187" i="3" a="1"/>
  <c r="I186" i="3"/>
  <c r="C188" i="3" a="1"/>
  <c r="C188" i="3" s="1"/>
  <c r="E186" i="3"/>
  <c r="H186" i="3"/>
  <c r="E138" i="4" l="1"/>
  <c r="H138" i="4"/>
  <c r="E139" i="4" a="1"/>
  <c r="C140" i="4" a="1"/>
  <c r="C140" i="4" s="1"/>
  <c r="I138" i="4"/>
  <c r="C186" i="2" a="1"/>
  <c r="C186" i="2" s="1"/>
  <c r="I184" i="2"/>
  <c r="E185" i="2" a="1"/>
  <c r="E184" i="2"/>
  <c r="H184" i="2"/>
  <c r="E188" i="3" a="1"/>
  <c r="I187" i="3"/>
  <c r="C189" i="3" a="1"/>
  <c r="C189" i="3" s="1"/>
  <c r="E187" i="3"/>
  <c r="H187" i="3"/>
  <c r="I139" i="4" l="1"/>
  <c r="E140" i="4" a="1"/>
  <c r="C141" i="4" a="1"/>
  <c r="C141" i="4" s="1"/>
  <c r="E139" i="4"/>
  <c r="H139" i="4"/>
  <c r="E185" i="2"/>
  <c r="H185" i="2"/>
  <c r="I185" i="2"/>
  <c r="C187" i="2" a="1"/>
  <c r="C187" i="2" s="1"/>
  <c r="E186" i="2" a="1"/>
  <c r="E189" i="3" a="1"/>
  <c r="I188" i="3"/>
  <c r="C190" i="3" a="1"/>
  <c r="C190" i="3" s="1"/>
  <c r="E188" i="3"/>
  <c r="H188" i="3"/>
  <c r="H140" i="4" l="1"/>
  <c r="E140" i="4"/>
  <c r="I140" i="4"/>
  <c r="C142" i="4" a="1"/>
  <c r="C142" i="4" s="1"/>
  <c r="E141" i="4" a="1"/>
  <c r="C188" i="2" a="1"/>
  <c r="C188" i="2" s="1"/>
  <c r="I186" i="2"/>
  <c r="E187" i="2" a="1"/>
  <c r="E186" i="2"/>
  <c r="H186" i="2"/>
  <c r="I189" i="3"/>
  <c r="E190" i="3" a="1"/>
  <c r="C191" i="3" a="1"/>
  <c r="C191" i="3" s="1"/>
  <c r="E189" i="3"/>
  <c r="H189" i="3"/>
  <c r="I141" i="4" l="1"/>
  <c r="C143" i="4" a="1"/>
  <c r="C143" i="4" s="1"/>
  <c r="E142" i="4" a="1"/>
  <c r="H141" i="4"/>
  <c r="E141" i="4"/>
  <c r="H187" i="2"/>
  <c r="E187" i="2"/>
  <c r="E188" i="2" a="1"/>
  <c r="I187" i="2"/>
  <c r="C189" i="2" a="1"/>
  <c r="C189" i="2" s="1"/>
  <c r="I190" i="3"/>
  <c r="C192" i="3" a="1"/>
  <c r="C192" i="3" s="1"/>
  <c r="E191" i="3" a="1"/>
  <c r="H190" i="3"/>
  <c r="E190" i="3"/>
  <c r="H142" i="4" l="1"/>
  <c r="E142" i="4"/>
  <c r="I142" i="4"/>
  <c r="C144" i="4" a="1"/>
  <c r="C144" i="4" s="1"/>
  <c r="E143" i="4" a="1"/>
  <c r="H188" i="2"/>
  <c r="E188" i="2"/>
  <c r="I188" i="2"/>
  <c r="C190" i="2" a="1"/>
  <c r="C190" i="2" s="1"/>
  <c r="E189" i="2" a="1"/>
  <c r="I191" i="3"/>
  <c r="C193" i="3" a="1"/>
  <c r="C193" i="3" s="1"/>
  <c r="E192" i="3" a="1"/>
  <c r="E191" i="3"/>
  <c r="H191" i="3"/>
  <c r="E143" i="4" l="1"/>
  <c r="H143" i="4"/>
  <c r="E144" i="4" a="1"/>
  <c r="I143" i="4"/>
  <c r="C145" i="4" a="1"/>
  <c r="C145" i="4" s="1"/>
  <c r="C191" i="2" a="1"/>
  <c r="C191" i="2" s="1"/>
  <c r="I189" i="2"/>
  <c r="E190" i="2" a="1"/>
  <c r="E189" i="2"/>
  <c r="H189" i="2"/>
  <c r="H192" i="3"/>
  <c r="E192" i="3"/>
  <c r="C194" i="3" a="1"/>
  <c r="C194" i="3" s="1"/>
  <c r="I192" i="3"/>
  <c r="E193" i="3" a="1"/>
  <c r="E144" i="4" l="1"/>
  <c r="H144" i="4"/>
  <c r="C146" i="4" a="1"/>
  <c r="C146" i="4" s="1"/>
  <c r="I144" i="4"/>
  <c r="E145" i="4" a="1"/>
  <c r="E190" i="2"/>
  <c r="H190" i="2"/>
  <c r="E191" i="2" a="1"/>
  <c r="C192" i="2" a="1"/>
  <c r="C192" i="2" s="1"/>
  <c r="I190" i="2"/>
  <c r="E193" i="3"/>
  <c r="H193" i="3"/>
  <c r="E194" i="3" a="1"/>
  <c r="I193" i="3"/>
  <c r="C195" i="3" a="1"/>
  <c r="C195" i="3" s="1"/>
  <c r="E145" i="4" l="1"/>
  <c r="H145" i="4"/>
  <c r="I145" i="4"/>
  <c r="E146" i="4" a="1"/>
  <c r="C147" i="4" a="1"/>
  <c r="C147" i="4" s="1"/>
  <c r="I191" i="2"/>
  <c r="E192" i="2" a="1"/>
  <c r="C193" i="2" a="1"/>
  <c r="C193" i="2" s="1"/>
  <c r="H191" i="2"/>
  <c r="E191" i="2"/>
  <c r="E195" i="3" a="1"/>
  <c r="I194" i="3"/>
  <c r="C196" i="3" a="1"/>
  <c r="C196" i="3" s="1"/>
  <c r="H194" i="3"/>
  <c r="E194" i="3"/>
  <c r="E146" i="4" l="1"/>
  <c r="H146" i="4"/>
  <c r="E147" i="4" a="1"/>
  <c r="C148" i="4" a="1"/>
  <c r="C148" i="4" s="1"/>
  <c r="I146" i="4"/>
  <c r="E192" i="2"/>
  <c r="H192" i="2"/>
  <c r="I192" i="2"/>
  <c r="C194" i="2" a="1"/>
  <c r="C194" i="2" s="1"/>
  <c r="E193" i="2" a="1"/>
  <c r="E196" i="3" a="1"/>
  <c r="I195" i="3"/>
  <c r="C197" i="3" a="1"/>
  <c r="C197" i="3" s="1"/>
  <c r="E195" i="3"/>
  <c r="H195" i="3"/>
  <c r="I147" i="4" l="1"/>
  <c r="C149" i="4" a="1"/>
  <c r="C149" i="4" s="1"/>
  <c r="E148" i="4" a="1"/>
  <c r="E147" i="4"/>
  <c r="H147" i="4"/>
  <c r="H193" i="2"/>
  <c r="E193" i="2"/>
  <c r="E194" i="2" a="1"/>
  <c r="I193" i="2"/>
  <c r="C195" i="2" a="1"/>
  <c r="C195" i="2" s="1"/>
  <c r="I196" i="3"/>
  <c r="E197" i="3" a="1"/>
  <c r="C198" i="3" a="1"/>
  <c r="C198" i="3" s="1"/>
  <c r="E196" i="3"/>
  <c r="H196" i="3"/>
  <c r="H148" i="4" l="1"/>
  <c r="E148" i="4"/>
  <c r="I148" i="4"/>
  <c r="C150" i="4" a="1"/>
  <c r="C150" i="4" s="1"/>
  <c r="E149" i="4" a="1"/>
  <c r="E195" i="2" a="1"/>
  <c r="C196" i="2" a="1"/>
  <c r="C196" i="2" s="1"/>
  <c r="I194" i="2"/>
  <c r="H194" i="2"/>
  <c r="E194" i="2"/>
  <c r="I197" i="3"/>
  <c r="E198" i="3" a="1"/>
  <c r="C199" i="3" a="1"/>
  <c r="C199" i="3" s="1"/>
  <c r="E197" i="3"/>
  <c r="H197" i="3"/>
  <c r="I149" i="4" l="1"/>
  <c r="C151" i="4" a="1"/>
  <c r="C151" i="4" s="1"/>
  <c r="E150" i="4" a="1"/>
  <c r="H149" i="4"/>
  <c r="E149" i="4"/>
  <c r="I195" i="2"/>
  <c r="E196" i="2" a="1"/>
  <c r="C197" i="2" a="1"/>
  <c r="C197" i="2" s="1"/>
  <c r="E195" i="2"/>
  <c r="H195" i="2"/>
  <c r="H198" i="3"/>
  <c r="E198" i="3"/>
  <c r="I198" i="3"/>
  <c r="C200" i="3" a="1"/>
  <c r="C200" i="3" s="1"/>
  <c r="E199" i="3" a="1"/>
  <c r="I150" i="4" l="1"/>
  <c r="C152" i="4" a="1"/>
  <c r="C152" i="4" s="1"/>
  <c r="E151" i="4" a="1"/>
  <c r="E150" i="4"/>
  <c r="H150" i="4"/>
  <c r="C198" i="2" a="1"/>
  <c r="C198" i="2" s="1"/>
  <c r="E197" i="2" a="1"/>
  <c r="I196" i="2"/>
  <c r="H196" i="2"/>
  <c r="E196" i="2"/>
  <c r="E199" i="3"/>
  <c r="H199" i="3"/>
  <c r="I199" i="3"/>
  <c r="C201" i="3" a="1"/>
  <c r="C201" i="3" s="1"/>
  <c r="E200" i="3" a="1"/>
  <c r="E152" i="4" l="1" a="1"/>
  <c r="I151" i="4"/>
  <c r="C153" i="4" a="1"/>
  <c r="C153" i="4" s="1"/>
  <c r="E151" i="4"/>
  <c r="H151" i="4"/>
  <c r="E197" i="2"/>
  <c r="H197" i="2"/>
  <c r="E198" i="2" a="1"/>
  <c r="C199" i="2" a="1"/>
  <c r="C199" i="2" s="1"/>
  <c r="I197" i="2"/>
  <c r="C202" i="3" a="1"/>
  <c r="C202" i="3" s="1"/>
  <c r="I200" i="3"/>
  <c r="E201" i="3" a="1"/>
  <c r="E200" i="3"/>
  <c r="H200" i="3"/>
  <c r="H152" i="4" l="1"/>
  <c r="E152" i="4"/>
  <c r="C154" i="4" a="1"/>
  <c r="C154" i="4" s="1"/>
  <c r="E153" i="4" a="1"/>
  <c r="I152" i="4"/>
  <c r="I198" i="2"/>
  <c r="E199" i="2" a="1"/>
  <c r="C200" i="2" a="1"/>
  <c r="C200" i="2" s="1"/>
  <c r="H198" i="2"/>
  <c r="E198" i="2"/>
  <c r="E201" i="3"/>
  <c r="H201" i="3"/>
  <c r="E202" i="3" a="1"/>
  <c r="C203" i="3" a="1"/>
  <c r="C203" i="3" s="1"/>
  <c r="I201" i="3"/>
  <c r="E153" i="4" l="1"/>
  <c r="H153" i="4"/>
  <c r="I153" i="4"/>
  <c r="E154" i="4" a="1"/>
  <c r="C155" i="4" a="1"/>
  <c r="C155" i="4" s="1"/>
  <c r="I199" i="2"/>
  <c r="E200" i="2" a="1"/>
  <c r="C201" i="2" a="1"/>
  <c r="C201" i="2" s="1"/>
  <c r="E199" i="2"/>
  <c r="H199" i="2"/>
  <c r="E202" i="3"/>
  <c r="H202" i="3"/>
  <c r="E203" i="3" a="1"/>
  <c r="C204" i="3" a="1"/>
  <c r="C204" i="3" s="1"/>
  <c r="I202" i="3"/>
  <c r="H154" i="4" l="1"/>
  <c r="E154" i="4"/>
  <c r="I154" i="4"/>
  <c r="C156" i="4" a="1"/>
  <c r="C156" i="4" s="1"/>
  <c r="E155" i="4" a="1"/>
  <c r="C202" i="2" a="1"/>
  <c r="C202" i="2" s="1"/>
  <c r="I200" i="2"/>
  <c r="E201" i="2" a="1"/>
  <c r="E200" i="2"/>
  <c r="H200" i="2"/>
  <c r="E204" i="3" a="1"/>
  <c r="C205" i="3" a="1"/>
  <c r="C205" i="3" s="1"/>
  <c r="I203" i="3"/>
  <c r="E203" i="3"/>
  <c r="H203" i="3"/>
  <c r="E155" i="4" l="1"/>
  <c r="H155" i="4"/>
  <c r="E156" i="4" a="1"/>
  <c r="I155" i="4"/>
  <c r="C157" i="4" a="1"/>
  <c r="C157" i="4" s="1"/>
  <c r="E201" i="2"/>
  <c r="H201" i="2"/>
  <c r="E202" i="2" a="1"/>
  <c r="I201" i="2"/>
  <c r="C203" i="2" a="1"/>
  <c r="C203" i="2" s="1"/>
  <c r="C206" i="3" a="1"/>
  <c r="C206" i="3" s="1"/>
  <c r="I204" i="3"/>
  <c r="E205" i="3" a="1"/>
  <c r="E204" i="3"/>
  <c r="H204" i="3"/>
  <c r="H156" i="4" l="1"/>
  <c r="E156" i="4"/>
  <c r="I156" i="4"/>
  <c r="C158" i="4" a="1"/>
  <c r="C158" i="4" s="1"/>
  <c r="E157" i="4" a="1"/>
  <c r="E202" i="2"/>
  <c r="H202" i="2"/>
  <c r="C204" i="2" a="1"/>
  <c r="C204" i="2" s="1"/>
  <c r="E203" i="2" a="1"/>
  <c r="I202" i="2"/>
  <c r="E205" i="3"/>
  <c r="H205" i="3"/>
  <c r="I205" i="3"/>
  <c r="C207" i="3" a="1"/>
  <c r="C207" i="3" s="1"/>
  <c r="E206" i="3" a="1"/>
  <c r="C159" i="4" l="1" a="1"/>
  <c r="C159" i="4" s="1"/>
  <c r="I157" i="4"/>
  <c r="E158" i="4" a="1"/>
  <c r="E157" i="4"/>
  <c r="H157" i="4"/>
  <c r="E204" i="2" a="1"/>
  <c r="I203" i="2"/>
  <c r="C205" i="2" a="1"/>
  <c r="C205" i="2" s="1"/>
  <c r="E203" i="2"/>
  <c r="H203" i="2"/>
  <c r="H206" i="3"/>
  <c r="E206" i="3"/>
  <c r="I206" i="3"/>
  <c r="C208" i="3" a="1"/>
  <c r="C208" i="3" s="1"/>
  <c r="E207" i="3" a="1"/>
  <c r="E159" i="4" l="1" a="1"/>
  <c r="I158" i="4"/>
  <c r="C160" i="4" a="1"/>
  <c r="C160" i="4" s="1"/>
  <c r="H158" i="4"/>
  <c r="E158" i="4"/>
  <c r="E205" i="2" a="1"/>
  <c r="C206" i="2" a="1"/>
  <c r="C206" i="2" s="1"/>
  <c r="I204" i="2"/>
  <c r="E204" i="2"/>
  <c r="H204" i="2"/>
  <c r="E207" i="3"/>
  <c r="H207" i="3"/>
  <c r="I207" i="3"/>
  <c r="C209" i="3" a="1"/>
  <c r="C209" i="3" s="1"/>
  <c r="E208" i="3" a="1"/>
  <c r="E160" i="4" l="1" a="1"/>
  <c r="C161" i="4" a="1"/>
  <c r="C161" i="4" s="1"/>
  <c r="I159" i="4"/>
  <c r="H159" i="4"/>
  <c r="E159" i="4"/>
  <c r="C207" i="2" a="1"/>
  <c r="C207" i="2" s="1"/>
  <c r="E206" i="2" a="1"/>
  <c r="I205" i="2"/>
  <c r="E205" i="2"/>
  <c r="H205" i="2"/>
  <c r="H208" i="3"/>
  <c r="E208" i="3"/>
  <c r="C210" i="3" a="1"/>
  <c r="C210" i="3" s="1"/>
  <c r="I208" i="3"/>
  <c r="E209" i="3" a="1"/>
  <c r="E160" i="4" l="1"/>
  <c r="H160" i="4"/>
  <c r="E161" i="4" a="1"/>
  <c r="I160" i="4"/>
  <c r="C162" i="4" a="1"/>
  <c r="C162" i="4" s="1"/>
  <c r="H206" i="2"/>
  <c r="E206" i="2"/>
  <c r="E207" i="2" a="1"/>
  <c r="I206" i="2"/>
  <c r="C208" i="2" a="1"/>
  <c r="C208" i="2" s="1"/>
  <c r="E209" i="3"/>
  <c r="H209" i="3"/>
  <c r="E210" i="3" a="1"/>
  <c r="C211" i="3" a="1"/>
  <c r="C211" i="3" s="1"/>
  <c r="I209" i="3"/>
  <c r="E162" i="4" l="1" a="1"/>
  <c r="C163" i="4" a="1"/>
  <c r="C163" i="4" s="1"/>
  <c r="I161" i="4"/>
  <c r="H161" i="4"/>
  <c r="E161" i="4"/>
  <c r="I207" i="2"/>
  <c r="E208" i="2" a="1"/>
  <c r="C209" i="2" a="1"/>
  <c r="C209" i="2" s="1"/>
  <c r="E207" i="2"/>
  <c r="H207" i="2"/>
  <c r="H210" i="3"/>
  <c r="E210" i="3"/>
  <c r="E211" i="3" a="1"/>
  <c r="I210" i="3"/>
  <c r="C212" i="3" a="1"/>
  <c r="C212" i="3" s="1"/>
  <c r="H162" i="4" l="1"/>
  <c r="E162" i="4"/>
  <c r="I162" i="4"/>
  <c r="E163" i="4" a="1"/>
  <c r="C164" i="4" a="1"/>
  <c r="C164" i="4" s="1"/>
  <c r="C210" i="2" a="1"/>
  <c r="C210" i="2" s="1"/>
  <c r="E209" i="2" a="1"/>
  <c r="I208" i="2"/>
  <c r="E208" i="2"/>
  <c r="H208" i="2"/>
  <c r="E212" i="3" a="1"/>
  <c r="C213" i="3" a="1"/>
  <c r="C213" i="3" s="1"/>
  <c r="I211" i="3"/>
  <c r="E211" i="3"/>
  <c r="H211" i="3"/>
  <c r="E163" i="4" l="1"/>
  <c r="H163" i="4"/>
  <c r="E164" i="4" a="1"/>
  <c r="I163" i="4"/>
  <c r="C165" i="4" a="1"/>
  <c r="C165" i="4" s="1"/>
  <c r="E209" i="2"/>
  <c r="H209" i="2"/>
  <c r="E210" i="2" a="1"/>
  <c r="I209" i="2"/>
  <c r="C211" i="2" a="1"/>
  <c r="C211" i="2" s="1"/>
  <c r="E213" i="3" a="1"/>
  <c r="I212" i="3"/>
  <c r="C214" i="3" a="1"/>
  <c r="C214" i="3" s="1"/>
  <c r="E212" i="3"/>
  <c r="H212" i="3"/>
  <c r="H164" i="4" l="1"/>
  <c r="E164" i="4"/>
  <c r="C166" i="4" a="1"/>
  <c r="C166" i="4" s="1"/>
  <c r="E165" i="4" a="1"/>
  <c r="I164" i="4"/>
  <c r="E210" i="2"/>
  <c r="H210" i="2"/>
  <c r="I210" i="2"/>
  <c r="C212" i="2" a="1"/>
  <c r="C212" i="2" s="1"/>
  <c r="E211" i="2" a="1"/>
  <c r="I213" i="3"/>
  <c r="C215" i="3" a="1"/>
  <c r="C215" i="3" s="1"/>
  <c r="E214" i="3" a="1"/>
  <c r="E213" i="3"/>
  <c r="H213" i="3"/>
  <c r="E166" i="4" l="1" a="1"/>
  <c r="I165" i="4"/>
  <c r="C167" i="4" a="1"/>
  <c r="C167" i="4" s="1"/>
  <c r="E165" i="4"/>
  <c r="H165" i="4"/>
  <c r="E211" i="2"/>
  <c r="H211" i="2"/>
  <c r="C213" i="2" a="1"/>
  <c r="C213" i="2" s="1"/>
  <c r="E212" i="2" a="1"/>
  <c r="I211" i="2"/>
  <c r="H214" i="3"/>
  <c r="E214" i="3"/>
  <c r="I214" i="3"/>
  <c r="C216" i="3" a="1"/>
  <c r="C216" i="3" s="1"/>
  <c r="E215" i="3" a="1"/>
  <c r="E166" i="4" l="1"/>
  <c r="H166" i="4"/>
  <c r="E167" i="4" a="1"/>
  <c r="I166" i="4"/>
  <c r="C168" i="4" a="1"/>
  <c r="C168" i="4" s="1"/>
  <c r="E212" i="2"/>
  <c r="H212" i="2"/>
  <c r="E213" i="2" a="1"/>
  <c r="C214" i="2" a="1"/>
  <c r="C214" i="2" s="1"/>
  <c r="I212" i="2"/>
  <c r="E215" i="3"/>
  <c r="H215" i="3"/>
  <c r="I215" i="3"/>
  <c r="C217" i="3" a="1"/>
  <c r="C217" i="3" s="1"/>
  <c r="E216" i="3" a="1"/>
  <c r="H167" i="4" l="1"/>
  <c r="E167" i="4"/>
  <c r="I167" i="4"/>
  <c r="E168" i="4" a="1"/>
  <c r="C169" i="4" a="1"/>
  <c r="C169" i="4" s="1"/>
  <c r="E214" i="2" a="1"/>
  <c r="I213" i="2"/>
  <c r="C215" i="2" a="1"/>
  <c r="C215" i="2" s="1"/>
  <c r="E213" i="2"/>
  <c r="H213" i="2"/>
  <c r="H216" i="3"/>
  <c r="E216" i="3"/>
  <c r="C218" i="3" a="1"/>
  <c r="C218" i="3" s="1"/>
  <c r="I216" i="3"/>
  <c r="E217" i="3" a="1"/>
  <c r="E169" i="4" l="1" a="1"/>
  <c r="I168" i="4"/>
  <c r="C170" i="4" a="1"/>
  <c r="C170" i="4" s="1"/>
  <c r="E168" i="4"/>
  <c r="H168" i="4"/>
  <c r="C216" i="2" a="1"/>
  <c r="C216" i="2" s="1"/>
  <c r="E215" i="2" a="1"/>
  <c r="I214" i="2"/>
  <c r="E214" i="2"/>
  <c r="H214" i="2"/>
  <c r="E218" i="3" a="1"/>
  <c r="I217" i="3"/>
  <c r="C219" i="3" a="1"/>
  <c r="C219" i="3" s="1"/>
  <c r="E217" i="3"/>
  <c r="H217" i="3"/>
  <c r="I169" i="4" l="1"/>
  <c r="C171" i="4" a="1"/>
  <c r="C171" i="4" s="1"/>
  <c r="E170" i="4" a="1"/>
  <c r="E169" i="4"/>
  <c r="H169" i="4"/>
  <c r="H215" i="2"/>
  <c r="E215" i="2"/>
  <c r="C217" i="2" a="1"/>
  <c r="C217" i="2" s="1"/>
  <c r="I215" i="2"/>
  <c r="E216" i="2" a="1"/>
  <c r="H218" i="3"/>
  <c r="E218" i="3"/>
  <c r="E219" i="3" a="1"/>
  <c r="I218" i="3"/>
  <c r="C220" i="3" a="1"/>
  <c r="C220" i="3" s="1"/>
  <c r="E170" i="4" l="1"/>
  <c r="H170" i="4"/>
  <c r="E171" i="4" a="1"/>
  <c r="I170" i="4"/>
  <c r="C172" i="4" a="1"/>
  <c r="C172" i="4" s="1"/>
  <c r="E216" i="2"/>
  <c r="H216" i="2"/>
  <c r="C218" i="2" a="1"/>
  <c r="C218" i="2" s="1"/>
  <c r="E217" i="2" a="1"/>
  <c r="I216" i="2"/>
  <c r="E220" i="3" a="1"/>
  <c r="I219" i="3"/>
  <c r="C221" i="3" a="1"/>
  <c r="C221" i="3" s="1"/>
  <c r="E219" i="3"/>
  <c r="H219" i="3"/>
  <c r="E171" i="4" l="1"/>
  <c r="H171" i="4"/>
  <c r="C173" i="4" a="1"/>
  <c r="C173" i="4" s="1"/>
  <c r="I171" i="4"/>
  <c r="E172" i="4" a="1"/>
  <c r="E217" i="2"/>
  <c r="H217" i="2"/>
  <c r="C219" i="2" a="1"/>
  <c r="C219" i="2" s="1"/>
  <c r="E218" i="2" a="1"/>
  <c r="I217" i="2"/>
  <c r="I220" i="3"/>
  <c r="E221" i="3" a="1"/>
  <c r="C222" i="3" a="1"/>
  <c r="C222" i="3" s="1"/>
  <c r="E220" i="3"/>
  <c r="H220" i="3"/>
  <c r="E173" i="4" l="1" a="1"/>
  <c r="C174" i="4" a="1"/>
  <c r="C174" i="4" s="1"/>
  <c r="I172" i="4"/>
  <c r="H172" i="4"/>
  <c r="E172" i="4"/>
  <c r="I218" i="2"/>
  <c r="C220" i="2" a="1"/>
  <c r="C220" i="2" s="1"/>
  <c r="E219" i="2" a="1"/>
  <c r="E218" i="2"/>
  <c r="H218" i="2"/>
  <c r="I221" i="3"/>
  <c r="E222" i="3" a="1"/>
  <c r="C223" i="3" a="1"/>
  <c r="C223" i="3" s="1"/>
  <c r="E221" i="3"/>
  <c r="H221" i="3"/>
  <c r="C175" i="4" l="1" a="1"/>
  <c r="C175" i="4" s="1"/>
  <c r="I173" i="4"/>
  <c r="E174" i="4" a="1"/>
  <c r="H173" i="4"/>
  <c r="E173" i="4"/>
  <c r="I219" i="2"/>
  <c r="C221" i="2" a="1"/>
  <c r="C221" i="2" s="1"/>
  <c r="E220" i="2" a="1"/>
  <c r="E219" i="2"/>
  <c r="H219" i="2"/>
  <c r="I222" i="3"/>
  <c r="C224" i="3" a="1"/>
  <c r="C224" i="3" s="1"/>
  <c r="E223" i="3" a="1"/>
  <c r="H222" i="3"/>
  <c r="E222" i="3"/>
  <c r="E175" i="4" l="1" a="1"/>
  <c r="C176" i="4" a="1"/>
  <c r="C176" i="4" s="1"/>
  <c r="I174" i="4"/>
  <c r="E174" i="4"/>
  <c r="H174" i="4"/>
  <c r="H220" i="2"/>
  <c r="E220" i="2"/>
  <c r="I220" i="2"/>
  <c r="C222" i="2" a="1"/>
  <c r="C222" i="2" s="1"/>
  <c r="E221" i="2" a="1"/>
  <c r="E223" i="3"/>
  <c r="H223" i="3"/>
  <c r="I223" i="3"/>
  <c r="C225" i="3" a="1"/>
  <c r="C225" i="3" s="1"/>
  <c r="E224" i="3" a="1"/>
  <c r="C177" i="4" l="1" a="1"/>
  <c r="C177" i="4" s="1"/>
  <c r="I175" i="4"/>
  <c r="E176" i="4" a="1"/>
  <c r="H175" i="4"/>
  <c r="E175" i="4"/>
  <c r="C223" i="2" a="1"/>
  <c r="C223" i="2" s="1"/>
  <c r="E222" i="2" a="1"/>
  <c r="I221" i="2"/>
  <c r="E221" i="2"/>
  <c r="H221" i="2"/>
  <c r="C226" i="3" a="1"/>
  <c r="C226" i="3" s="1"/>
  <c r="E225" i="3" a="1"/>
  <c r="I224" i="3"/>
  <c r="E224" i="3"/>
  <c r="H224" i="3"/>
  <c r="E177" i="4" l="1" a="1"/>
  <c r="C178" i="4" a="1"/>
  <c r="C178" i="4" s="1"/>
  <c r="I176" i="4"/>
  <c r="H176" i="4"/>
  <c r="E176" i="4"/>
  <c r="H222" i="2"/>
  <c r="E222" i="2"/>
  <c r="E223" i="2" a="1"/>
  <c r="I222" i="2"/>
  <c r="C224" i="2" a="1"/>
  <c r="C224" i="2" s="1"/>
  <c r="E225" i="3"/>
  <c r="H225" i="3"/>
  <c r="E226" i="3" a="1"/>
  <c r="I225" i="3"/>
  <c r="C227" i="3" a="1"/>
  <c r="C227" i="3" s="1"/>
  <c r="I177" i="4" l="1"/>
  <c r="E178" i="4" a="1"/>
  <c r="C179" i="4" a="1"/>
  <c r="C179" i="4" s="1"/>
  <c r="H177" i="4"/>
  <c r="E177" i="4"/>
  <c r="I223" i="2"/>
  <c r="E224" i="2" a="1"/>
  <c r="C225" i="2" a="1"/>
  <c r="C225" i="2" s="1"/>
  <c r="E223" i="2"/>
  <c r="H223" i="2"/>
  <c r="E227" i="3" a="1"/>
  <c r="C228" i="3" a="1"/>
  <c r="C228" i="3" s="1"/>
  <c r="I226" i="3"/>
  <c r="E226" i="3"/>
  <c r="H226" i="3"/>
  <c r="C180" i="4" l="1" a="1"/>
  <c r="C180" i="4" s="1"/>
  <c r="I178" i="4"/>
  <c r="E179" i="4" a="1"/>
  <c r="E178" i="4"/>
  <c r="H178" i="4"/>
  <c r="C226" i="2" a="1"/>
  <c r="C226" i="2" s="1"/>
  <c r="I224" i="2"/>
  <c r="E225" i="2" a="1"/>
  <c r="E224" i="2"/>
  <c r="H224" i="2"/>
  <c r="E227" i="3"/>
  <c r="H227" i="3"/>
  <c r="E228" i="3" a="1"/>
  <c r="I227" i="3"/>
  <c r="C229" i="3" a="1"/>
  <c r="C229" i="3" s="1"/>
  <c r="H179" i="4" l="1"/>
  <c r="E179" i="4"/>
  <c r="E180" i="4" a="1"/>
  <c r="I179" i="4"/>
  <c r="C181" i="4" a="1"/>
  <c r="C181" i="4" s="1"/>
  <c r="E225" i="2"/>
  <c r="H225" i="2"/>
  <c r="E226" i="2" a="1"/>
  <c r="I225" i="2"/>
  <c r="C227" i="2" a="1"/>
  <c r="C227" i="2" s="1"/>
  <c r="E229" i="3" a="1"/>
  <c r="I228" i="3"/>
  <c r="C230" i="3" a="1"/>
  <c r="C230" i="3" s="1"/>
  <c r="E228" i="3"/>
  <c r="H228" i="3"/>
  <c r="I180" i="4" l="1"/>
  <c r="E181" i="4" a="1"/>
  <c r="C182" i="4" a="1"/>
  <c r="C182" i="4" s="1"/>
  <c r="H180" i="4"/>
  <c r="E180" i="4"/>
  <c r="I226" i="2"/>
  <c r="C228" i="2" a="1"/>
  <c r="C228" i="2" s="1"/>
  <c r="E227" i="2" a="1"/>
  <c r="E226" i="2"/>
  <c r="H226" i="2"/>
  <c r="E229" i="3"/>
  <c r="H229" i="3"/>
  <c r="I229" i="3"/>
  <c r="C231" i="3" a="1"/>
  <c r="C231" i="3" s="1"/>
  <c r="E230" i="3" a="1"/>
  <c r="E181" i="4" l="1"/>
  <c r="H181" i="4"/>
  <c r="I181" i="4"/>
  <c r="E182" i="4" a="1"/>
  <c r="C183" i="4" a="1"/>
  <c r="C183" i="4" s="1"/>
  <c r="E227" i="2"/>
  <c r="H227" i="2"/>
  <c r="I227" i="2"/>
  <c r="C229" i="2" a="1"/>
  <c r="C229" i="2" s="1"/>
  <c r="E228" i="2" a="1"/>
  <c r="H230" i="3"/>
  <c r="E230" i="3"/>
  <c r="I230" i="3"/>
  <c r="C232" i="3" a="1"/>
  <c r="C232" i="3" s="1"/>
  <c r="E231" i="3" a="1"/>
  <c r="E182" i="4" l="1"/>
  <c r="H182" i="4"/>
  <c r="C184" i="4" a="1"/>
  <c r="C184" i="4" s="1"/>
  <c r="E183" i="4" a="1"/>
  <c r="I182" i="4"/>
  <c r="C230" i="2" a="1"/>
  <c r="C230" i="2" s="1"/>
  <c r="I228" i="2"/>
  <c r="E229" i="2" a="1"/>
  <c r="E228" i="2"/>
  <c r="H228" i="2"/>
  <c r="E231" i="3"/>
  <c r="H231" i="3"/>
  <c r="I231" i="3"/>
  <c r="C233" i="3" a="1"/>
  <c r="C233" i="3" s="1"/>
  <c r="E232" i="3" a="1"/>
  <c r="E184" i="4" l="1" a="1"/>
  <c r="C185" i="4" a="1"/>
  <c r="C185" i="4" s="1"/>
  <c r="I183" i="4"/>
  <c r="E183" i="4"/>
  <c r="H183" i="4"/>
  <c r="E229" i="2"/>
  <c r="H229" i="2"/>
  <c r="C231" i="2" a="1"/>
  <c r="C231" i="2" s="1"/>
  <c r="E230" i="2" a="1"/>
  <c r="I229" i="2"/>
  <c r="E232" i="3"/>
  <c r="H232" i="3"/>
  <c r="C234" i="3" a="1"/>
  <c r="C234" i="3" s="1"/>
  <c r="E233" i="3" a="1"/>
  <c r="I232" i="3"/>
  <c r="E185" i="4" l="1" a="1"/>
  <c r="C186" i="4" a="1"/>
  <c r="C186" i="4" s="1"/>
  <c r="I184" i="4"/>
  <c r="H184" i="4"/>
  <c r="E184" i="4"/>
  <c r="E230" i="2"/>
  <c r="H230" i="2"/>
  <c r="C232" i="2" a="1"/>
  <c r="C232" i="2" s="1"/>
  <c r="I230" i="2"/>
  <c r="E231" i="2" a="1"/>
  <c r="E233" i="3"/>
  <c r="H233" i="3"/>
  <c r="E234" i="3" a="1"/>
  <c r="C235" i="3" a="1"/>
  <c r="C235" i="3" s="1"/>
  <c r="I233" i="3"/>
  <c r="H185" i="4" l="1"/>
  <c r="E185" i="4"/>
  <c r="I185" i="4"/>
  <c r="C187" i="4" a="1"/>
  <c r="C187" i="4" s="1"/>
  <c r="E186" i="4" a="1"/>
  <c r="I231" i="2"/>
  <c r="C233" i="2" a="1"/>
  <c r="C233" i="2" s="1"/>
  <c r="E232" i="2" a="1"/>
  <c r="E231" i="2"/>
  <c r="H231" i="2"/>
  <c r="E235" i="3" a="1"/>
  <c r="C236" i="3" a="1"/>
  <c r="C236" i="3" s="1"/>
  <c r="I234" i="3"/>
  <c r="E234" i="3"/>
  <c r="H234" i="3"/>
  <c r="E186" i="4" l="1"/>
  <c r="H186" i="4"/>
  <c r="E187" i="4" a="1"/>
  <c r="C188" i="4" a="1"/>
  <c r="C188" i="4" s="1"/>
  <c r="I186" i="4"/>
  <c r="E232" i="2"/>
  <c r="H232" i="2"/>
  <c r="E233" i="2" a="1"/>
  <c r="I232" i="2"/>
  <c r="C234" i="2" a="1"/>
  <c r="C234" i="2" s="1"/>
  <c r="E236" i="3" a="1"/>
  <c r="C237" i="3" a="1"/>
  <c r="C237" i="3" s="1"/>
  <c r="I235" i="3"/>
  <c r="E235" i="3"/>
  <c r="H235" i="3"/>
  <c r="I187" i="4" l="1"/>
  <c r="C189" i="4" a="1"/>
  <c r="C189" i="4" s="1"/>
  <c r="E188" i="4" a="1"/>
  <c r="H187" i="4"/>
  <c r="E187" i="4"/>
  <c r="E234" i="2" a="1"/>
  <c r="I233" i="2"/>
  <c r="C235" i="2" a="1"/>
  <c r="C235" i="2" s="1"/>
  <c r="E233" i="2"/>
  <c r="H233" i="2"/>
  <c r="C238" i="3" a="1"/>
  <c r="C238" i="3" s="1"/>
  <c r="I236" i="3"/>
  <c r="E237" i="3" a="1"/>
  <c r="E236" i="3"/>
  <c r="H236" i="3"/>
  <c r="E188" i="4" l="1"/>
  <c r="H188" i="4"/>
  <c r="I188" i="4"/>
  <c r="C190" i="4" a="1"/>
  <c r="C190" i="4" s="1"/>
  <c r="E189" i="4" a="1"/>
  <c r="I234" i="2"/>
  <c r="C236" i="2" a="1"/>
  <c r="C236" i="2" s="1"/>
  <c r="E235" i="2" a="1"/>
  <c r="E234" i="2"/>
  <c r="H234" i="2"/>
  <c r="E237" i="3"/>
  <c r="H237" i="3"/>
  <c r="I237" i="3"/>
  <c r="C239" i="3" a="1"/>
  <c r="C239" i="3" s="1"/>
  <c r="E238" i="3" a="1"/>
  <c r="E189" i="4" l="1"/>
  <c r="H189" i="4"/>
  <c r="C191" i="4" a="1"/>
  <c r="C191" i="4" s="1"/>
  <c r="E190" i="4" a="1"/>
  <c r="I189" i="4"/>
  <c r="H235" i="2"/>
  <c r="E235" i="2"/>
  <c r="E236" i="2" a="1"/>
  <c r="I235" i="2"/>
  <c r="C237" i="2" a="1"/>
  <c r="C237" i="2" s="1"/>
  <c r="H238" i="3"/>
  <c r="E238" i="3"/>
  <c r="I238" i="3"/>
  <c r="C240" i="3" a="1"/>
  <c r="C240" i="3" s="1"/>
  <c r="E239" i="3" a="1"/>
  <c r="H190" i="4" l="1"/>
  <c r="E190" i="4"/>
  <c r="I190" i="4"/>
  <c r="C192" i="4" a="1"/>
  <c r="C192" i="4" s="1"/>
  <c r="E191" i="4" a="1"/>
  <c r="I236" i="2"/>
  <c r="C238" i="2" a="1"/>
  <c r="C238" i="2" s="1"/>
  <c r="E237" i="2" a="1"/>
  <c r="H236" i="2"/>
  <c r="E236" i="2"/>
  <c r="H239" i="3"/>
  <c r="E239" i="3"/>
  <c r="I239" i="3"/>
  <c r="C241" i="3" a="1"/>
  <c r="C241" i="3" s="1"/>
  <c r="E240" i="3" a="1"/>
  <c r="E191" i="4" l="1"/>
  <c r="H191" i="4"/>
  <c r="E192" i="4" a="1"/>
  <c r="I191" i="4"/>
  <c r="C193" i="4" a="1"/>
  <c r="C193" i="4" s="1"/>
  <c r="E237" i="2"/>
  <c r="H237" i="2"/>
  <c r="C239" i="2" a="1"/>
  <c r="C239" i="2" s="1"/>
  <c r="E238" i="2" a="1"/>
  <c r="I237" i="2"/>
  <c r="C242" i="3" a="1"/>
  <c r="C242" i="3" s="1"/>
  <c r="E241" i="3" a="1"/>
  <c r="I240" i="3"/>
  <c r="E240" i="3"/>
  <c r="H240" i="3"/>
  <c r="E193" i="4" l="1" a="1"/>
  <c r="I192" i="4"/>
  <c r="C194" i="4" a="1"/>
  <c r="C194" i="4" s="1"/>
  <c r="H192" i="4"/>
  <c r="E192" i="4"/>
  <c r="H238" i="2"/>
  <c r="E238" i="2"/>
  <c r="I238" i="2"/>
  <c r="E239" i="2" a="1"/>
  <c r="C240" i="2" a="1"/>
  <c r="C240" i="2" s="1"/>
  <c r="H241" i="3"/>
  <c r="E241" i="3"/>
  <c r="E242" i="3" a="1"/>
  <c r="I241" i="3"/>
  <c r="C243" i="3" a="1"/>
  <c r="C243" i="3" s="1"/>
  <c r="I193" i="4" l="1"/>
  <c r="E194" i="4" a="1"/>
  <c r="C195" i="4" a="1"/>
  <c r="C195" i="4" s="1"/>
  <c r="E193" i="4"/>
  <c r="H193" i="4"/>
  <c r="I239" i="2"/>
  <c r="C241" i="2" a="1"/>
  <c r="C241" i="2" s="1"/>
  <c r="E240" i="2" a="1"/>
  <c r="E239" i="2"/>
  <c r="H239" i="2"/>
  <c r="E243" i="3" a="1"/>
  <c r="C244" i="3" a="1"/>
  <c r="C244" i="3" s="1"/>
  <c r="I242" i="3"/>
  <c r="E242" i="3"/>
  <c r="H242" i="3"/>
  <c r="E194" i="4" l="1"/>
  <c r="H194" i="4"/>
  <c r="C196" i="4" a="1"/>
  <c r="C196" i="4" s="1"/>
  <c r="I194" i="4"/>
  <c r="E195" i="4" a="1"/>
  <c r="H240" i="2"/>
  <c r="E240" i="2"/>
  <c r="E241" i="2" a="1"/>
  <c r="C242" i="2" a="1"/>
  <c r="C242" i="2" s="1"/>
  <c r="I240" i="2"/>
  <c r="E244" i="3" a="1"/>
  <c r="I243" i="3"/>
  <c r="C245" i="3" a="1"/>
  <c r="C245" i="3" s="1"/>
  <c r="E243" i="3"/>
  <c r="H243" i="3"/>
  <c r="H195" i="4" l="1"/>
  <c r="E195" i="4"/>
  <c r="I195" i="4"/>
  <c r="C197" i="4" a="1"/>
  <c r="C197" i="4" s="1"/>
  <c r="E196" i="4" a="1"/>
  <c r="E241" i="2"/>
  <c r="H241" i="2"/>
  <c r="C243" i="2" a="1"/>
  <c r="C243" i="2" s="1"/>
  <c r="E242" i="2" a="1"/>
  <c r="I241" i="2"/>
  <c r="C246" i="3" a="1"/>
  <c r="C246" i="3" s="1"/>
  <c r="E245" i="3" a="1"/>
  <c r="I244" i="3"/>
  <c r="E244" i="3"/>
  <c r="H244" i="3"/>
  <c r="E196" i="4" l="1"/>
  <c r="H196" i="4"/>
  <c r="I196" i="4"/>
  <c r="E197" i="4" a="1"/>
  <c r="C198" i="4" a="1"/>
  <c r="C198" i="4" s="1"/>
  <c r="E243" i="2" a="1"/>
  <c r="I242" i="2"/>
  <c r="C244" i="2" a="1"/>
  <c r="C244" i="2" s="1"/>
  <c r="E242" i="2"/>
  <c r="H242" i="2"/>
  <c r="E245" i="3"/>
  <c r="H245" i="3"/>
  <c r="I245" i="3"/>
  <c r="E246" i="3" a="1"/>
  <c r="C247" i="3" a="1"/>
  <c r="C247" i="3" s="1"/>
  <c r="E198" i="4" l="1" a="1"/>
  <c r="C199" i="4" a="1"/>
  <c r="C199" i="4" s="1"/>
  <c r="I197" i="4"/>
  <c r="E197" i="4"/>
  <c r="H197" i="4"/>
  <c r="I243" i="2"/>
  <c r="C245" i="2" a="1"/>
  <c r="C245" i="2" s="1"/>
  <c r="E244" i="2" a="1"/>
  <c r="E243" i="2"/>
  <c r="H243" i="2"/>
  <c r="I246" i="3"/>
  <c r="C248" i="3" a="1"/>
  <c r="C248" i="3" s="1"/>
  <c r="E247" i="3" a="1"/>
  <c r="H246" i="3"/>
  <c r="E246" i="3"/>
  <c r="I198" i="4" l="1"/>
  <c r="E199" i="4" a="1"/>
  <c r="C200" i="4" a="1"/>
  <c r="C200" i="4" s="1"/>
  <c r="H198" i="4"/>
  <c r="E198" i="4"/>
  <c r="I244" i="2"/>
  <c r="C246" i="2" a="1"/>
  <c r="C246" i="2" s="1"/>
  <c r="E245" i="2" a="1"/>
  <c r="H244" i="2"/>
  <c r="E244" i="2"/>
  <c r="I247" i="3"/>
  <c r="C249" i="3" a="1"/>
  <c r="C249" i="3" s="1"/>
  <c r="E248" i="3" a="1"/>
  <c r="H247" i="3"/>
  <c r="E247" i="3"/>
  <c r="C201" i="4" l="1" a="1"/>
  <c r="C201" i="4" s="1"/>
  <c r="E200" i="4" a="1"/>
  <c r="I199" i="4"/>
  <c r="E199" i="4"/>
  <c r="H199" i="4"/>
  <c r="I245" i="2"/>
  <c r="C247" i="2" a="1"/>
  <c r="C247" i="2" s="1"/>
  <c r="E246" i="2" a="1"/>
  <c r="E245" i="2"/>
  <c r="H245" i="2"/>
  <c r="E248" i="3"/>
  <c r="H248" i="3"/>
  <c r="C250" i="3" a="1"/>
  <c r="C250" i="3" s="1"/>
  <c r="I248" i="3"/>
  <c r="E249" i="3" a="1"/>
  <c r="H200" i="4" l="1"/>
  <c r="E200" i="4"/>
  <c r="I200" i="4"/>
  <c r="E201" i="4" a="1"/>
  <c r="C202" i="4" a="1"/>
  <c r="C202" i="4" s="1"/>
  <c r="E247" i="2" a="1"/>
  <c r="I246" i="2"/>
  <c r="C248" i="2" a="1"/>
  <c r="C248" i="2" s="1"/>
  <c r="E246" i="2"/>
  <c r="H246" i="2"/>
  <c r="H249" i="3"/>
  <c r="E249" i="3"/>
  <c r="E250" i="3" a="1"/>
  <c r="I249" i="3"/>
  <c r="C251" i="3" a="1"/>
  <c r="C251" i="3" s="1"/>
  <c r="I201" i="4" l="1"/>
  <c r="E202" i="4" a="1"/>
  <c r="C203" i="4" a="1"/>
  <c r="C203" i="4" s="1"/>
  <c r="E201" i="4"/>
  <c r="H201" i="4"/>
  <c r="I247" i="2"/>
  <c r="E248" i="2" a="1"/>
  <c r="C249" i="2" a="1"/>
  <c r="C249" i="2" s="1"/>
  <c r="E247" i="2"/>
  <c r="H247" i="2"/>
  <c r="E251" i="3" a="1"/>
  <c r="I250" i="3"/>
  <c r="C252" i="3" a="1"/>
  <c r="C252" i="3" s="1"/>
  <c r="E250" i="3"/>
  <c r="H250" i="3"/>
  <c r="C204" i="4" l="1" a="1"/>
  <c r="C204" i="4" s="1"/>
  <c r="I202" i="4"/>
  <c r="E203" i="4" a="1"/>
  <c r="E202" i="4"/>
  <c r="H202" i="4"/>
  <c r="H248" i="2"/>
  <c r="E248" i="2"/>
  <c r="E249" i="2" a="1"/>
  <c r="I248" i="2"/>
  <c r="C250" i="2" a="1"/>
  <c r="C250" i="2" s="1"/>
  <c r="E251" i="3"/>
  <c r="H251" i="3"/>
  <c r="E252" i="3" a="1"/>
  <c r="I251" i="3"/>
  <c r="C253" i="3" a="1"/>
  <c r="C253" i="3" s="1"/>
  <c r="H203" i="4" l="1"/>
  <c r="E203" i="4"/>
  <c r="E204" i="4" a="1"/>
  <c r="I203" i="4"/>
  <c r="C205" i="4" a="1"/>
  <c r="C205" i="4" s="1"/>
  <c r="C251" i="2" a="1"/>
  <c r="C251" i="2" s="1"/>
  <c r="E250" i="2" a="1"/>
  <c r="I249" i="2"/>
  <c r="E249" i="2"/>
  <c r="H249" i="2"/>
  <c r="I252" i="3"/>
  <c r="C254" i="3" a="1"/>
  <c r="C254" i="3" s="1"/>
  <c r="E253" i="3" a="1"/>
  <c r="E252" i="3"/>
  <c r="H252" i="3"/>
  <c r="I204" i="4" l="1"/>
  <c r="C206" i="4" a="1"/>
  <c r="C206" i="4" s="1"/>
  <c r="E205" i="4" a="1"/>
  <c r="H204" i="4"/>
  <c r="E204" i="4"/>
  <c r="E250" i="2"/>
  <c r="H250" i="2"/>
  <c r="E251" i="2" a="1"/>
  <c r="I250" i="2"/>
  <c r="C252" i="2" a="1"/>
  <c r="C252" i="2" s="1"/>
  <c r="E253" i="3"/>
  <c r="H253" i="3"/>
  <c r="I253" i="3"/>
  <c r="C255" i="3" a="1"/>
  <c r="C255" i="3" s="1"/>
  <c r="E254" i="3" a="1"/>
  <c r="H205" i="4" l="1"/>
  <c r="E205" i="4"/>
  <c r="C207" i="4" a="1"/>
  <c r="C207" i="4" s="1"/>
  <c r="E206" i="4" a="1"/>
  <c r="I205" i="4"/>
  <c r="E252" i="2" a="1"/>
  <c r="I251" i="2"/>
  <c r="C253" i="2" a="1"/>
  <c r="C253" i="2" s="1"/>
  <c r="H251" i="2"/>
  <c r="E251" i="2"/>
  <c r="H254" i="3"/>
  <c r="E254" i="3"/>
  <c r="I254" i="3"/>
  <c r="C256" i="3" a="1"/>
  <c r="C256" i="3" s="1"/>
  <c r="E255" i="3" a="1"/>
  <c r="H206" i="4" l="1"/>
  <c r="E206" i="4"/>
  <c r="E207" i="4" a="1"/>
  <c r="C208" i="4" a="1"/>
  <c r="C208" i="4" s="1"/>
  <c r="I206" i="4"/>
  <c r="C254" i="2" a="1"/>
  <c r="C254" i="2" s="1"/>
  <c r="E253" i="2" a="1"/>
  <c r="I252" i="2"/>
  <c r="H252" i="2"/>
  <c r="E252" i="2"/>
  <c r="E255" i="3"/>
  <c r="H255" i="3"/>
  <c r="I255" i="3"/>
  <c r="C257" i="3" a="1"/>
  <c r="C257" i="3" s="1"/>
  <c r="E256" i="3" a="1"/>
  <c r="E208" i="4" l="1" a="1"/>
  <c r="C209" i="4" a="1"/>
  <c r="C209" i="4" s="1"/>
  <c r="I207" i="4"/>
  <c r="H207" i="4"/>
  <c r="E207" i="4"/>
  <c r="E253" i="2"/>
  <c r="H253" i="2"/>
  <c r="C255" i="2" a="1"/>
  <c r="C255" i="2" s="1"/>
  <c r="E254" i="2" a="1"/>
  <c r="I253" i="2"/>
  <c r="C258" i="3" a="1"/>
  <c r="C258" i="3" s="1"/>
  <c r="I256" i="3"/>
  <c r="E257" i="3" a="1"/>
  <c r="E256" i="3"/>
  <c r="H256" i="3"/>
  <c r="C210" i="4" l="1" a="1"/>
  <c r="C210" i="4" s="1"/>
  <c r="E209" i="4" a="1"/>
  <c r="I208" i="4"/>
  <c r="H208" i="4"/>
  <c r="E208" i="4"/>
  <c r="E254" i="2"/>
  <c r="H254" i="2"/>
  <c r="E255" i="2" a="1"/>
  <c r="I254" i="2"/>
  <c r="C256" i="2" a="1"/>
  <c r="C256" i="2" s="1"/>
  <c r="I257" i="3"/>
  <c r="C259" i="3" a="1"/>
  <c r="C259" i="3" s="1"/>
  <c r="E258" i="3" a="1"/>
  <c r="E257" i="3"/>
  <c r="H257" i="3"/>
  <c r="E209" i="4" l="1"/>
  <c r="H209" i="4"/>
  <c r="E210" i="4" a="1"/>
  <c r="I209" i="4"/>
  <c r="C211" i="4" a="1"/>
  <c r="C211" i="4" s="1"/>
  <c r="E256" i="2" a="1"/>
  <c r="I255" i="2"/>
  <c r="C257" i="2" a="1"/>
  <c r="C257" i="2" s="1"/>
  <c r="H255" i="2"/>
  <c r="E255" i="2"/>
  <c r="E259" i="3" a="1"/>
  <c r="C260" i="3" a="1"/>
  <c r="C260" i="3" s="1"/>
  <c r="I258" i="3"/>
  <c r="E258" i="3"/>
  <c r="H258" i="3"/>
  <c r="E210" i="4" l="1"/>
  <c r="H210" i="4"/>
  <c r="E211" i="4" a="1"/>
  <c r="I210" i="4"/>
  <c r="C212" i="4" a="1"/>
  <c r="C212" i="4" s="1"/>
  <c r="C258" i="2" a="1"/>
  <c r="C258" i="2" s="1"/>
  <c r="E257" i="2" a="1"/>
  <c r="I256" i="2"/>
  <c r="E256" i="2"/>
  <c r="H256" i="2"/>
  <c r="E260" i="3" a="1"/>
  <c r="I259" i="3"/>
  <c r="C261" i="3" a="1"/>
  <c r="C261" i="3" s="1"/>
  <c r="H259" i="3"/>
  <c r="E259" i="3"/>
  <c r="E211" i="4" l="1"/>
  <c r="H211" i="4"/>
  <c r="I211" i="4"/>
  <c r="C213" i="4" a="1"/>
  <c r="C213" i="4" s="1"/>
  <c r="E212" i="4" a="1"/>
  <c r="E257" i="2"/>
  <c r="H257" i="2"/>
  <c r="C259" i="2" a="1"/>
  <c r="C259" i="2" s="1"/>
  <c r="E258" i="2" a="1"/>
  <c r="I257" i="2"/>
  <c r="E261" i="3" a="1"/>
  <c r="C262" i="3" a="1"/>
  <c r="C262" i="3" s="1"/>
  <c r="I260" i="3"/>
  <c r="E260" i="3"/>
  <c r="H260" i="3"/>
  <c r="E212" i="4" l="1"/>
  <c r="H212" i="4"/>
  <c r="I212" i="4"/>
  <c r="E213" i="4" a="1"/>
  <c r="C214" i="4" a="1"/>
  <c r="C214" i="4" s="1"/>
  <c r="E259" i="2" a="1"/>
  <c r="I258" i="2"/>
  <c r="C260" i="2" a="1"/>
  <c r="C260" i="2" s="1"/>
  <c r="H258" i="2"/>
  <c r="E258" i="2"/>
  <c r="C263" i="3" a="1"/>
  <c r="C263" i="3" s="1"/>
  <c r="I261" i="3"/>
  <c r="E262" i="3" a="1"/>
  <c r="E261" i="3"/>
  <c r="H261" i="3"/>
  <c r="E214" i="4" l="1" a="1"/>
  <c r="C215" i="4" a="1"/>
  <c r="C215" i="4" s="1"/>
  <c r="I213" i="4"/>
  <c r="E213" i="4"/>
  <c r="H213" i="4"/>
  <c r="E260" i="2" a="1"/>
  <c r="I259" i="2"/>
  <c r="C261" i="2" a="1"/>
  <c r="C261" i="2" s="1"/>
  <c r="H259" i="2"/>
  <c r="E259" i="2"/>
  <c r="H262" i="3"/>
  <c r="E262" i="3"/>
  <c r="I262" i="3"/>
  <c r="E263" i="3" a="1"/>
  <c r="C264" i="3" a="1"/>
  <c r="C264" i="3" s="1"/>
  <c r="E214" i="4" l="1"/>
  <c r="H214" i="4"/>
  <c r="I214" i="4"/>
  <c r="E215" i="4" a="1"/>
  <c r="C216" i="4" a="1"/>
  <c r="C216" i="4" s="1"/>
  <c r="E261" i="2" a="1"/>
  <c r="C262" i="2" a="1"/>
  <c r="C262" i="2" s="1"/>
  <c r="I260" i="2"/>
  <c r="H260" i="2"/>
  <c r="E260" i="2"/>
  <c r="I263" i="3"/>
  <c r="C265" i="3" a="1"/>
  <c r="C265" i="3" s="1"/>
  <c r="E264" i="3" a="1"/>
  <c r="E263" i="3"/>
  <c r="H263" i="3"/>
  <c r="H215" i="4" l="1"/>
  <c r="E215" i="4"/>
  <c r="C217" i="4" a="1"/>
  <c r="C217" i="4" s="1"/>
  <c r="E216" i="4" a="1"/>
  <c r="I215" i="4"/>
  <c r="I261" i="2"/>
  <c r="E262" i="2" a="1"/>
  <c r="C263" i="2" a="1"/>
  <c r="C263" i="2" s="1"/>
  <c r="E261" i="2"/>
  <c r="H261" i="2"/>
  <c r="E264" i="3"/>
  <c r="H264" i="3"/>
  <c r="C266" i="3" a="1"/>
  <c r="C266" i="3" s="1"/>
  <c r="I264" i="3"/>
  <c r="E265" i="3" a="1"/>
  <c r="H216" i="4" l="1"/>
  <c r="E216" i="4"/>
  <c r="C218" i="4" a="1"/>
  <c r="C218" i="4" s="1"/>
  <c r="I216" i="4"/>
  <c r="E217" i="4" a="1"/>
  <c r="H262" i="2"/>
  <c r="E262" i="2"/>
  <c r="E263" i="2" a="1"/>
  <c r="I262" i="2"/>
  <c r="C264" i="2" a="1"/>
  <c r="C264" i="2" s="1"/>
  <c r="I265" i="3"/>
  <c r="C267" i="3" a="1"/>
  <c r="C267" i="3" s="1"/>
  <c r="E266" i="3" a="1"/>
  <c r="E265" i="3"/>
  <c r="H265" i="3"/>
  <c r="E217" i="4" l="1"/>
  <c r="H217" i="4"/>
  <c r="I217" i="4"/>
  <c r="C219" i="4" a="1"/>
  <c r="C219" i="4" s="1"/>
  <c r="E218" i="4" a="1"/>
  <c r="E263" i="2"/>
  <c r="H263" i="2"/>
  <c r="I263" i="2"/>
  <c r="E264" i="2" a="1"/>
  <c r="C265" i="2" a="1"/>
  <c r="C265" i="2" s="1"/>
  <c r="H266" i="3"/>
  <c r="E266" i="3"/>
  <c r="E267" i="3" a="1"/>
  <c r="I266" i="3"/>
  <c r="C268" i="3" a="1"/>
  <c r="C268" i="3" s="1"/>
  <c r="C220" i="4" l="1" a="1"/>
  <c r="C220" i="4" s="1"/>
  <c r="E219" i="4" a="1"/>
  <c r="I218" i="4"/>
  <c r="E218" i="4"/>
  <c r="H218" i="4"/>
  <c r="I264" i="2"/>
  <c r="E265" i="2" a="1"/>
  <c r="C266" i="2" a="1"/>
  <c r="C266" i="2" s="1"/>
  <c r="E264" i="2"/>
  <c r="H264" i="2"/>
  <c r="E268" i="3" a="1"/>
  <c r="C269" i="3" a="1"/>
  <c r="C269" i="3" s="1"/>
  <c r="I267" i="3"/>
  <c r="H267" i="3"/>
  <c r="E267" i="3"/>
  <c r="H219" i="4" l="1"/>
  <c r="E219" i="4"/>
  <c r="I219" i="4"/>
  <c r="E220" i="4" a="1"/>
  <c r="C221" i="4" a="1"/>
  <c r="C221" i="4" s="1"/>
  <c r="H265" i="2"/>
  <c r="E265" i="2"/>
  <c r="E266" i="2" a="1"/>
  <c r="I265" i="2"/>
  <c r="C267" i="2" a="1"/>
  <c r="C267" i="2" s="1"/>
  <c r="E268" i="3"/>
  <c r="H268" i="3"/>
  <c r="C270" i="3" a="1"/>
  <c r="C270" i="3" s="1"/>
  <c r="E269" i="3" a="1"/>
  <c r="I268" i="3"/>
  <c r="C222" i="4" l="1" a="1"/>
  <c r="C222" i="4" s="1"/>
  <c r="E221" i="4" a="1"/>
  <c r="I220" i="4"/>
  <c r="E220" i="4"/>
  <c r="H220" i="4"/>
  <c r="I266" i="2"/>
  <c r="C268" i="2" a="1"/>
  <c r="C268" i="2" s="1"/>
  <c r="E267" i="2" a="1"/>
  <c r="H266" i="2"/>
  <c r="E266" i="2"/>
  <c r="C271" i="3" a="1"/>
  <c r="C271" i="3" s="1"/>
  <c r="E270" i="3" a="1"/>
  <c r="I269" i="3"/>
  <c r="E269" i="3"/>
  <c r="H269" i="3"/>
  <c r="H221" i="4" l="1"/>
  <c r="E221" i="4"/>
  <c r="C223" i="4" a="1"/>
  <c r="C223" i="4" s="1"/>
  <c r="I221" i="4"/>
  <c r="E222" i="4" a="1"/>
  <c r="E268" i="2" a="1"/>
  <c r="C269" i="2" a="1"/>
  <c r="C269" i="2" s="1"/>
  <c r="I267" i="2"/>
  <c r="H267" i="2"/>
  <c r="E267" i="2"/>
  <c r="H270" i="3"/>
  <c r="E270" i="3"/>
  <c r="I270" i="3"/>
  <c r="C272" i="3" a="1"/>
  <c r="C272" i="3" s="1"/>
  <c r="E271" i="3" a="1"/>
  <c r="E223" i="4" l="1" a="1"/>
  <c r="I222" i="4"/>
  <c r="C224" i="4" a="1"/>
  <c r="C224" i="4" s="1"/>
  <c r="E222" i="4"/>
  <c r="H222" i="4"/>
  <c r="I268" i="2"/>
  <c r="C270" i="2" a="1"/>
  <c r="C270" i="2" s="1"/>
  <c r="E269" i="2" a="1"/>
  <c r="E268" i="2"/>
  <c r="H268" i="2"/>
  <c r="H271" i="3"/>
  <c r="E271" i="3"/>
  <c r="I271" i="3"/>
  <c r="C273" i="3" a="1"/>
  <c r="C273" i="3" s="1"/>
  <c r="E272" i="3" a="1"/>
  <c r="E224" i="4" l="1" a="1"/>
  <c r="C225" i="4" a="1"/>
  <c r="C225" i="4" s="1"/>
  <c r="I223" i="4"/>
  <c r="H223" i="4"/>
  <c r="E223" i="4"/>
  <c r="I269" i="2"/>
  <c r="E270" i="2" a="1"/>
  <c r="C271" i="2" a="1"/>
  <c r="C271" i="2" s="1"/>
  <c r="E269" i="2"/>
  <c r="H269" i="2"/>
  <c r="E272" i="3"/>
  <c r="H272" i="3"/>
  <c r="C274" i="3" a="1"/>
  <c r="C274" i="3" s="1"/>
  <c r="I272" i="3"/>
  <c r="E273" i="3" a="1"/>
  <c r="E224" i="4" l="1"/>
  <c r="H224" i="4"/>
  <c r="E225" i="4" a="1"/>
  <c r="I224" i="4"/>
  <c r="C226" i="4" a="1"/>
  <c r="C226" i="4" s="1"/>
  <c r="E270" i="2"/>
  <c r="H270" i="2"/>
  <c r="E271" i="2" a="1"/>
  <c r="C272" i="2" a="1"/>
  <c r="C272" i="2" s="1"/>
  <c r="I270" i="2"/>
  <c r="H273" i="3"/>
  <c r="E273" i="3"/>
  <c r="C275" i="3" a="1"/>
  <c r="C275" i="3" s="1"/>
  <c r="E274" i="3" a="1"/>
  <c r="I273" i="3"/>
  <c r="E225" i="4" l="1"/>
  <c r="H225" i="4"/>
  <c r="I225" i="4"/>
  <c r="E226" i="4" a="1"/>
  <c r="C227" i="4" a="1"/>
  <c r="C227" i="4" s="1"/>
  <c r="I271" i="2"/>
  <c r="C273" i="2" a="1"/>
  <c r="C273" i="2" s="1"/>
  <c r="E272" i="2" a="1"/>
  <c r="E271" i="2"/>
  <c r="H271" i="2"/>
  <c r="H274" i="3"/>
  <c r="E274" i="3"/>
  <c r="E275" i="3" a="1"/>
  <c r="I274" i="3"/>
  <c r="C276" i="3" a="1"/>
  <c r="C276" i="3" s="1"/>
  <c r="H226" i="4" l="1"/>
  <c r="E226" i="4"/>
  <c r="E227" i="4" a="1"/>
  <c r="I226" i="4"/>
  <c r="C228" i="4" a="1"/>
  <c r="C228" i="4" s="1"/>
  <c r="C274" i="2" a="1"/>
  <c r="C274" i="2" s="1"/>
  <c r="E273" i="2" a="1"/>
  <c r="I272" i="2"/>
  <c r="H272" i="2"/>
  <c r="E272" i="2"/>
  <c r="E275" i="3"/>
  <c r="H275" i="3"/>
  <c r="E276" i="3" a="1"/>
  <c r="C277" i="3" a="1"/>
  <c r="C277" i="3" s="1"/>
  <c r="I275" i="3"/>
  <c r="E227" i="4" l="1"/>
  <c r="H227" i="4"/>
  <c r="I227" i="4"/>
  <c r="C229" i="4" a="1"/>
  <c r="C229" i="4" s="1"/>
  <c r="E228" i="4" a="1"/>
  <c r="E273" i="2"/>
  <c r="H273" i="2"/>
  <c r="E274" i="2" a="1"/>
  <c r="C275" i="2" a="1"/>
  <c r="C275" i="2" s="1"/>
  <c r="I273" i="2"/>
  <c r="E276" i="3"/>
  <c r="H276" i="3"/>
  <c r="I276" i="3"/>
  <c r="E277" i="3" a="1"/>
  <c r="C278" i="3" a="1"/>
  <c r="C278" i="3" s="1"/>
  <c r="I228" i="4" l="1"/>
  <c r="C230" i="4" a="1"/>
  <c r="C230" i="4" s="1"/>
  <c r="E229" i="4" a="1"/>
  <c r="H228" i="4"/>
  <c r="E228" i="4"/>
  <c r="E274" i="2"/>
  <c r="H274" i="2"/>
  <c r="I274" i="2"/>
  <c r="C276" i="2" a="1"/>
  <c r="C276" i="2" s="1"/>
  <c r="E275" i="2" a="1"/>
  <c r="E277" i="3"/>
  <c r="H277" i="3"/>
  <c r="C279" i="3" a="1"/>
  <c r="C279" i="3" s="1"/>
  <c r="I277" i="3"/>
  <c r="E278" i="3" a="1"/>
  <c r="H229" i="4" l="1"/>
  <c r="E229" i="4"/>
  <c r="E230" i="4" a="1"/>
  <c r="I229" i="4"/>
  <c r="C231" i="4" a="1"/>
  <c r="C231" i="4" s="1"/>
  <c r="H275" i="2"/>
  <c r="E275" i="2"/>
  <c r="E276" i="2" a="1"/>
  <c r="C277" i="2" a="1"/>
  <c r="C277" i="2" s="1"/>
  <c r="I275" i="2"/>
  <c r="H278" i="3"/>
  <c r="E278" i="3"/>
  <c r="I278" i="3"/>
  <c r="E279" i="3" a="1"/>
  <c r="C280" i="3" a="1"/>
  <c r="C280" i="3" s="1"/>
  <c r="E230" i="4" l="1"/>
  <c r="H230" i="4"/>
  <c r="C232" i="4" a="1"/>
  <c r="C232" i="4" s="1"/>
  <c r="I230" i="4"/>
  <c r="E231" i="4" a="1"/>
  <c r="E276" i="2"/>
  <c r="H276" i="2"/>
  <c r="C278" i="2" a="1"/>
  <c r="C278" i="2" s="1"/>
  <c r="I276" i="2"/>
  <c r="E277" i="2" a="1"/>
  <c r="I279" i="3"/>
  <c r="C281" i="3" a="1"/>
  <c r="C281" i="3" s="1"/>
  <c r="E280" i="3" a="1"/>
  <c r="H279" i="3"/>
  <c r="E279" i="3"/>
  <c r="C233" i="4" l="1" a="1"/>
  <c r="C233" i="4" s="1"/>
  <c r="E232" i="4" a="1"/>
  <c r="I231" i="4"/>
  <c r="E231" i="4"/>
  <c r="H231" i="4"/>
  <c r="H277" i="2"/>
  <c r="E277" i="2"/>
  <c r="I277" i="2"/>
  <c r="C279" i="2" a="1"/>
  <c r="C279" i="2" s="1"/>
  <c r="E278" i="2" a="1"/>
  <c r="E280" i="3"/>
  <c r="H280" i="3"/>
  <c r="C282" i="3" a="1"/>
  <c r="C282" i="3" s="1"/>
  <c r="E281" i="3" a="1"/>
  <c r="I280" i="3"/>
  <c r="E233" i="4" l="1" a="1"/>
  <c r="I232" i="4"/>
  <c r="C234" i="4" a="1"/>
  <c r="C234" i="4" s="1"/>
  <c r="E232" i="4"/>
  <c r="H232" i="4"/>
  <c r="E278" i="2"/>
  <c r="H278" i="2"/>
  <c r="E279" i="2" a="1"/>
  <c r="I278" i="2"/>
  <c r="C280" i="2" a="1"/>
  <c r="C280" i="2" s="1"/>
  <c r="E282" i="3" a="1"/>
  <c r="I281" i="3"/>
  <c r="C283" i="3" a="1"/>
  <c r="C283" i="3" s="1"/>
  <c r="E281" i="3"/>
  <c r="H281" i="3"/>
  <c r="C235" i="4" l="1" a="1"/>
  <c r="C235" i="4" s="1"/>
  <c r="I233" i="4"/>
  <c r="E234" i="4" a="1"/>
  <c r="E233" i="4"/>
  <c r="H233" i="4"/>
  <c r="I279" i="2"/>
  <c r="C281" i="2" a="1"/>
  <c r="C281" i="2" s="1"/>
  <c r="E280" i="2" a="1"/>
  <c r="H279" i="2"/>
  <c r="E279" i="2"/>
  <c r="E283" i="3" a="1"/>
  <c r="I282" i="3"/>
  <c r="C284" i="3" a="1"/>
  <c r="C284" i="3" s="1"/>
  <c r="E282" i="3"/>
  <c r="H282" i="3"/>
  <c r="I234" i="4" l="1"/>
  <c r="E235" i="4" a="1"/>
  <c r="C236" i="4" a="1"/>
  <c r="C236" i="4" s="1"/>
  <c r="E234" i="4"/>
  <c r="H234" i="4"/>
  <c r="H280" i="2"/>
  <c r="E280" i="2"/>
  <c r="E281" i="2" a="1"/>
  <c r="C282" i="2" a="1"/>
  <c r="C282" i="2" s="1"/>
  <c r="I280" i="2"/>
  <c r="E284" i="3" a="1"/>
  <c r="C285" i="3" a="1"/>
  <c r="C285" i="3" s="1"/>
  <c r="I283" i="3"/>
  <c r="E283" i="3"/>
  <c r="H283" i="3"/>
  <c r="C237" i="4" l="1" a="1"/>
  <c r="C237" i="4" s="1"/>
  <c r="I235" i="4"/>
  <c r="E236" i="4" a="1"/>
  <c r="H235" i="4"/>
  <c r="E235" i="4"/>
  <c r="I281" i="2"/>
  <c r="C283" i="2" a="1"/>
  <c r="C283" i="2" s="1"/>
  <c r="E282" i="2" a="1"/>
  <c r="H281" i="2"/>
  <c r="E281" i="2"/>
  <c r="E284" i="3"/>
  <c r="H284" i="3"/>
  <c r="C286" i="3" a="1"/>
  <c r="C286" i="3" s="1"/>
  <c r="I284" i="3"/>
  <c r="E285" i="3" a="1"/>
  <c r="E236" i="4" l="1"/>
  <c r="H236" i="4"/>
  <c r="I236" i="4"/>
  <c r="C238" i="4" a="1"/>
  <c r="C238" i="4" s="1"/>
  <c r="E237" i="4" a="1"/>
  <c r="C284" i="2" a="1"/>
  <c r="C284" i="2" s="1"/>
  <c r="E283" i="2" a="1"/>
  <c r="I282" i="2"/>
  <c r="E282" i="2"/>
  <c r="H282" i="2"/>
  <c r="I285" i="3"/>
  <c r="E286" i="3" a="1"/>
  <c r="C287" i="3" a="1"/>
  <c r="C287" i="3" s="1"/>
  <c r="E285" i="3"/>
  <c r="H285" i="3"/>
  <c r="C239" i="4" l="1" a="1"/>
  <c r="C239" i="4" s="1"/>
  <c r="I237" i="4"/>
  <c r="E238" i="4" a="1"/>
  <c r="H237" i="4"/>
  <c r="E237" i="4"/>
  <c r="H283" i="2"/>
  <c r="E283" i="2"/>
  <c r="I283" i="2"/>
  <c r="C285" i="2" a="1"/>
  <c r="C285" i="2" s="1"/>
  <c r="E284" i="2" a="1"/>
  <c r="H286" i="3"/>
  <c r="E286" i="3"/>
  <c r="I286" i="3"/>
  <c r="E287" i="3" a="1"/>
  <c r="C288" i="3" a="1"/>
  <c r="C288" i="3" s="1"/>
  <c r="H238" i="4" l="1"/>
  <c r="E238" i="4"/>
  <c r="I238" i="4"/>
  <c r="E239" i="4" a="1"/>
  <c r="C240" i="4" a="1"/>
  <c r="C240" i="4" s="1"/>
  <c r="E284" i="2"/>
  <c r="H284" i="2"/>
  <c r="C286" i="2" a="1"/>
  <c r="C286" i="2" s="1"/>
  <c r="E285" i="2" a="1"/>
  <c r="I284" i="2"/>
  <c r="E287" i="3"/>
  <c r="H287" i="3"/>
  <c r="I287" i="3"/>
  <c r="C289" i="3" a="1"/>
  <c r="C289" i="3" s="1"/>
  <c r="E288" i="3" a="1"/>
  <c r="I239" i="4" l="1"/>
  <c r="C241" i="4" a="1"/>
  <c r="C241" i="4" s="1"/>
  <c r="E240" i="4" a="1"/>
  <c r="H239" i="4"/>
  <c r="E239" i="4"/>
  <c r="E285" i="2"/>
  <c r="H285" i="2"/>
  <c r="I285" i="2"/>
  <c r="C287" i="2" a="1"/>
  <c r="C287" i="2" s="1"/>
  <c r="E286" i="2" a="1"/>
  <c r="H288" i="3"/>
  <c r="E288" i="3"/>
  <c r="I288" i="3"/>
  <c r="E289" i="3" a="1"/>
  <c r="C290" i="3" a="1"/>
  <c r="C290" i="3" s="1"/>
  <c r="E240" i="4" l="1"/>
  <c r="H240" i="4"/>
  <c r="E241" i="4" a="1"/>
  <c r="I240" i="4"/>
  <c r="C242" i="4" a="1"/>
  <c r="C242" i="4" s="1"/>
  <c r="E286" i="2"/>
  <c r="H286" i="2"/>
  <c r="E287" i="2" a="1"/>
  <c r="I286" i="2"/>
  <c r="C288" i="2" a="1"/>
  <c r="C288" i="2" s="1"/>
  <c r="H289" i="3"/>
  <c r="E289" i="3"/>
  <c r="C291" i="3" a="1"/>
  <c r="C291" i="3" s="1"/>
  <c r="E290" i="3" a="1"/>
  <c r="I289" i="3"/>
  <c r="H241" i="4" l="1"/>
  <c r="E241" i="4"/>
  <c r="I241" i="4"/>
  <c r="C243" i="4" a="1"/>
  <c r="C243" i="4" s="1"/>
  <c r="E242" i="4" a="1"/>
  <c r="E288" i="2" a="1"/>
  <c r="I287" i="2"/>
  <c r="C289" i="2" a="1"/>
  <c r="C289" i="2" s="1"/>
  <c r="E287" i="2"/>
  <c r="H287" i="2"/>
  <c r="H290" i="3"/>
  <c r="E290" i="3"/>
  <c r="E291" i="3" a="1"/>
  <c r="C292" i="3" a="1"/>
  <c r="C292" i="3" s="1"/>
  <c r="I290" i="3"/>
  <c r="E242" i="4" l="1"/>
  <c r="H242" i="4"/>
  <c r="C244" i="4" a="1"/>
  <c r="C244" i="4" s="1"/>
  <c r="E243" i="4" a="1"/>
  <c r="I242" i="4"/>
  <c r="I288" i="2"/>
  <c r="E289" i="2" a="1"/>
  <c r="C290" i="2" a="1"/>
  <c r="C290" i="2" s="1"/>
  <c r="E288" i="2"/>
  <c r="H288" i="2"/>
  <c r="I291" i="3"/>
  <c r="C293" i="3" a="1"/>
  <c r="C293" i="3" s="1"/>
  <c r="E292" i="3" a="1"/>
  <c r="H291" i="3"/>
  <c r="E291" i="3"/>
  <c r="I243" i="4" l="1"/>
  <c r="C245" i="4" a="1"/>
  <c r="C245" i="4" s="1"/>
  <c r="E244" i="4" a="1"/>
  <c r="H243" i="4"/>
  <c r="E243" i="4"/>
  <c r="E290" i="2" a="1"/>
  <c r="C291" i="2" a="1"/>
  <c r="C291" i="2" s="1"/>
  <c r="I289" i="2"/>
  <c r="E289" i="2"/>
  <c r="H289" i="2"/>
  <c r="E292" i="3"/>
  <c r="H292" i="3"/>
  <c r="E293" i="3" a="1"/>
  <c r="I292" i="3"/>
  <c r="C294" i="3" a="1"/>
  <c r="C294" i="3" s="1"/>
  <c r="E244" i="4" l="1"/>
  <c r="H244" i="4"/>
  <c r="I244" i="4"/>
  <c r="C246" i="4" a="1"/>
  <c r="C246" i="4" s="1"/>
  <c r="E245" i="4" a="1"/>
  <c r="E291" i="2" a="1"/>
  <c r="C292" i="2" a="1"/>
  <c r="C292" i="2" s="1"/>
  <c r="I290" i="2"/>
  <c r="H290" i="2"/>
  <c r="E290" i="2"/>
  <c r="E294" i="3" a="1"/>
  <c r="C295" i="3" a="1"/>
  <c r="C295" i="3" s="1"/>
  <c r="I293" i="3"/>
  <c r="E293" i="3"/>
  <c r="H293" i="3"/>
  <c r="H245" i="4" l="1"/>
  <c r="E245" i="4"/>
  <c r="E246" i="4" a="1"/>
  <c r="C247" i="4" a="1"/>
  <c r="C247" i="4" s="1"/>
  <c r="I245" i="4"/>
  <c r="E292" i="2" a="1"/>
  <c r="C293" i="2" a="1"/>
  <c r="C293" i="2" s="1"/>
  <c r="I291" i="2"/>
  <c r="H291" i="2"/>
  <c r="E291" i="2"/>
  <c r="E294" i="3"/>
  <c r="H294" i="3"/>
  <c r="C296" i="3" a="1"/>
  <c r="C296" i="3" s="1"/>
  <c r="I294" i="3"/>
  <c r="E295" i="3" a="1"/>
  <c r="E246" i="4" l="1"/>
  <c r="H246" i="4"/>
  <c r="E247" i="4" a="1"/>
  <c r="I246" i="4"/>
  <c r="C248" i="4" a="1"/>
  <c r="C248" i="4" s="1"/>
  <c r="E293" i="2" a="1"/>
  <c r="I292" i="2"/>
  <c r="C294" i="2" a="1"/>
  <c r="C294" i="2" s="1"/>
  <c r="E292" i="2"/>
  <c r="H292" i="2"/>
  <c r="E296" i="3" a="1"/>
  <c r="I295" i="3"/>
  <c r="C297" i="3" a="1"/>
  <c r="C297" i="3" s="1"/>
  <c r="H295" i="3"/>
  <c r="E295" i="3"/>
  <c r="E248" i="4" l="1" a="1"/>
  <c r="C249" i="4" a="1"/>
  <c r="C249" i="4" s="1"/>
  <c r="I247" i="4"/>
  <c r="E247" i="4"/>
  <c r="H247" i="4"/>
  <c r="I293" i="2"/>
  <c r="E294" i="2" a="1"/>
  <c r="C295" i="2" a="1"/>
  <c r="C295" i="2" s="1"/>
  <c r="E293" i="2"/>
  <c r="H293" i="2"/>
  <c r="E296" i="3"/>
  <c r="H296" i="3"/>
  <c r="I296" i="3"/>
  <c r="E297" i="3" a="1"/>
  <c r="C298" i="3" a="1"/>
  <c r="C298" i="3" s="1"/>
  <c r="I248" i="4" l="1"/>
  <c r="C250" i="4" a="1"/>
  <c r="C250" i="4" s="1"/>
  <c r="E249" i="4" a="1"/>
  <c r="E248" i="4"/>
  <c r="H248" i="4"/>
  <c r="E295" i="2" a="1"/>
  <c r="C296" i="2" a="1"/>
  <c r="C296" i="2" s="1"/>
  <c r="I294" i="2"/>
  <c r="E294" i="2"/>
  <c r="H294" i="2"/>
  <c r="E297" i="3"/>
  <c r="H297" i="3"/>
  <c r="C299" i="3" a="1"/>
  <c r="C299" i="3" s="1"/>
  <c r="E298" i="3" a="1"/>
  <c r="I297" i="3"/>
  <c r="H249" i="4" l="1"/>
  <c r="E249" i="4"/>
  <c r="I249" i="4"/>
  <c r="E250" i="4" a="1"/>
  <c r="C251" i="4" a="1"/>
  <c r="C251" i="4" s="1"/>
  <c r="I295" i="2"/>
  <c r="C297" i="2" a="1"/>
  <c r="C297" i="2" s="1"/>
  <c r="E296" i="2" a="1"/>
  <c r="E295" i="2"/>
  <c r="H295" i="2"/>
  <c r="C300" i="3" a="1"/>
  <c r="C300" i="3" s="1"/>
  <c r="I298" i="3"/>
  <c r="E299" i="3" a="1"/>
  <c r="E298" i="3"/>
  <c r="H298" i="3"/>
  <c r="C252" i="4" l="1" a="1"/>
  <c r="C252" i="4" s="1"/>
  <c r="E251" i="4" a="1"/>
  <c r="I250" i="4"/>
  <c r="E250" i="4"/>
  <c r="H250" i="4"/>
  <c r="H296" i="2"/>
  <c r="E296" i="2"/>
  <c r="E297" i="2" a="1"/>
  <c r="C298" i="2" a="1"/>
  <c r="C298" i="2" s="1"/>
  <c r="I296" i="2"/>
  <c r="E299" i="3"/>
  <c r="H299" i="3"/>
  <c r="I299" i="3"/>
  <c r="C301" i="3" a="1"/>
  <c r="C301" i="3" s="1"/>
  <c r="E300" i="3" a="1"/>
  <c r="H251" i="4" l="1"/>
  <c r="E251" i="4"/>
  <c r="I251" i="4"/>
  <c r="C253" i="4" a="1"/>
  <c r="C253" i="4" s="1"/>
  <c r="E252" i="4" a="1"/>
  <c r="C299" i="2" a="1"/>
  <c r="C299" i="2" s="1"/>
  <c r="E298" i="2" a="1"/>
  <c r="I297" i="2"/>
  <c r="H297" i="2"/>
  <c r="E297" i="2"/>
  <c r="E300" i="3"/>
  <c r="H300" i="3"/>
  <c r="E301" i="3" a="1"/>
  <c r="I300" i="3"/>
  <c r="C302" i="3" a="1"/>
  <c r="C302" i="3" s="1"/>
  <c r="E252" i="4" l="1"/>
  <c r="H252" i="4"/>
  <c r="C254" i="4" a="1"/>
  <c r="C254" i="4" s="1"/>
  <c r="E253" i="4" a="1"/>
  <c r="I252" i="4"/>
  <c r="E298" i="2"/>
  <c r="H298" i="2"/>
  <c r="I298" i="2"/>
  <c r="E299" i="2" a="1"/>
  <c r="C300" i="2" a="1"/>
  <c r="C300" i="2" s="1"/>
  <c r="C303" i="3" a="1"/>
  <c r="C303" i="3" s="1"/>
  <c r="E302" i="3" a="1"/>
  <c r="I301" i="3"/>
  <c r="E301" i="3"/>
  <c r="H301" i="3"/>
  <c r="E253" i="4" l="1"/>
  <c r="H253" i="4"/>
  <c r="E254" i="4" a="1"/>
  <c r="C255" i="4" a="1"/>
  <c r="C255" i="4" s="1"/>
  <c r="I253" i="4"/>
  <c r="E300" i="2" a="1"/>
  <c r="I299" i="2"/>
  <c r="C301" i="2" a="1"/>
  <c r="C301" i="2" s="1"/>
  <c r="E299" i="2"/>
  <c r="H299" i="2"/>
  <c r="E302" i="3"/>
  <c r="H302" i="3"/>
  <c r="E303" i="3" a="1"/>
  <c r="C304" i="3" a="1"/>
  <c r="C304" i="3" s="1"/>
  <c r="I302" i="3"/>
  <c r="C256" i="4" l="1" a="1"/>
  <c r="C256" i="4" s="1"/>
  <c r="E255" i="4" a="1"/>
  <c r="I254" i="4"/>
  <c r="E254" i="4"/>
  <c r="H254" i="4"/>
  <c r="C302" i="2" a="1"/>
  <c r="C302" i="2" s="1"/>
  <c r="E301" i="2" a="1"/>
  <c r="I300" i="2"/>
  <c r="E300" i="2"/>
  <c r="H300" i="2"/>
  <c r="I303" i="3"/>
  <c r="C305" i="3" a="1"/>
  <c r="C305" i="3" s="1"/>
  <c r="E304" i="3" a="1"/>
  <c r="H303" i="3"/>
  <c r="E303" i="3"/>
  <c r="H255" i="4" l="1"/>
  <c r="E255" i="4"/>
  <c r="C257" i="4" a="1"/>
  <c r="C257" i="4" s="1"/>
  <c r="I255" i="4"/>
  <c r="E256" i="4" a="1"/>
  <c r="E301" i="2"/>
  <c r="H301" i="2"/>
  <c r="I301" i="2"/>
  <c r="E302" i="2" a="1"/>
  <c r="C303" i="2" a="1"/>
  <c r="C303" i="2" s="1"/>
  <c r="H304" i="3"/>
  <c r="E304" i="3"/>
  <c r="I304" i="3"/>
  <c r="C306" i="3" a="1"/>
  <c r="C306" i="3" s="1"/>
  <c r="E305" i="3" a="1"/>
  <c r="E256" i="4" l="1"/>
  <c r="H256" i="4"/>
  <c r="E257" i="4" a="1"/>
  <c r="I256" i="4"/>
  <c r="C258" i="4" a="1"/>
  <c r="C258" i="4" s="1"/>
  <c r="E303" i="2" a="1"/>
  <c r="I302" i="2"/>
  <c r="C304" i="2" a="1"/>
  <c r="C304" i="2" s="1"/>
  <c r="E302" i="2"/>
  <c r="H302" i="2"/>
  <c r="E305" i="3"/>
  <c r="H305" i="3"/>
  <c r="E306" i="3" a="1"/>
  <c r="I306" i="3"/>
  <c r="I305" i="3"/>
  <c r="C259" i="4" l="1" a="1"/>
  <c r="C259" i="4" s="1"/>
  <c r="I257" i="4"/>
  <c r="E258" i="4" a="1"/>
  <c r="E257" i="4"/>
  <c r="H257" i="4"/>
  <c r="E304" i="2" a="1"/>
  <c r="C305" i="2" a="1"/>
  <c r="C305" i="2" s="1"/>
  <c r="I303" i="2"/>
  <c r="E303" i="2"/>
  <c r="H303" i="2"/>
  <c r="E306" i="3"/>
  <c r="H306" i="3"/>
  <c r="E258" i="4" l="1"/>
  <c r="H258" i="4"/>
  <c r="I258" i="4"/>
  <c r="C260" i="4" a="1"/>
  <c r="C260" i="4" s="1"/>
  <c r="E259" i="4" a="1"/>
  <c r="E305" i="2" a="1"/>
  <c r="I304" i="2"/>
  <c r="C306" i="2" a="1"/>
  <c r="C306" i="2" s="1"/>
  <c r="C307" i="2" s="1" a="1"/>
  <c r="C307" i="2" s="1"/>
  <c r="E304" i="2"/>
  <c r="H304" i="2"/>
  <c r="H259" i="4" l="1"/>
  <c r="E259" i="4"/>
  <c r="E260" i="4" a="1"/>
  <c r="C261" i="4" a="1"/>
  <c r="C261" i="4" s="1"/>
  <c r="I259" i="4"/>
  <c r="E307" i="2" a="1"/>
  <c r="C308" i="2" a="1"/>
  <c r="C308" i="2" s="1"/>
  <c r="I306" i="2"/>
  <c r="E306" i="2" a="1"/>
  <c r="I305" i="2"/>
  <c r="H305" i="2"/>
  <c r="E305" i="2"/>
  <c r="E261" i="4" l="1" a="1"/>
  <c r="I260" i="4"/>
  <c r="C262" i="4" a="1"/>
  <c r="C262" i="4" s="1"/>
  <c r="E260" i="4"/>
  <c r="H260" i="4"/>
  <c r="C309" i="2" a="1"/>
  <c r="C309" i="2" s="1"/>
  <c r="I307" i="2"/>
  <c r="E308" i="2" a="1"/>
  <c r="E307" i="2"/>
  <c r="H307" i="2"/>
  <c r="H306" i="2"/>
  <c r="E306" i="2"/>
  <c r="C263" i="4" l="1" a="1"/>
  <c r="C263" i="4" s="1"/>
  <c r="E262" i="4" a="1"/>
  <c r="I261" i="4"/>
  <c r="E261" i="4"/>
  <c r="H261" i="4"/>
  <c r="E308" i="2"/>
  <c r="H308" i="2"/>
  <c r="E309" i="2" a="1"/>
  <c r="C310" i="2" a="1"/>
  <c r="C310" i="2" s="1"/>
  <c r="I308" i="2"/>
  <c r="E262" i="4" l="1"/>
  <c r="H262" i="4"/>
  <c r="C264" i="4" a="1"/>
  <c r="C264" i="4" s="1"/>
  <c r="I262" i="4"/>
  <c r="E263" i="4" a="1"/>
  <c r="H309" i="2"/>
  <c r="E309" i="2"/>
  <c r="E310" i="2" a="1"/>
  <c r="I309" i="2"/>
  <c r="C311" i="2" a="1"/>
  <c r="C311" i="2" s="1"/>
  <c r="H263" i="4" l="1"/>
  <c r="E263" i="4"/>
  <c r="E264" i="4" a="1"/>
  <c r="I263" i="4"/>
  <c r="C265" i="4" a="1"/>
  <c r="C265" i="4" s="1"/>
  <c r="E310" i="2"/>
  <c r="H310" i="2"/>
  <c r="I310" i="2"/>
  <c r="C312" i="2" a="1"/>
  <c r="C312" i="2" s="1"/>
  <c r="E311" i="2" a="1"/>
  <c r="C266" i="4" l="1" a="1"/>
  <c r="C266" i="4" s="1"/>
  <c r="I264" i="4"/>
  <c r="E265" i="4" a="1"/>
  <c r="E264" i="4"/>
  <c r="H264" i="4"/>
  <c r="H311" i="2"/>
  <c r="E311" i="2"/>
  <c r="I311" i="2"/>
  <c r="E312" i="2" a="1"/>
  <c r="C313" i="2" a="1"/>
  <c r="C313" i="2" s="1"/>
  <c r="E265" i="4" l="1"/>
  <c r="H265" i="4"/>
  <c r="E266" i="4" a="1"/>
  <c r="C267" i="4" a="1"/>
  <c r="C267" i="4" s="1"/>
  <c r="I265" i="4"/>
  <c r="E312" i="2"/>
  <c r="H312" i="2"/>
  <c r="C314" i="2" a="1"/>
  <c r="C314" i="2" s="1"/>
  <c r="I312" i="2"/>
  <c r="E313" i="2" a="1"/>
  <c r="C268" i="4" l="1" a="1"/>
  <c r="C268" i="4" s="1"/>
  <c r="E267" i="4" a="1"/>
  <c r="I266" i="4"/>
  <c r="H266" i="4"/>
  <c r="E266" i="4"/>
  <c r="E314" i="2" a="1"/>
  <c r="I313" i="2"/>
  <c r="C315" i="2" a="1"/>
  <c r="C315" i="2" s="1"/>
  <c r="H313" i="2"/>
  <c r="E313" i="2"/>
  <c r="H267" i="4" l="1"/>
  <c r="E267" i="4"/>
  <c r="E268" i="4" a="1"/>
  <c r="I267" i="4"/>
  <c r="C269" i="4" a="1"/>
  <c r="C269" i="4" s="1"/>
  <c r="E315" i="2" a="1"/>
  <c r="I314" i="2"/>
  <c r="C316" i="2" a="1"/>
  <c r="C316" i="2" s="1"/>
  <c r="E314" i="2"/>
  <c r="H314" i="2"/>
  <c r="C270" i="4" l="1" a="1"/>
  <c r="C270" i="4" s="1"/>
  <c r="I268" i="4"/>
  <c r="E269" i="4" a="1"/>
  <c r="E268" i="4"/>
  <c r="H268" i="4"/>
  <c r="C317" i="2" a="1"/>
  <c r="C317" i="2" s="1"/>
  <c r="I315" i="2"/>
  <c r="E316" i="2" a="1"/>
  <c r="E315" i="2"/>
  <c r="H315" i="2"/>
  <c r="E269" i="4" l="1"/>
  <c r="H269" i="4"/>
  <c r="C271" i="4" a="1"/>
  <c r="C271" i="4" s="1"/>
  <c r="E270" i="4" a="1"/>
  <c r="I269" i="4"/>
  <c r="E316" i="2"/>
  <c r="H316" i="2"/>
  <c r="C318" i="2" a="1"/>
  <c r="C318" i="2" s="1"/>
  <c r="E317" i="2" a="1"/>
  <c r="I316" i="2"/>
  <c r="E270" i="4" l="1"/>
  <c r="H270" i="4"/>
  <c r="C272" i="4" a="1"/>
  <c r="C272" i="4" s="1"/>
  <c r="E271" i="4" a="1"/>
  <c r="I270" i="4"/>
  <c r="I317" i="2"/>
  <c r="E318" i="2" a="1"/>
  <c r="C319" i="2" a="1"/>
  <c r="C319" i="2" s="1"/>
  <c r="H317" i="2"/>
  <c r="E317" i="2"/>
  <c r="E271" i="4" l="1"/>
  <c r="H271" i="4"/>
  <c r="C273" i="4" a="1"/>
  <c r="C273" i="4" s="1"/>
  <c r="I271" i="4"/>
  <c r="E272" i="4" a="1"/>
  <c r="H318" i="2"/>
  <c r="E318" i="2"/>
  <c r="I318" i="2"/>
  <c r="C320" i="2" a="1"/>
  <c r="C320" i="2" s="1"/>
  <c r="E319" i="2" a="1"/>
  <c r="H272" i="4" l="1"/>
  <c r="E272" i="4"/>
  <c r="E273" i="4" a="1"/>
  <c r="I272" i="4"/>
  <c r="C274" i="4" a="1"/>
  <c r="C274" i="4" s="1"/>
  <c r="C321" i="2" a="1"/>
  <c r="C321" i="2" s="1"/>
  <c r="E320" i="2" a="1"/>
  <c r="I319" i="2"/>
  <c r="E319" i="2"/>
  <c r="H319" i="2"/>
  <c r="I273" i="4" l="1"/>
  <c r="C275" i="4" a="1"/>
  <c r="C275" i="4" s="1"/>
  <c r="E274" i="4" a="1"/>
  <c r="H273" i="4"/>
  <c r="E273" i="4"/>
  <c r="E320" i="2"/>
  <c r="H320" i="2"/>
  <c r="I320" i="2"/>
  <c r="C322" i="2" a="1"/>
  <c r="C322" i="2" s="1"/>
  <c r="E321" i="2" a="1"/>
  <c r="E274" i="4" l="1"/>
  <c r="H274" i="4"/>
  <c r="I274" i="4"/>
  <c r="C276" i="4" a="1"/>
  <c r="C276" i="4" s="1"/>
  <c r="E275" i="4" a="1"/>
  <c r="E321" i="2"/>
  <c r="H321" i="2"/>
  <c r="E322" i="2" a="1"/>
  <c r="C323" i="2" a="1"/>
  <c r="C323" i="2" s="1"/>
  <c r="I321" i="2"/>
  <c r="E275" i="4" l="1"/>
  <c r="H275" i="4"/>
  <c r="C277" i="4" a="1"/>
  <c r="C277" i="4" s="1"/>
  <c r="I275" i="4"/>
  <c r="E276" i="4" a="1"/>
  <c r="E323" i="2" a="1"/>
  <c r="I322" i="2"/>
  <c r="C324" i="2" a="1"/>
  <c r="C324" i="2" s="1"/>
  <c r="E322" i="2"/>
  <c r="H322" i="2"/>
  <c r="E276" i="4" l="1"/>
  <c r="H276" i="4"/>
  <c r="I276" i="4"/>
  <c r="E277" i="4" a="1"/>
  <c r="C278" i="4" a="1"/>
  <c r="C278" i="4" s="1"/>
  <c r="I323" i="2"/>
  <c r="E324" i="2" a="1"/>
  <c r="C325" i="2" a="1"/>
  <c r="C325" i="2" s="1"/>
  <c r="E323" i="2"/>
  <c r="H323" i="2"/>
  <c r="E278" i="4" l="1" a="1"/>
  <c r="I277" i="4"/>
  <c r="C279" i="4" a="1"/>
  <c r="C279" i="4" s="1"/>
  <c r="E277" i="4"/>
  <c r="H277" i="4"/>
  <c r="I324" i="2"/>
  <c r="E325" i="2" a="1"/>
  <c r="C326" i="2" a="1"/>
  <c r="C326" i="2" s="1"/>
  <c r="E324" i="2"/>
  <c r="H324" i="2"/>
  <c r="I278" i="4" l="1"/>
  <c r="C280" i="4" a="1"/>
  <c r="C280" i="4" s="1"/>
  <c r="E279" i="4" a="1"/>
  <c r="E278" i="4"/>
  <c r="H278" i="4"/>
  <c r="I325" i="2"/>
  <c r="E326" i="2" a="1"/>
  <c r="C327" i="2" a="1"/>
  <c r="C327" i="2" s="1"/>
  <c r="H325" i="2"/>
  <c r="E325" i="2"/>
  <c r="E279" i="4" l="1"/>
  <c r="H279" i="4"/>
  <c r="C281" i="4" a="1"/>
  <c r="C281" i="4" s="1"/>
  <c r="E280" i="4" a="1"/>
  <c r="I279" i="4"/>
  <c r="E327" i="2" a="1"/>
  <c r="C328" i="2" a="1"/>
  <c r="C328" i="2" s="1"/>
  <c r="I326" i="2"/>
  <c r="E326" i="2"/>
  <c r="H326" i="2"/>
  <c r="E280" i="4" l="1"/>
  <c r="H280" i="4"/>
  <c r="E281" i="4" a="1"/>
  <c r="I280" i="4"/>
  <c r="C282" i="4" a="1"/>
  <c r="C282" i="4" s="1"/>
  <c r="C329" i="2" a="1"/>
  <c r="C329" i="2" s="1"/>
  <c r="I327" i="2"/>
  <c r="E328" i="2" a="1"/>
  <c r="E327" i="2"/>
  <c r="H327" i="2"/>
  <c r="E282" i="4" l="1" a="1"/>
  <c r="C283" i="4" a="1"/>
  <c r="C283" i="4" s="1"/>
  <c r="I281" i="4"/>
  <c r="H281" i="4"/>
  <c r="E281" i="4"/>
  <c r="E328" i="2"/>
  <c r="H328" i="2"/>
  <c r="E329" i="2" a="1"/>
  <c r="I328" i="2"/>
  <c r="C330" i="2" a="1"/>
  <c r="C330" i="2" s="1"/>
  <c r="I282" i="4" l="1"/>
  <c r="C284" i="4" a="1"/>
  <c r="C284" i="4" s="1"/>
  <c r="E283" i="4" a="1"/>
  <c r="E282" i="4"/>
  <c r="H282" i="4"/>
  <c r="H329" i="2"/>
  <c r="E329" i="2"/>
  <c r="I329" i="2"/>
  <c r="C331" i="2" a="1"/>
  <c r="C331" i="2" s="1"/>
  <c r="E330" i="2" a="1"/>
  <c r="H283" i="4" l="1"/>
  <c r="E283" i="4"/>
  <c r="C285" i="4" a="1"/>
  <c r="C285" i="4" s="1"/>
  <c r="I283" i="4"/>
  <c r="E284" i="4" a="1"/>
  <c r="E330" i="2"/>
  <c r="H330" i="2"/>
  <c r="E331" i="2" a="1"/>
  <c r="I330" i="2"/>
  <c r="C332" i="2" a="1"/>
  <c r="C332" i="2" s="1"/>
  <c r="E284" i="4" l="1"/>
  <c r="H284" i="4"/>
  <c r="I284" i="4"/>
  <c r="C286" i="4" a="1"/>
  <c r="C286" i="4" s="1"/>
  <c r="E285" i="4" a="1"/>
  <c r="E332" i="2" a="1"/>
  <c r="C333" i="2" a="1"/>
  <c r="C333" i="2" s="1"/>
  <c r="I331" i="2"/>
  <c r="E331" i="2"/>
  <c r="H331" i="2"/>
  <c r="E285" i="4" l="1"/>
  <c r="H285" i="4"/>
  <c r="I285" i="4"/>
  <c r="E286" i="4" a="1"/>
  <c r="C287" i="4" a="1"/>
  <c r="C287" i="4" s="1"/>
  <c r="C334" i="2" a="1"/>
  <c r="C334" i="2" s="1"/>
  <c r="I332" i="2"/>
  <c r="E333" i="2" a="1"/>
  <c r="E332" i="2"/>
  <c r="H332" i="2"/>
  <c r="E287" i="4" l="1" a="1"/>
  <c r="C288" i="4" a="1"/>
  <c r="C288" i="4" s="1"/>
  <c r="I286" i="4"/>
  <c r="E286" i="4"/>
  <c r="H286" i="4"/>
  <c r="H333" i="2"/>
  <c r="E333" i="2"/>
  <c r="C335" i="2" a="1"/>
  <c r="C335" i="2" s="1"/>
  <c r="I333" i="2"/>
  <c r="E334" i="2" a="1"/>
  <c r="C289" i="4" l="1" a="1"/>
  <c r="C289" i="4" s="1"/>
  <c r="E288" i="4" a="1"/>
  <c r="I287" i="4"/>
  <c r="E287" i="4"/>
  <c r="H287" i="4"/>
  <c r="E334" i="2"/>
  <c r="H334" i="2"/>
  <c r="I334" i="2"/>
  <c r="C336" i="2" a="1"/>
  <c r="C336" i="2" s="1"/>
  <c r="E335" i="2" a="1"/>
  <c r="E288" i="4" l="1"/>
  <c r="H288" i="4"/>
  <c r="C290" i="4" a="1"/>
  <c r="C290" i="4" s="1"/>
  <c r="E289" i="4" a="1"/>
  <c r="I288" i="4"/>
  <c r="E335" i="2"/>
  <c r="H335" i="2"/>
  <c r="C337" i="2" a="1"/>
  <c r="C337" i="2" s="1"/>
  <c r="E336" i="2" a="1"/>
  <c r="I335" i="2"/>
  <c r="E289" i="4" l="1"/>
  <c r="H289" i="4"/>
  <c r="I289" i="4"/>
  <c r="E290" i="4" a="1"/>
  <c r="C291" i="4" a="1"/>
  <c r="C291" i="4" s="1"/>
  <c r="E336" i="2"/>
  <c r="H336" i="2"/>
  <c r="I336" i="2"/>
  <c r="C338" i="2" a="1"/>
  <c r="C338" i="2" s="1"/>
  <c r="E337" i="2" a="1"/>
  <c r="E291" i="4" l="1" a="1"/>
  <c r="C292" i="4" a="1"/>
  <c r="C292" i="4" s="1"/>
  <c r="I290" i="4"/>
  <c r="E290" i="4"/>
  <c r="H290" i="4"/>
  <c r="E337" i="2"/>
  <c r="H337" i="2"/>
  <c r="E338" i="2" a="1"/>
  <c r="I337" i="2"/>
  <c r="C339" i="2" a="1"/>
  <c r="C339" i="2" s="1"/>
  <c r="I291" i="4" l="1"/>
  <c r="C293" i="4" a="1"/>
  <c r="C293" i="4" s="1"/>
  <c r="E292" i="4" a="1"/>
  <c r="H291" i="4"/>
  <c r="E291" i="4"/>
  <c r="E339" i="2" a="1"/>
  <c r="I338" i="2"/>
  <c r="C340" i="2" a="1"/>
  <c r="C340" i="2" s="1"/>
  <c r="E338" i="2"/>
  <c r="H338" i="2"/>
  <c r="H292" i="4" l="1"/>
  <c r="E292" i="4"/>
  <c r="E293" i="4" a="1"/>
  <c r="C294" i="4" a="1"/>
  <c r="C294" i="4" s="1"/>
  <c r="I292" i="4"/>
  <c r="C341" i="2" a="1"/>
  <c r="C341" i="2" s="1"/>
  <c r="I339" i="2"/>
  <c r="E340" i="2" a="1"/>
  <c r="H339" i="2"/>
  <c r="E339" i="2"/>
  <c r="I293" i="4" l="1"/>
  <c r="E294" i="4" a="1"/>
  <c r="C295" i="4" a="1"/>
  <c r="C295" i="4" s="1"/>
  <c r="E293" i="4"/>
  <c r="H293" i="4"/>
  <c r="E340" i="2"/>
  <c r="H340" i="2"/>
  <c r="I340" i="2"/>
  <c r="E341" i="2" a="1"/>
  <c r="C342" i="2" a="1"/>
  <c r="C342" i="2" s="1"/>
  <c r="E294" i="4" l="1"/>
  <c r="H294" i="4"/>
  <c r="E295" i="4" a="1"/>
  <c r="I294" i="4"/>
  <c r="C296" i="4" a="1"/>
  <c r="C296" i="4" s="1"/>
  <c r="I341" i="2"/>
  <c r="E342" i="2" a="1"/>
  <c r="C343" i="2" a="1"/>
  <c r="C343" i="2" s="1"/>
  <c r="H341" i="2"/>
  <c r="E341" i="2"/>
  <c r="C297" i="4" l="1" a="1"/>
  <c r="C297" i="4" s="1"/>
  <c r="I295" i="4"/>
  <c r="E296" i="4" a="1"/>
  <c r="E295" i="4"/>
  <c r="H295" i="4"/>
  <c r="C344" i="2" a="1"/>
  <c r="C344" i="2" s="1"/>
  <c r="E343" i="2" a="1"/>
  <c r="I342" i="2"/>
  <c r="E342" i="2"/>
  <c r="H342" i="2"/>
  <c r="E296" i="4" l="1"/>
  <c r="H296" i="4"/>
  <c r="E297" i="4" a="1"/>
  <c r="I296" i="4"/>
  <c r="C298" i="4" a="1"/>
  <c r="C298" i="4" s="1"/>
  <c r="E343" i="2"/>
  <c r="H343" i="2"/>
  <c r="C345" i="2" a="1"/>
  <c r="C345" i="2" s="1"/>
  <c r="I343" i="2"/>
  <c r="E344" i="2" a="1"/>
  <c r="C299" i="4" l="1" a="1"/>
  <c r="C299" i="4" s="1"/>
  <c r="E298" i="4" a="1"/>
  <c r="I297" i="4"/>
  <c r="E297" i="4"/>
  <c r="H297" i="4"/>
  <c r="E344" i="2"/>
  <c r="H344" i="2"/>
  <c r="I344" i="2"/>
  <c r="E345" i="2" a="1"/>
  <c r="C346" i="2" a="1"/>
  <c r="C346" i="2" s="1"/>
  <c r="H298" i="4" l="1"/>
  <c r="E298" i="4"/>
  <c r="I298" i="4"/>
  <c r="C300" i="4" a="1"/>
  <c r="C300" i="4" s="1"/>
  <c r="E299" i="4" a="1"/>
  <c r="E346" i="2" a="1"/>
  <c r="I345" i="2"/>
  <c r="C347" i="2" a="1"/>
  <c r="C347" i="2" s="1"/>
  <c r="H345" i="2"/>
  <c r="E345" i="2"/>
  <c r="H299" i="4" l="1"/>
  <c r="E299" i="4"/>
  <c r="C301" i="4" a="1"/>
  <c r="C301" i="4" s="1"/>
  <c r="E300" i="4" a="1"/>
  <c r="I299" i="4"/>
  <c r="E347" i="2" a="1"/>
  <c r="I346" i="2"/>
  <c r="C348" i="2" a="1"/>
  <c r="C348" i="2" s="1"/>
  <c r="E346" i="2"/>
  <c r="H346" i="2"/>
  <c r="E300" i="4" l="1"/>
  <c r="H300" i="4"/>
  <c r="E301" i="4" a="1"/>
  <c r="C302" i="4" a="1"/>
  <c r="C302" i="4" s="1"/>
  <c r="I300" i="4"/>
  <c r="C349" i="2" a="1"/>
  <c r="C349" i="2" s="1"/>
  <c r="I347" i="2"/>
  <c r="E348" i="2" a="1"/>
  <c r="H347" i="2"/>
  <c r="E347" i="2"/>
  <c r="I301" i="4" l="1"/>
  <c r="C303" i="4" a="1"/>
  <c r="C303" i="4" s="1"/>
  <c r="E302" i="4" a="1"/>
  <c r="E301" i="4"/>
  <c r="H301" i="4"/>
  <c r="E348" i="2"/>
  <c r="H348" i="2"/>
  <c r="I348" i="2"/>
  <c r="E349" i="2" a="1"/>
  <c r="C350" i="2" a="1"/>
  <c r="C350" i="2" s="1"/>
  <c r="E302" i="4" l="1"/>
  <c r="H302" i="4"/>
  <c r="E303" i="4" a="1"/>
  <c r="C304" i="4" a="1"/>
  <c r="C304" i="4" s="1"/>
  <c r="I302" i="4"/>
  <c r="H349" i="2"/>
  <c r="E349" i="2"/>
  <c r="I349" i="2"/>
  <c r="E350" i="2" a="1"/>
  <c r="C351" i="2" a="1"/>
  <c r="C351" i="2" s="1"/>
  <c r="I303" i="4" l="1"/>
  <c r="C305" i="4" a="1"/>
  <c r="C305" i="4" s="1"/>
  <c r="E304" i="4" a="1"/>
  <c r="H303" i="4"/>
  <c r="E303" i="4"/>
  <c r="I350" i="2"/>
  <c r="C352" i="2" a="1"/>
  <c r="C352" i="2" s="1"/>
  <c r="E351" i="2" a="1"/>
  <c r="E350" i="2"/>
  <c r="H350" i="2"/>
  <c r="E304" i="4" l="1"/>
  <c r="H304" i="4"/>
  <c r="C306" i="4" a="1"/>
  <c r="C306" i="4" s="1"/>
  <c r="E305" i="4" a="1"/>
  <c r="I304" i="4"/>
  <c r="H351" i="2"/>
  <c r="E351" i="2"/>
  <c r="C353" i="2" a="1"/>
  <c r="C353" i="2" s="1"/>
  <c r="E352" i="2" a="1"/>
  <c r="I351" i="2"/>
  <c r="H305" i="4" l="1"/>
  <c r="E305" i="4"/>
  <c r="C307" i="4"/>
  <c r="I306" i="4" s="1"/>
  <c r="I305" i="4"/>
  <c r="E306" i="4" a="1"/>
  <c r="H352" i="2"/>
  <c r="E352" i="2"/>
  <c r="C354" i="2" a="1"/>
  <c r="C354" i="2" s="1"/>
  <c r="E353" i="2" a="1"/>
  <c r="I352" i="2"/>
  <c r="E306" i="4" l="1"/>
  <c r="H306" i="4"/>
  <c r="E354" i="2" a="1"/>
  <c r="C355" i="2" a="1"/>
  <c r="C355" i="2" s="1"/>
  <c r="I353" i="2"/>
  <c r="H353" i="2"/>
  <c r="E353" i="2"/>
  <c r="C356" i="2" l="1" a="1"/>
  <c r="C356" i="2" s="1"/>
  <c r="E355" i="2" a="1"/>
  <c r="I354" i="2"/>
  <c r="E354" i="2"/>
  <c r="H354" i="2"/>
  <c r="E355" i="2" l="1"/>
  <c r="H355" i="2"/>
  <c r="E356" i="2" a="1"/>
  <c r="C357" i="2" a="1"/>
  <c r="C357" i="2" s="1"/>
  <c r="I355" i="2"/>
  <c r="E357" i="2" l="1" a="1"/>
  <c r="C358" i="2" a="1"/>
  <c r="C358" i="2" s="1"/>
  <c r="I356" i="2"/>
  <c r="H356" i="2"/>
  <c r="E356" i="2"/>
  <c r="I357" i="2" l="1"/>
  <c r="E358" i="2" a="1"/>
  <c r="C359" i="2" a="1"/>
  <c r="C359" i="2" s="1"/>
  <c r="E357" i="2"/>
  <c r="H357" i="2"/>
  <c r="C360" i="2" l="1" a="1"/>
  <c r="C360" i="2" s="1"/>
  <c r="I358" i="2"/>
  <c r="E359" i="2" a="1"/>
  <c r="E358" i="2"/>
  <c r="H358" i="2"/>
  <c r="E359" i="2" l="1"/>
  <c r="H359" i="2"/>
  <c r="E360" i="2" a="1"/>
  <c r="I359" i="2"/>
  <c r="C361" i="2" a="1"/>
  <c r="C361" i="2" s="1"/>
  <c r="H360" i="2" l="1"/>
  <c r="E360" i="2"/>
  <c r="I360" i="2"/>
  <c r="E361" i="2" a="1"/>
  <c r="C362" i="2" a="1"/>
  <c r="C362" i="2" s="1"/>
  <c r="I361" i="2" l="1"/>
  <c r="C363" i="2" a="1"/>
  <c r="C363" i="2" s="1"/>
  <c r="E362" i="2" a="1"/>
  <c r="E361" i="2"/>
  <c r="H361" i="2"/>
  <c r="E362" i="2" l="1"/>
  <c r="H362" i="2"/>
  <c r="C364" i="2" a="1"/>
  <c r="C364" i="2" s="1"/>
  <c r="E363" i="2" a="1"/>
  <c r="I362" i="2"/>
  <c r="E363" i="2" l="1"/>
  <c r="H363" i="2"/>
  <c r="C365" i="2" a="1"/>
  <c r="C365" i="2" s="1"/>
  <c r="E364" i="2" a="1"/>
  <c r="I363" i="2"/>
  <c r="H364" i="2" l="1"/>
  <c r="E364" i="2"/>
  <c r="C366" i="2" a="1"/>
  <c r="C366" i="2" s="1"/>
  <c r="E365" i="2" a="1"/>
  <c r="I364" i="2"/>
  <c r="H365" i="2" l="1"/>
  <c r="E365" i="2"/>
  <c r="C367" i="2" a="1"/>
  <c r="C367" i="2" s="1"/>
  <c r="E366" i="2" a="1"/>
  <c r="I365" i="2"/>
  <c r="C368" i="2" l="1" a="1"/>
  <c r="C368" i="2" s="1"/>
  <c r="I366" i="2"/>
  <c r="E367" i="2" a="1"/>
  <c r="E366" i="2"/>
  <c r="H366" i="2"/>
  <c r="E367" i="2" l="1"/>
  <c r="H367" i="2"/>
  <c r="C369" i="2" a="1"/>
  <c r="C369" i="2" s="1"/>
  <c r="I367" i="2"/>
  <c r="E368" i="2" a="1"/>
  <c r="E368" i="2" l="1"/>
  <c r="H368" i="2"/>
  <c r="E369" i="2" a="1"/>
  <c r="I368" i="2"/>
  <c r="C370" i="2" a="1"/>
  <c r="C370" i="2" s="1"/>
  <c r="E370" i="2" l="1" a="1"/>
  <c r="C371" i="2" a="1"/>
  <c r="C371" i="2" s="1"/>
  <c r="I369" i="2"/>
  <c r="E369" i="2"/>
  <c r="H369" i="2"/>
  <c r="C372" i="2" l="1" a="1"/>
  <c r="C372" i="2" s="1"/>
  <c r="I370" i="2"/>
  <c r="E371" i="2" a="1"/>
  <c r="E370" i="2"/>
  <c r="H370" i="2"/>
  <c r="E371" i="2" l="1"/>
  <c r="H371" i="2"/>
  <c r="E372" i="2" a="1"/>
  <c r="C373" i="2" a="1"/>
  <c r="C373" i="2" s="1"/>
  <c r="I371" i="2"/>
  <c r="C374" i="2" l="1" a="1"/>
  <c r="C374" i="2" s="1"/>
  <c r="I372" i="2"/>
  <c r="E373" i="2" a="1"/>
  <c r="H372" i="2"/>
  <c r="E372" i="2"/>
  <c r="H373" i="2" l="1"/>
  <c r="E373" i="2"/>
  <c r="I373" i="2"/>
  <c r="E374" i="2" a="1"/>
  <c r="C375" i="2" a="1"/>
  <c r="C375" i="2" s="1"/>
  <c r="C376" i="2" l="1" a="1"/>
  <c r="C376" i="2" s="1"/>
  <c r="I374" i="2"/>
  <c r="E375" i="2" a="1"/>
  <c r="H374" i="2"/>
  <c r="E374" i="2"/>
  <c r="E375" i="2" l="1"/>
  <c r="H375" i="2"/>
  <c r="I375" i="2"/>
  <c r="E376" i="2" a="1"/>
  <c r="C377" i="2" a="1"/>
  <c r="C377" i="2" s="1"/>
  <c r="H376" i="2" l="1"/>
  <c r="E376" i="2"/>
  <c r="C378" i="2" a="1"/>
  <c r="C378" i="2" s="1"/>
  <c r="I376" i="2"/>
  <c r="E377" i="2" a="1"/>
  <c r="E377" i="2" l="1"/>
  <c r="H377" i="2"/>
  <c r="E378" i="2" a="1"/>
  <c r="I377" i="2"/>
  <c r="C379" i="2" a="1"/>
  <c r="C379" i="2" s="1"/>
  <c r="C380" i="2" l="1" a="1"/>
  <c r="C380" i="2" s="1"/>
  <c r="I378" i="2"/>
  <c r="E379" i="2" a="1"/>
  <c r="H378" i="2"/>
  <c r="E378" i="2"/>
  <c r="E379" i="2" l="1"/>
  <c r="H379" i="2"/>
  <c r="I379" i="2"/>
  <c r="E380" i="2" a="1"/>
  <c r="C381" i="2" a="1"/>
  <c r="C381" i="2" s="1"/>
  <c r="E380" i="2" l="1"/>
  <c r="H380" i="2"/>
  <c r="E381" i="2" a="1"/>
  <c r="C382" i="2" a="1"/>
  <c r="C382" i="2" s="1"/>
  <c r="I380" i="2"/>
  <c r="C383" i="2" l="1" a="1"/>
  <c r="C383" i="2" s="1"/>
  <c r="I381" i="2"/>
  <c r="E382" i="2" a="1"/>
  <c r="E381" i="2"/>
  <c r="H381" i="2"/>
  <c r="H382" i="2" l="1"/>
  <c r="E382" i="2"/>
  <c r="C384" i="2" a="1"/>
  <c r="C384" i="2" s="1"/>
  <c r="I382" i="2"/>
  <c r="E383" i="2" a="1"/>
  <c r="E383" i="2" l="1"/>
  <c r="H383" i="2"/>
  <c r="E384" i="2" a="1"/>
  <c r="C385" i="2" a="1"/>
  <c r="C385" i="2" s="1"/>
  <c r="I383" i="2"/>
  <c r="I384" i="2" l="1"/>
  <c r="E385" i="2" a="1"/>
  <c r="C386" i="2" a="1"/>
  <c r="C386" i="2" s="1"/>
  <c r="H384" i="2"/>
  <c r="E384" i="2"/>
  <c r="C387" i="2" l="1" a="1"/>
  <c r="C387" i="2" s="1"/>
  <c r="I385" i="2"/>
  <c r="E386" i="2" a="1"/>
  <c r="E385" i="2"/>
  <c r="H385" i="2"/>
  <c r="E386" i="2" l="1"/>
  <c r="H386" i="2"/>
  <c r="C388" i="2" a="1"/>
  <c r="C388" i="2" s="1"/>
  <c r="I386" i="2"/>
  <c r="E387" i="2" a="1"/>
  <c r="E387" i="2" l="1"/>
  <c r="H387" i="2"/>
  <c r="C389" i="2" a="1"/>
  <c r="C389" i="2" s="1"/>
  <c r="I387" i="2"/>
  <c r="E388" i="2" a="1"/>
  <c r="H388" i="2" l="1"/>
  <c r="E388" i="2"/>
  <c r="I388" i="2"/>
  <c r="C390" i="2" a="1"/>
  <c r="C390" i="2" s="1"/>
  <c r="E389" i="2" a="1"/>
  <c r="I389" i="2" l="1"/>
  <c r="E390" i="2" a="1"/>
  <c r="C391" i="2" a="1"/>
  <c r="C391" i="2" s="1"/>
  <c r="H389" i="2"/>
  <c r="E389" i="2"/>
  <c r="C392" i="2" l="1" a="1"/>
  <c r="C392" i="2" s="1"/>
  <c r="I390" i="2"/>
  <c r="E391" i="2" a="1"/>
  <c r="E390" i="2"/>
  <c r="H390" i="2"/>
  <c r="E391" i="2" l="1"/>
  <c r="H391" i="2"/>
  <c r="C393" i="2" a="1"/>
  <c r="C393" i="2" s="1"/>
  <c r="I391" i="2"/>
  <c r="E392" i="2" a="1"/>
  <c r="C394" i="2" l="1" a="1"/>
  <c r="C394" i="2" s="1"/>
  <c r="I392" i="2"/>
  <c r="E393" i="2" a="1"/>
  <c r="H392" i="2"/>
  <c r="E392" i="2"/>
  <c r="H393" i="2" l="1"/>
  <c r="E393" i="2"/>
  <c r="E394" i="2" a="1"/>
  <c r="I393" i="2"/>
  <c r="C395" i="2" a="1"/>
  <c r="C395" i="2" s="1"/>
  <c r="H394" i="2" l="1"/>
  <c r="E394" i="2"/>
  <c r="C396" i="2" a="1"/>
  <c r="C396" i="2" s="1"/>
  <c r="E395" i="2" a="1"/>
  <c r="I394" i="2"/>
  <c r="E395" i="2" l="1"/>
  <c r="H395" i="2"/>
  <c r="C397" i="2" a="1"/>
  <c r="C397" i="2" s="1"/>
  <c r="I395" i="2"/>
  <c r="E396" i="2" a="1"/>
  <c r="H396" i="2" l="1"/>
  <c r="E396" i="2"/>
  <c r="E397" i="2" a="1"/>
  <c r="C398" i="2" a="1"/>
  <c r="C398" i="2" s="1"/>
  <c r="I396" i="2"/>
  <c r="H397" i="2" l="1"/>
  <c r="E397" i="2"/>
  <c r="I397" i="2"/>
  <c r="C399" i="2" a="1"/>
  <c r="C399" i="2" s="1"/>
  <c r="E398" i="2" a="1"/>
  <c r="E398" i="2" l="1"/>
  <c r="H398" i="2"/>
  <c r="C400" i="2" a="1"/>
  <c r="C400" i="2" s="1"/>
  <c r="I398" i="2"/>
  <c r="E399" i="2" a="1"/>
  <c r="E399" i="2" l="1"/>
  <c r="H399" i="2"/>
  <c r="C401" i="2" a="1"/>
  <c r="C401" i="2" s="1"/>
  <c r="E400" i="2" a="1"/>
  <c r="I399" i="2"/>
  <c r="C402" i="2" l="1" a="1"/>
  <c r="C402" i="2" s="1"/>
  <c r="I400" i="2"/>
  <c r="E401" i="2" a="1"/>
  <c r="H400" i="2"/>
  <c r="E400" i="2"/>
  <c r="E401" i="2" l="1"/>
  <c r="H401" i="2"/>
  <c r="I401" i="2"/>
  <c r="E402" i="2" a="1"/>
  <c r="C403" i="2" a="1"/>
  <c r="C403" i="2" s="1"/>
  <c r="H402" i="2" l="1"/>
  <c r="E402" i="2"/>
  <c r="I402" i="2"/>
  <c r="C404" i="2" a="1"/>
  <c r="C404" i="2" s="1"/>
  <c r="E403" i="2" a="1"/>
  <c r="C405" i="2" l="1" a="1"/>
  <c r="C405" i="2" s="1"/>
  <c r="I403" i="2"/>
  <c r="E404" i="2" a="1"/>
  <c r="E403" i="2"/>
  <c r="H403" i="2"/>
  <c r="E404" i="2" l="1"/>
  <c r="H404" i="2"/>
  <c r="C406" i="2" a="1"/>
  <c r="C406" i="2" s="1"/>
  <c r="I404" i="2"/>
  <c r="E405" i="2" a="1"/>
  <c r="E405" i="2" l="1"/>
  <c r="H405" i="2"/>
  <c r="I405" i="2"/>
  <c r="E406" i="2" a="1"/>
  <c r="C407" i="2" a="1"/>
  <c r="C407" i="2" s="1"/>
  <c r="I406" i="2" l="1"/>
  <c r="E407" i="2" a="1"/>
  <c r="C408" i="2" a="1"/>
  <c r="C408" i="2" s="1"/>
  <c r="E406" i="2"/>
  <c r="H406" i="2"/>
  <c r="C409" i="2" l="1" a="1"/>
  <c r="C409" i="2" s="1"/>
  <c r="I407" i="2"/>
  <c r="E408" i="2" a="1"/>
  <c r="H407" i="2"/>
  <c r="E407" i="2"/>
  <c r="E408" i="2" l="1"/>
  <c r="H408" i="2"/>
  <c r="C410" i="2" a="1"/>
  <c r="C410" i="2" s="1"/>
  <c r="I408" i="2"/>
  <c r="E409" i="2" a="1"/>
  <c r="E409" i="2" l="1"/>
  <c r="H409" i="2"/>
  <c r="C411" i="2" a="1"/>
  <c r="C411" i="2" s="1"/>
  <c r="E410" i="2" a="1"/>
  <c r="I409" i="2"/>
  <c r="E410" i="2" l="1"/>
  <c r="H410" i="2"/>
  <c r="E411" i="2" a="1"/>
  <c r="C412" i="2" a="1"/>
  <c r="C412" i="2" s="1"/>
  <c r="I410" i="2"/>
  <c r="E411" i="2" l="1"/>
  <c r="H411" i="2"/>
  <c r="C413" i="2" a="1"/>
  <c r="C413" i="2" s="1"/>
  <c r="E412" i="2" a="1"/>
  <c r="I411" i="2"/>
  <c r="E412" i="2" l="1"/>
  <c r="H412" i="2"/>
  <c r="E413" i="2" a="1"/>
  <c r="C414" i="2" a="1"/>
  <c r="C414" i="2" s="1"/>
  <c r="I412" i="2"/>
  <c r="C415" i="2" l="1" a="1"/>
  <c r="C415" i="2" s="1"/>
  <c r="I413" i="2"/>
  <c r="E414" i="2" a="1"/>
  <c r="H413" i="2"/>
  <c r="E413" i="2"/>
  <c r="E414" i="2" l="1"/>
  <c r="H414" i="2"/>
  <c r="E415" i="2" a="1"/>
  <c r="I414" i="2"/>
  <c r="C416" i="2" a="1"/>
  <c r="C416" i="2" s="1"/>
  <c r="E415" i="2" l="1"/>
  <c r="H415" i="2"/>
  <c r="C417" i="2" a="1"/>
  <c r="C417" i="2" s="1"/>
  <c r="E416" i="2" a="1"/>
  <c r="I415" i="2"/>
  <c r="E416" i="2" l="1"/>
  <c r="H416" i="2"/>
  <c r="E417" i="2" a="1"/>
  <c r="I416" i="2"/>
  <c r="C418" i="2" a="1"/>
  <c r="C418" i="2" s="1"/>
  <c r="H417" i="2" l="1"/>
  <c r="E417" i="2"/>
  <c r="I417" i="2"/>
  <c r="E418" i="2" a="1"/>
  <c r="C419" i="2" a="1"/>
  <c r="C419" i="2" s="1"/>
  <c r="E419" i="2" l="1" a="1"/>
  <c r="C420" i="2" a="1"/>
  <c r="C420" i="2" s="1"/>
  <c r="I418" i="2"/>
  <c r="E418" i="2"/>
  <c r="H418" i="2"/>
  <c r="C421" i="2" l="1" a="1"/>
  <c r="C421" i="2" s="1"/>
  <c r="E420" i="2" a="1"/>
  <c r="I419" i="2"/>
  <c r="E419" i="2"/>
  <c r="H419" i="2"/>
  <c r="E420" i="2" l="1"/>
  <c r="H420" i="2"/>
  <c r="C422" i="2" a="1"/>
  <c r="C422" i="2" s="1"/>
  <c r="I420" i="2"/>
  <c r="E421" i="2" a="1"/>
  <c r="H421" i="2" l="1"/>
  <c r="E421" i="2"/>
  <c r="I421" i="2"/>
  <c r="E422" i="2" a="1"/>
  <c r="C423" i="2" a="1"/>
  <c r="C423" i="2" s="1"/>
  <c r="E422" i="2" l="1"/>
  <c r="H422" i="2"/>
  <c r="I422" i="2"/>
  <c r="E423" i="2" a="1"/>
  <c r="C424" i="2" a="1"/>
  <c r="C424" i="2" s="1"/>
  <c r="I423" i="2" l="1"/>
  <c r="C425" i="2" a="1"/>
  <c r="C425" i="2" s="1"/>
  <c r="E424" i="2" a="1"/>
  <c r="H423" i="2"/>
  <c r="E423" i="2"/>
  <c r="E424" i="2" l="1"/>
  <c r="H424" i="2"/>
  <c r="I424" i="2"/>
  <c r="E425" i="2" a="1"/>
  <c r="C426" i="2" a="1"/>
  <c r="C426" i="2" s="1"/>
  <c r="C427" i="2" l="1" a="1"/>
  <c r="C427" i="2" s="1"/>
  <c r="E426" i="2" a="1"/>
  <c r="I425" i="2"/>
  <c r="H425" i="2"/>
  <c r="E425" i="2"/>
  <c r="E426" i="2" l="1"/>
  <c r="H426" i="2"/>
  <c r="C428" i="2" a="1"/>
  <c r="C428" i="2" s="1"/>
  <c r="I426" i="2"/>
  <c r="E427" i="2" a="1"/>
  <c r="C429" i="2" l="1" a="1"/>
  <c r="C429" i="2" s="1"/>
  <c r="I427" i="2"/>
  <c r="E428" i="2" a="1"/>
  <c r="E427" i="2"/>
  <c r="H427" i="2"/>
  <c r="H428" i="2" l="1"/>
  <c r="E428" i="2"/>
  <c r="E429" i="2" a="1"/>
  <c r="I428" i="2"/>
  <c r="C430" i="2" a="1"/>
  <c r="C430" i="2" s="1"/>
  <c r="C431" i="2" l="1" a="1"/>
  <c r="C431" i="2" s="1"/>
  <c r="I429" i="2"/>
  <c r="E430" i="2" a="1"/>
  <c r="E429" i="2"/>
  <c r="H429" i="2"/>
  <c r="H430" i="2" l="1"/>
  <c r="E430" i="2"/>
  <c r="C432" i="2" a="1"/>
  <c r="C432" i="2" s="1"/>
  <c r="E431" i="2" a="1"/>
  <c r="I430" i="2"/>
  <c r="I431" i="2" l="1"/>
  <c r="C433" i="2" a="1"/>
  <c r="C433" i="2" s="1"/>
  <c r="E432" i="2" a="1"/>
  <c r="E431" i="2"/>
  <c r="H431" i="2"/>
  <c r="E432" i="2" l="1"/>
  <c r="H432" i="2"/>
  <c r="C434" i="2" a="1"/>
  <c r="C434" i="2" s="1"/>
  <c r="I432" i="2"/>
  <c r="E433" i="2" a="1"/>
  <c r="H433" i="2" l="1"/>
  <c r="E433" i="2"/>
  <c r="E434" i="2" a="1"/>
  <c r="C435" i="2" a="1"/>
  <c r="C435" i="2" s="1"/>
  <c r="I433" i="2"/>
  <c r="C436" i="2" l="1" a="1"/>
  <c r="C436" i="2" s="1"/>
  <c r="I434" i="2"/>
  <c r="E435" i="2" a="1"/>
  <c r="E434" i="2"/>
  <c r="H434" i="2"/>
  <c r="H435" i="2" l="1"/>
  <c r="E435" i="2"/>
  <c r="C437" i="2" a="1"/>
  <c r="C437" i="2" s="1"/>
  <c r="I435" i="2"/>
  <c r="E436" i="2" a="1"/>
  <c r="H436" i="2" l="1"/>
  <c r="E436" i="2"/>
  <c r="C438" i="2" a="1"/>
  <c r="C438" i="2" s="1"/>
  <c r="I436" i="2"/>
  <c r="E437" i="2" a="1"/>
  <c r="E437" i="2" l="1"/>
  <c r="H437" i="2"/>
  <c r="I437" i="2"/>
  <c r="C439" i="2" a="1"/>
  <c r="C439" i="2" s="1"/>
  <c r="E438" i="2" a="1"/>
  <c r="H438" i="2" l="1"/>
  <c r="E438" i="2"/>
  <c r="C440" i="2" a="1"/>
  <c r="C440" i="2" s="1"/>
  <c r="E439" i="2" a="1"/>
  <c r="I438" i="2"/>
  <c r="E439" i="2" l="1"/>
  <c r="H439" i="2"/>
  <c r="E440" i="2" a="1"/>
  <c r="I439" i="2"/>
  <c r="C441" i="2" a="1"/>
  <c r="C441" i="2" s="1"/>
  <c r="E441" i="2" l="1" a="1"/>
  <c r="I440" i="2"/>
  <c r="C442" i="2" a="1"/>
  <c r="C442" i="2" s="1"/>
  <c r="E440" i="2"/>
  <c r="H440" i="2"/>
  <c r="E442" i="2" l="1" a="1"/>
  <c r="C443" i="2" a="1"/>
  <c r="C443" i="2" s="1"/>
  <c r="I441" i="2"/>
  <c r="E441" i="2"/>
  <c r="H441" i="2"/>
  <c r="E443" i="2" l="1" a="1"/>
  <c r="I442" i="2"/>
  <c r="C444" i="2" a="1"/>
  <c r="C444" i="2" s="1"/>
  <c r="H442" i="2"/>
  <c r="E442" i="2"/>
  <c r="E444" i="2" l="1" a="1"/>
  <c r="I443" i="2"/>
  <c r="C445" i="2" a="1"/>
  <c r="C445" i="2" s="1"/>
  <c r="E443" i="2"/>
  <c r="H443" i="2"/>
  <c r="E445" i="2" l="1" a="1"/>
  <c r="C446" i="2" a="1"/>
  <c r="C446" i="2" s="1"/>
  <c r="I444" i="2"/>
  <c r="H444" i="2"/>
  <c r="E444" i="2"/>
  <c r="I445" i="2" l="1"/>
  <c r="C447" i="2" a="1"/>
  <c r="C447" i="2" s="1"/>
  <c r="E446" i="2" a="1"/>
  <c r="E445" i="2"/>
  <c r="H445" i="2"/>
  <c r="C448" i="2" l="1" a="1"/>
  <c r="C448" i="2" s="1"/>
  <c r="I446" i="2"/>
  <c r="E447" i="2" a="1"/>
  <c r="E446" i="2"/>
  <c r="H446" i="2"/>
  <c r="E447" i="2" l="1"/>
  <c r="H447" i="2"/>
  <c r="I447" i="2"/>
  <c r="E448" i="2" a="1"/>
  <c r="C449" i="2" a="1"/>
  <c r="C449" i="2" s="1"/>
  <c r="E449" i="2" l="1" a="1"/>
  <c r="I448" i="2"/>
  <c r="C450" i="2" a="1"/>
  <c r="C450" i="2" s="1"/>
  <c r="H448" i="2"/>
  <c r="E448" i="2"/>
  <c r="E450" i="2" l="1" a="1"/>
  <c r="I449" i="2"/>
  <c r="C451" i="2" a="1"/>
  <c r="C451" i="2" s="1"/>
  <c r="E449" i="2"/>
  <c r="H449" i="2"/>
  <c r="I450" i="2" l="1"/>
  <c r="C452" i="2" a="1"/>
  <c r="C452" i="2" s="1"/>
  <c r="E451" i="2" a="1"/>
  <c r="E450" i="2"/>
  <c r="H450" i="2"/>
  <c r="E451" i="2" l="1"/>
  <c r="H451" i="2"/>
  <c r="I451" i="2"/>
  <c r="E452" i="2" a="1"/>
  <c r="C453" i="2" a="1"/>
  <c r="C453" i="2" s="1"/>
  <c r="H452" i="2" l="1"/>
  <c r="E452" i="2"/>
  <c r="C454" i="2" a="1"/>
  <c r="C454" i="2" s="1"/>
  <c r="E453" i="2" a="1"/>
  <c r="I452" i="2"/>
  <c r="C455" i="2" l="1" a="1"/>
  <c r="C455" i="2" s="1"/>
  <c r="E454" i="2" a="1"/>
  <c r="I453" i="2"/>
  <c r="E453" i="2"/>
  <c r="H453" i="2"/>
  <c r="H454" i="2" l="1"/>
  <c r="E454" i="2"/>
  <c r="C456" i="2" a="1"/>
  <c r="C456" i="2" s="1"/>
  <c r="I454" i="2"/>
  <c r="E455" i="2" a="1"/>
  <c r="E455" i="2" l="1"/>
  <c r="H455" i="2"/>
  <c r="E456" i="2" a="1"/>
  <c r="I455" i="2"/>
  <c r="C457" i="2" a="1"/>
  <c r="C457" i="2" s="1"/>
  <c r="I456" i="2" l="1"/>
  <c r="C458" i="2" a="1"/>
  <c r="C458" i="2" s="1"/>
  <c r="E457" i="2" a="1"/>
  <c r="H456" i="2"/>
  <c r="E456" i="2"/>
  <c r="I457" i="2" l="1"/>
  <c r="C459" i="2" a="1"/>
  <c r="C459" i="2" s="1"/>
  <c r="E458" i="2" a="1"/>
  <c r="H457" i="2"/>
  <c r="E457" i="2"/>
  <c r="E459" i="2" l="1" a="1"/>
  <c r="C460" i="2" a="1"/>
  <c r="C460" i="2" s="1"/>
  <c r="I458" i="2"/>
  <c r="H458" i="2"/>
  <c r="E458" i="2"/>
  <c r="I459" i="2" l="1"/>
  <c r="C461" i="2" a="1"/>
  <c r="C461" i="2" s="1"/>
  <c r="E460" i="2" a="1"/>
  <c r="E459" i="2"/>
  <c r="H459" i="2"/>
  <c r="C462" i="2" l="1" a="1"/>
  <c r="C462" i="2" s="1"/>
  <c r="E461" i="2" a="1"/>
  <c r="I460" i="2"/>
  <c r="H460" i="2"/>
  <c r="E460" i="2"/>
  <c r="H461" i="2" l="1"/>
  <c r="E461" i="2"/>
  <c r="I461" i="2"/>
  <c r="E462" i="2" a="1"/>
  <c r="C463" i="2" a="1"/>
  <c r="C463" i="2" s="1"/>
  <c r="C464" i="2" l="1" a="1"/>
  <c r="C464" i="2" s="1"/>
  <c r="I462" i="2"/>
  <c r="E463" i="2" a="1"/>
  <c r="H462" i="2"/>
  <c r="E462" i="2"/>
  <c r="E463" i="2" l="1"/>
  <c r="H463" i="2"/>
  <c r="E464" i="2" a="1"/>
  <c r="C465" i="2" a="1"/>
  <c r="C465" i="2" s="1"/>
  <c r="I463" i="2"/>
  <c r="I464" i="2" l="1"/>
  <c r="E465" i="2" a="1"/>
  <c r="C466" i="2" a="1"/>
  <c r="C466" i="2" s="1"/>
  <c r="H464" i="2"/>
  <c r="E464" i="2"/>
  <c r="E465" i="2" l="1"/>
  <c r="H465" i="2"/>
  <c r="I465" i="2"/>
  <c r="C467" i="2" a="1"/>
  <c r="C467" i="2" s="1"/>
  <c r="E466" i="2" a="1"/>
  <c r="H466" i="2" l="1"/>
  <c r="E466" i="2"/>
  <c r="I466" i="2"/>
  <c r="E467" i="2" a="1"/>
  <c r="C468" i="2" a="1"/>
  <c r="C468" i="2" s="1"/>
  <c r="E467" i="2" l="1"/>
  <c r="H467" i="2"/>
  <c r="I467" i="2"/>
  <c r="E468" i="2" a="1"/>
  <c r="C469" i="2" a="1"/>
  <c r="C469" i="2" s="1"/>
  <c r="H468" i="2" l="1"/>
  <c r="E468" i="2"/>
  <c r="C470" i="2" a="1"/>
  <c r="C470" i="2" s="1"/>
  <c r="I468" i="2"/>
  <c r="E469" i="2" a="1"/>
  <c r="E469" i="2" l="1"/>
  <c r="H469" i="2"/>
  <c r="I469" i="2"/>
  <c r="E470" i="2" a="1"/>
  <c r="C471" i="2" a="1"/>
  <c r="C471" i="2" s="1"/>
  <c r="C472" i="2" l="1" a="1"/>
  <c r="C472" i="2" s="1"/>
  <c r="I470" i="2"/>
  <c r="E471" i="2" a="1"/>
  <c r="H470" i="2"/>
  <c r="E470" i="2"/>
  <c r="H471" i="2" l="1"/>
  <c r="E471" i="2"/>
  <c r="E472" i="2" a="1"/>
  <c r="C473" i="2" a="1"/>
  <c r="C473" i="2" s="1"/>
  <c r="I471" i="2"/>
  <c r="I472" i="2" l="1"/>
  <c r="C474" i="2" a="1"/>
  <c r="C474" i="2" s="1"/>
  <c r="E473" i="2" a="1"/>
  <c r="E472" i="2"/>
  <c r="H472" i="2"/>
  <c r="H473" i="2" l="1"/>
  <c r="E473" i="2"/>
  <c r="I473" i="2"/>
  <c r="E474" i="2" a="1"/>
  <c r="C475" i="2" a="1"/>
  <c r="C475" i="2" s="1"/>
  <c r="I474" i="2" l="1"/>
  <c r="C476" i="2" a="1"/>
  <c r="C476" i="2" s="1"/>
  <c r="E475" i="2" a="1"/>
  <c r="H474" i="2"/>
  <c r="E474" i="2"/>
  <c r="I475" i="2" l="1"/>
  <c r="E476" i="2" a="1"/>
  <c r="C477" i="2" a="1"/>
  <c r="C477" i="2" s="1"/>
  <c r="E475" i="2"/>
  <c r="H475" i="2"/>
  <c r="C478" i="2" l="1" a="1"/>
  <c r="C478" i="2" s="1"/>
  <c r="I476" i="2"/>
  <c r="E477" i="2" a="1"/>
  <c r="E476" i="2"/>
  <c r="H476" i="2"/>
  <c r="E477" i="2" l="1"/>
  <c r="H477" i="2"/>
  <c r="I477" i="2"/>
  <c r="C479" i="2" a="1"/>
  <c r="C479" i="2" s="1"/>
  <c r="E478" i="2" a="1"/>
  <c r="H478" i="2" l="1"/>
  <c r="E478" i="2"/>
  <c r="I478" i="2"/>
  <c r="E479" i="2" a="1"/>
  <c r="C480" i="2" a="1"/>
  <c r="C480" i="2" s="1"/>
  <c r="E479" i="2" l="1"/>
  <c r="H479" i="2"/>
  <c r="E480" i="2" a="1"/>
  <c r="C481" i="2" a="1"/>
  <c r="C481" i="2" s="1"/>
  <c r="I479" i="2"/>
  <c r="I480" i="2" l="1"/>
  <c r="C482" i="2" a="1"/>
  <c r="C482" i="2" s="1"/>
  <c r="E481" i="2" a="1"/>
  <c r="H480" i="2"/>
  <c r="E480" i="2"/>
  <c r="E481" i="2" l="1"/>
  <c r="H481" i="2"/>
  <c r="I481" i="2"/>
  <c r="E482" i="2" a="1"/>
  <c r="C483" i="2" a="1"/>
  <c r="C483" i="2" s="1"/>
  <c r="E483" i="2" l="1" a="1"/>
  <c r="I482" i="2"/>
  <c r="C484" i="2" a="1"/>
  <c r="C484" i="2" s="1"/>
  <c r="H482" i="2"/>
  <c r="E482" i="2"/>
  <c r="I483" i="2" l="1"/>
  <c r="E484" i="2" a="1"/>
  <c r="C485" i="2" a="1"/>
  <c r="C485" i="2" s="1"/>
  <c r="E483" i="2"/>
  <c r="H483" i="2"/>
  <c r="I484" i="2" l="1"/>
  <c r="E485" i="2" a="1"/>
  <c r="C486" i="2" a="1"/>
  <c r="C486" i="2" s="1"/>
  <c r="E484" i="2"/>
  <c r="H484" i="2"/>
  <c r="E486" i="2" l="1" a="1"/>
  <c r="C487" i="2" a="1"/>
  <c r="C487" i="2" s="1"/>
  <c r="I485" i="2"/>
  <c r="E485" i="2"/>
  <c r="H485" i="2"/>
  <c r="E487" i="2" l="1" a="1"/>
  <c r="I486" i="2"/>
  <c r="C488" i="2" a="1"/>
  <c r="C488" i="2" s="1"/>
  <c r="E486" i="2"/>
  <c r="H486" i="2"/>
  <c r="E487" i="2" l="1"/>
  <c r="H487" i="2"/>
  <c r="E488" i="2" a="1"/>
  <c r="C489" i="2" a="1"/>
  <c r="C489" i="2" s="1"/>
  <c r="I487" i="2"/>
  <c r="E489" i="2" l="1" a="1"/>
  <c r="I488" i="2"/>
  <c r="C490" i="2" a="1"/>
  <c r="C490" i="2" s="1"/>
  <c r="E488" i="2"/>
  <c r="H488" i="2"/>
  <c r="I489" i="2" l="1"/>
  <c r="C491" i="2" a="1"/>
  <c r="C491" i="2" s="1"/>
  <c r="E490" i="2" a="1"/>
  <c r="H489" i="2"/>
  <c r="E489" i="2"/>
  <c r="I490" i="2" l="1"/>
  <c r="E491" i="2" a="1"/>
  <c r="C492" i="2" a="1"/>
  <c r="C492" i="2" s="1"/>
  <c r="H490" i="2"/>
  <c r="E490" i="2"/>
  <c r="C493" i="2" l="1" a="1"/>
  <c r="C493" i="2" s="1"/>
  <c r="I491" i="2"/>
  <c r="E492" i="2" a="1"/>
  <c r="H491" i="2"/>
  <c r="E491" i="2"/>
  <c r="E492" i="2" l="1"/>
  <c r="H492" i="2"/>
  <c r="E493" i="2" a="1"/>
  <c r="C494" i="2" a="1"/>
  <c r="C494" i="2" s="1"/>
  <c r="I492" i="2"/>
  <c r="I493" i="2" l="1"/>
  <c r="E494" i="2" a="1"/>
  <c r="C495" i="2" a="1"/>
  <c r="C495" i="2" s="1"/>
  <c r="E493" i="2"/>
  <c r="H493" i="2"/>
  <c r="E495" i="2" l="1" a="1"/>
  <c r="I494" i="2"/>
  <c r="C496" i="2" a="1"/>
  <c r="C496" i="2" s="1"/>
  <c r="H494" i="2"/>
  <c r="E494" i="2"/>
  <c r="C497" i="2" l="1" a="1"/>
  <c r="C497" i="2" s="1"/>
  <c r="I495" i="2"/>
  <c r="E496" i="2" a="1"/>
  <c r="H495" i="2"/>
  <c r="E495" i="2"/>
  <c r="E496" i="2" l="1"/>
  <c r="H496" i="2"/>
  <c r="E497" i="2" a="1"/>
  <c r="I496" i="2"/>
  <c r="C498" i="2" a="1"/>
  <c r="C498" i="2" s="1"/>
  <c r="I497" i="2" l="1"/>
  <c r="C499" i="2" a="1"/>
  <c r="C499" i="2" s="1"/>
  <c r="E498" i="2" a="1"/>
  <c r="H497" i="2"/>
  <c r="E497" i="2"/>
  <c r="H498" i="2" l="1"/>
  <c r="E498" i="2"/>
  <c r="C500" i="2" a="1"/>
  <c r="C500" i="2" s="1"/>
  <c r="I498" i="2"/>
  <c r="E499" i="2" a="1"/>
  <c r="E499" i="2" l="1"/>
  <c r="H499" i="2"/>
  <c r="I499" i="2"/>
  <c r="E500" i="2" a="1"/>
  <c r="C501" i="2" a="1"/>
  <c r="C501" i="2" s="1"/>
  <c r="H500" i="2" l="1"/>
  <c r="E500" i="2"/>
  <c r="E501" i="2" a="1"/>
  <c r="I500" i="2"/>
  <c r="C502" i="2" a="1"/>
  <c r="C502" i="2" s="1"/>
  <c r="E502" i="2" l="1" a="1"/>
  <c r="I501" i="2"/>
  <c r="C503" i="2" a="1"/>
  <c r="C503" i="2" s="1"/>
  <c r="E501" i="2"/>
  <c r="H501" i="2"/>
  <c r="I502" i="2" l="1"/>
  <c r="C504" i="2" a="1"/>
  <c r="C504" i="2" s="1"/>
  <c r="E503" i="2" a="1"/>
  <c r="E502" i="2"/>
  <c r="H502" i="2"/>
  <c r="E503" i="2" l="1"/>
  <c r="H503" i="2"/>
  <c r="I503" i="2"/>
  <c r="C505" i="2" a="1"/>
  <c r="C505" i="2" s="1"/>
  <c r="E504" i="2" a="1"/>
  <c r="I504" i="2" l="1"/>
  <c r="C506" i="2" a="1"/>
  <c r="C506" i="2" s="1"/>
  <c r="E505" i="2" a="1"/>
  <c r="H504" i="2"/>
  <c r="E504" i="2"/>
  <c r="E505" i="2" l="1"/>
  <c r="H505" i="2"/>
  <c r="I505" i="2"/>
  <c r="C507" i="2" a="1"/>
  <c r="C507" i="2" s="1"/>
  <c r="E506" i="2" a="1"/>
  <c r="C508" i="2" l="1" a="1"/>
  <c r="C508" i="2" s="1"/>
  <c r="E507" i="2" a="1"/>
  <c r="I506" i="2"/>
  <c r="H506" i="2"/>
  <c r="E506" i="2"/>
  <c r="E507" i="2" l="1"/>
  <c r="H507" i="2"/>
  <c r="E508" i="2" a="1"/>
  <c r="C509" i="2" a="1"/>
  <c r="C509" i="2" s="1"/>
  <c r="I507" i="2"/>
  <c r="E509" i="2" l="1" a="1"/>
  <c r="C510" i="2" a="1"/>
  <c r="C510" i="2" s="1"/>
  <c r="I508" i="2"/>
  <c r="E508" i="2"/>
  <c r="H508" i="2"/>
  <c r="E510" i="2" l="1" a="1"/>
  <c r="I509" i="2"/>
  <c r="C511" i="2" a="1"/>
  <c r="C511" i="2" s="1"/>
  <c r="E509" i="2"/>
  <c r="H509" i="2"/>
  <c r="I510" i="2" l="1"/>
  <c r="C512" i="2" a="1"/>
  <c r="C512" i="2" s="1"/>
  <c r="E511" i="2" a="1"/>
  <c r="E510" i="2"/>
  <c r="H510" i="2"/>
  <c r="E511" i="2" l="1"/>
  <c r="H511" i="2"/>
  <c r="C513" i="2" a="1"/>
  <c r="C513" i="2" s="1"/>
  <c r="I511" i="2"/>
  <c r="E512" i="2" a="1"/>
  <c r="E512" i="2" l="1"/>
  <c r="H512" i="2"/>
  <c r="I512" i="2"/>
  <c r="C514" i="2" a="1"/>
  <c r="C514" i="2" s="1"/>
  <c r="E513" i="2" a="1"/>
  <c r="E513" i="2" l="1"/>
  <c r="H513" i="2"/>
  <c r="E514" i="2" a="1"/>
  <c r="I513" i="2"/>
  <c r="C515" i="2" a="1"/>
  <c r="C515" i="2" s="1"/>
  <c r="E515" i="2" l="1" a="1"/>
  <c r="C516" i="2" a="1"/>
  <c r="C516" i="2" s="1"/>
  <c r="I514" i="2"/>
  <c r="H514" i="2"/>
  <c r="E514" i="2"/>
  <c r="E516" i="2" l="1" a="1"/>
  <c r="I515" i="2"/>
  <c r="C517" i="2" a="1"/>
  <c r="C517" i="2" s="1"/>
  <c r="E515" i="2"/>
  <c r="H515" i="2"/>
  <c r="E517" i="2" l="1" a="1"/>
  <c r="C518" i="2" a="1"/>
  <c r="C518" i="2" s="1"/>
  <c r="I516" i="2"/>
  <c r="E516" i="2"/>
  <c r="H516" i="2"/>
  <c r="E518" i="2" l="1" a="1"/>
  <c r="I517" i="2"/>
  <c r="C519" i="2" a="1"/>
  <c r="C519" i="2" s="1"/>
  <c r="H517" i="2"/>
  <c r="E517" i="2"/>
  <c r="I518" i="2" l="1"/>
  <c r="C520" i="2" a="1"/>
  <c r="C520" i="2" s="1"/>
  <c r="E519" i="2" a="1"/>
  <c r="E518" i="2"/>
  <c r="H518" i="2"/>
  <c r="H519" i="2" l="1"/>
  <c r="E519" i="2"/>
  <c r="I519" i="2"/>
  <c r="E520" i="2" a="1"/>
  <c r="C521" i="2" a="1"/>
  <c r="C521" i="2" s="1"/>
  <c r="I520" i="2" l="1"/>
  <c r="C522" i="2" a="1"/>
  <c r="C522" i="2" s="1"/>
  <c r="E521" i="2" a="1"/>
  <c r="H520" i="2"/>
  <c r="E520" i="2"/>
  <c r="H521" i="2" l="1"/>
  <c r="E521" i="2"/>
  <c r="I521" i="2"/>
  <c r="C523" i="2" a="1"/>
  <c r="C523" i="2" s="1"/>
  <c r="E522" i="2" a="1"/>
  <c r="H522" i="2" l="1"/>
  <c r="E522" i="2"/>
  <c r="E523" i="2" a="1"/>
  <c r="I522" i="2"/>
  <c r="C524" i="2" a="1"/>
  <c r="C524" i="2" s="1"/>
  <c r="H523" i="2" l="1"/>
  <c r="E523" i="2"/>
  <c r="I523" i="2"/>
  <c r="C525" i="2" a="1"/>
  <c r="C525" i="2" s="1"/>
  <c r="E524" i="2" a="1"/>
  <c r="E525" i="2" l="1" a="1"/>
  <c r="I524" i="2"/>
  <c r="C526" i="2" a="1"/>
  <c r="C526" i="2" s="1"/>
  <c r="H524" i="2"/>
  <c r="E524" i="2"/>
  <c r="E526" i="2" l="1" a="1"/>
  <c r="C527" i="2" a="1"/>
  <c r="C527" i="2" s="1"/>
  <c r="I525" i="2"/>
  <c r="E525" i="2"/>
  <c r="H525" i="2"/>
  <c r="I526" i="2" l="1"/>
  <c r="E527" i="2" a="1"/>
  <c r="C528" i="2" a="1"/>
  <c r="C528" i="2" s="1"/>
  <c r="E526" i="2"/>
  <c r="H526" i="2"/>
  <c r="I527" i="2" l="1"/>
  <c r="C529" i="2" a="1"/>
  <c r="C529" i="2" s="1"/>
  <c r="E528" i="2" a="1"/>
  <c r="E527" i="2"/>
  <c r="H527" i="2"/>
  <c r="I528" i="2" l="1"/>
  <c r="C530" i="2" a="1"/>
  <c r="C530" i="2" s="1"/>
  <c r="E529" i="2" a="1"/>
  <c r="H528" i="2"/>
  <c r="E528" i="2"/>
  <c r="E529" i="2" l="1"/>
  <c r="H529" i="2"/>
  <c r="I529" i="2"/>
  <c r="E530" i="2" a="1"/>
  <c r="C531" i="2" a="1"/>
  <c r="C531" i="2" s="1"/>
  <c r="C532" i="2" l="1" a="1"/>
  <c r="C532" i="2" s="1"/>
  <c r="E531" i="2" a="1"/>
  <c r="I530" i="2"/>
  <c r="H530" i="2"/>
  <c r="E530" i="2"/>
  <c r="H531" i="2" l="1"/>
  <c r="E531" i="2"/>
  <c r="I531" i="2"/>
  <c r="C533" i="2" a="1"/>
  <c r="C533" i="2" s="1"/>
  <c r="E532" i="2" a="1"/>
  <c r="E532" i="2" l="1"/>
  <c r="H532" i="2"/>
  <c r="E533" i="2" a="1"/>
  <c r="C534" i="2" a="1"/>
  <c r="C534" i="2" s="1"/>
  <c r="I532" i="2"/>
  <c r="E533" i="2" l="1"/>
  <c r="H533" i="2"/>
  <c r="E534" i="2" a="1"/>
  <c r="I533" i="2"/>
  <c r="C535" i="2" a="1"/>
  <c r="C535" i="2" s="1"/>
  <c r="I534" i="2" l="1"/>
  <c r="E535" i="2" a="1"/>
  <c r="C536" i="2" a="1"/>
  <c r="C536" i="2" s="1"/>
  <c r="H534" i="2"/>
  <c r="E534" i="2"/>
  <c r="I535" i="2" l="1"/>
  <c r="C537" i="2" a="1"/>
  <c r="C537" i="2" s="1"/>
  <c r="E536" i="2" a="1"/>
  <c r="E535" i="2"/>
  <c r="H535" i="2"/>
  <c r="H536" i="2" l="1"/>
  <c r="E536" i="2"/>
  <c r="C538" i="2" a="1"/>
  <c r="C538" i="2" s="1"/>
  <c r="I536" i="2"/>
  <c r="E537" i="2" a="1"/>
  <c r="E537" i="2" l="1"/>
  <c r="H537" i="2"/>
  <c r="E538" i="2" a="1"/>
  <c r="I537" i="2"/>
  <c r="C539" i="2" a="1"/>
  <c r="C539" i="2" s="1"/>
  <c r="C540" i="2" l="1" a="1"/>
  <c r="C540" i="2" s="1"/>
  <c r="E539" i="2" a="1"/>
  <c r="I538" i="2"/>
  <c r="H538" i="2"/>
  <c r="E538" i="2"/>
  <c r="E539" i="2" l="1"/>
  <c r="H539" i="2"/>
  <c r="E540" i="2" a="1"/>
  <c r="I539" i="2"/>
  <c r="C541" i="2" a="1"/>
  <c r="C541" i="2" s="1"/>
  <c r="E540" i="2" l="1"/>
  <c r="H540" i="2"/>
  <c r="C542" i="2" a="1"/>
  <c r="C542" i="2" s="1"/>
  <c r="I540" i="2"/>
  <c r="E541" i="2" a="1"/>
  <c r="E541" i="2" l="1"/>
  <c r="H541" i="2"/>
  <c r="E542" i="2" a="1"/>
  <c r="I541" i="2"/>
  <c r="C543" i="2" a="1"/>
  <c r="C543" i="2" s="1"/>
  <c r="I542" i="2" l="1"/>
  <c r="E543" i="2" a="1"/>
  <c r="C544" i="2" a="1"/>
  <c r="C544" i="2" s="1"/>
  <c r="H542" i="2"/>
  <c r="E542" i="2"/>
  <c r="I543" i="2" l="1"/>
  <c r="C545" i="2" a="1"/>
  <c r="C545" i="2" s="1"/>
  <c r="E544" i="2" a="1"/>
  <c r="H543" i="2"/>
  <c r="E543" i="2"/>
  <c r="C546" i="2" l="1" a="1"/>
  <c r="C546" i="2" s="1"/>
  <c r="I544" i="2"/>
  <c r="E545" i="2" a="1"/>
  <c r="E544" i="2"/>
  <c r="H544" i="2"/>
  <c r="E545" i="2" l="1"/>
  <c r="H545" i="2"/>
  <c r="I545" i="2"/>
  <c r="E546" i="2" a="1"/>
  <c r="C547" i="2" a="1"/>
  <c r="C547" i="2" s="1"/>
  <c r="H546" i="2" l="1"/>
  <c r="E546" i="2"/>
  <c r="C548" i="2" a="1"/>
  <c r="C548" i="2" s="1"/>
  <c r="E547" i="2" a="1"/>
  <c r="I546" i="2"/>
  <c r="E548" i="2" l="1" a="1"/>
  <c r="I547" i="2"/>
  <c r="C549" i="2" a="1"/>
  <c r="C549" i="2" s="1"/>
  <c r="E547" i="2"/>
  <c r="H547" i="2"/>
  <c r="C550" i="2" l="1" a="1"/>
  <c r="C550" i="2" s="1"/>
  <c r="I548" i="2"/>
  <c r="E549" i="2" a="1"/>
  <c r="E548" i="2"/>
  <c r="H548" i="2"/>
  <c r="H549" i="2" l="1"/>
  <c r="E549" i="2"/>
  <c r="E550" i="2" a="1"/>
  <c r="I549" i="2"/>
  <c r="C551" i="2" a="1"/>
  <c r="C551" i="2" s="1"/>
  <c r="I550" i="2" l="1"/>
  <c r="C552" i="2" a="1"/>
  <c r="C552" i="2" s="1"/>
  <c r="E551" i="2" a="1"/>
  <c r="H550" i="2"/>
  <c r="E550" i="2"/>
  <c r="H551" i="2" l="1"/>
  <c r="E551" i="2"/>
  <c r="C553" i="2" a="1"/>
  <c r="C553" i="2" s="1"/>
  <c r="E552" i="2" a="1"/>
  <c r="I551" i="2"/>
  <c r="H552" i="2" l="1"/>
  <c r="E552" i="2"/>
  <c r="E553" i="2" a="1"/>
  <c r="C554" i="2" a="1"/>
  <c r="C554" i="2" s="1"/>
  <c r="I552" i="2"/>
  <c r="H553" i="2" l="1"/>
  <c r="E553" i="2"/>
  <c r="I553" i="2"/>
  <c r="C555" i="2" a="1"/>
  <c r="C555" i="2" s="1"/>
  <c r="E554" i="2" a="1"/>
  <c r="H554" i="2" l="1"/>
  <c r="E554" i="2"/>
  <c r="C556" i="2" a="1"/>
  <c r="C556" i="2" s="1"/>
  <c r="E555" i="2" a="1"/>
  <c r="I554" i="2"/>
  <c r="E555" i="2" l="1"/>
  <c r="H555" i="2"/>
  <c r="I555" i="2"/>
  <c r="C557" i="2" a="1"/>
  <c r="C557" i="2" s="1"/>
  <c r="E556" i="2" a="1"/>
  <c r="E556" i="2" l="1"/>
  <c r="H556" i="2"/>
  <c r="C558" i="2" a="1"/>
  <c r="C558" i="2" s="1"/>
  <c r="I556" i="2"/>
  <c r="E557" i="2" a="1"/>
  <c r="H557" i="2" l="1"/>
  <c r="E557" i="2"/>
  <c r="C559" i="2" a="1"/>
  <c r="C559" i="2" s="1"/>
  <c r="I557" i="2"/>
  <c r="E558" i="2" a="1"/>
  <c r="E558" i="2" l="1"/>
  <c r="H558" i="2"/>
  <c r="E559" i="2" a="1"/>
  <c r="I558" i="2"/>
  <c r="C560" i="2" a="1"/>
  <c r="C560" i="2" s="1"/>
  <c r="C561" i="2" l="1" a="1"/>
  <c r="C561" i="2" s="1"/>
  <c r="E560" i="2" a="1"/>
  <c r="I559" i="2"/>
  <c r="E559" i="2"/>
  <c r="H559" i="2"/>
  <c r="E560" i="2" l="1"/>
  <c r="H560" i="2"/>
  <c r="C562" i="2" a="1"/>
  <c r="C562" i="2" s="1"/>
  <c r="I560" i="2"/>
  <c r="E561" i="2" a="1"/>
  <c r="H561" i="2" l="1"/>
  <c r="E561" i="2"/>
  <c r="C563" i="2" a="1"/>
  <c r="C563" i="2" s="1"/>
  <c r="I561" i="2"/>
  <c r="E562" i="2" a="1"/>
  <c r="E562" i="2" l="1"/>
  <c r="H562" i="2"/>
  <c r="E563" i="2" a="1"/>
  <c r="C564" i="2" a="1"/>
  <c r="C564" i="2" s="1"/>
  <c r="I562" i="2"/>
  <c r="I563" i="2" l="1"/>
  <c r="C565" i="2" a="1"/>
  <c r="C565" i="2" s="1"/>
  <c r="E564" i="2" a="1"/>
  <c r="E563" i="2"/>
  <c r="H563" i="2"/>
  <c r="E564" i="2" l="1"/>
  <c r="H564" i="2"/>
  <c r="E565" i="2" a="1"/>
  <c r="I564" i="2"/>
  <c r="C566" i="2" a="1"/>
  <c r="C566" i="2" s="1"/>
  <c r="I565" i="2" l="1"/>
  <c r="C567" i="2" a="1"/>
  <c r="C567" i="2" s="1"/>
  <c r="E566" i="2" a="1"/>
  <c r="E565" i="2"/>
  <c r="H565" i="2"/>
  <c r="E566" i="2" l="1"/>
  <c r="H566" i="2"/>
  <c r="E567" i="2" a="1"/>
  <c r="C568" i="2" a="1"/>
  <c r="C568" i="2" s="1"/>
  <c r="I566" i="2"/>
  <c r="I567" i="2" l="1"/>
  <c r="C569" i="2" a="1"/>
  <c r="C569" i="2" s="1"/>
  <c r="E568" i="2" a="1"/>
  <c r="E567" i="2"/>
  <c r="H567" i="2"/>
  <c r="E569" i="2" l="1" a="1"/>
  <c r="C570" i="2" a="1"/>
  <c r="C570" i="2" s="1"/>
  <c r="I568" i="2"/>
  <c r="E568" i="2"/>
  <c r="H568" i="2"/>
  <c r="C571" i="2" l="1" a="1"/>
  <c r="C571" i="2" s="1"/>
  <c r="I569" i="2"/>
  <c r="E570" i="2" a="1"/>
  <c r="E569" i="2"/>
  <c r="H569" i="2"/>
  <c r="E570" i="2" l="1"/>
  <c r="H570" i="2"/>
  <c r="E571" i="2" a="1"/>
  <c r="C572" i="2" a="1"/>
  <c r="C572" i="2" s="1"/>
  <c r="I570" i="2"/>
  <c r="I571" i="2" l="1"/>
  <c r="C573" i="2" a="1"/>
  <c r="C573" i="2" s="1"/>
  <c r="E572" i="2" a="1"/>
  <c r="H571" i="2"/>
  <c r="E571" i="2"/>
  <c r="H572" i="2" l="1"/>
  <c r="E572" i="2"/>
  <c r="I572" i="2"/>
  <c r="C574" i="2" a="1"/>
  <c r="C574" i="2" s="1"/>
  <c r="E573" i="2" a="1"/>
  <c r="E574" i="2" l="1" a="1"/>
  <c r="I573" i="2"/>
  <c r="C575" i="2" a="1"/>
  <c r="C575" i="2" s="1"/>
  <c r="H573" i="2"/>
  <c r="E573" i="2"/>
  <c r="C576" i="2" l="1" a="1"/>
  <c r="C576" i="2" s="1"/>
  <c r="I574" i="2"/>
  <c r="E575" i="2" a="1"/>
  <c r="E574" i="2"/>
  <c r="H574" i="2"/>
  <c r="E575" i="2" l="1"/>
  <c r="H575" i="2"/>
  <c r="E576" i="2" a="1"/>
  <c r="I575" i="2"/>
  <c r="C577" i="2" a="1"/>
  <c r="C577" i="2" s="1"/>
  <c r="I576" i="2" l="1"/>
  <c r="C578" i="2" a="1"/>
  <c r="C578" i="2" s="1"/>
  <c r="E577" i="2" a="1"/>
  <c r="E576" i="2"/>
  <c r="H576" i="2"/>
  <c r="E577" i="2" l="1"/>
  <c r="H577" i="2"/>
  <c r="I577" i="2"/>
  <c r="C579" i="2" a="1"/>
  <c r="C579" i="2" s="1"/>
  <c r="E578" i="2" a="1"/>
  <c r="H578" i="2" l="1"/>
  <c r="E578" i="2"/>
  <c r="E579" i="2" a="1"/>
  <c r="I578" i="2"/>
  <c r="C580" i="2" a="1"/>
  <c r="C580" i="2" s="1"/>
  <c r="I579" i="2" l="1"/>
  <c r="C581" i="2" a="1"/>
  <c r="C581" i="2" s="1"/>
  <c r="E580" i="2" a="1"/>
  <c r="E579" i="2"/>
  <c r="H579" i="2"/>
  <c r="E580" i="2" l="1"/>
  <c r="H580" i="2"/>
  <c r="I580" i="2"/>
  <c r="C582" i="2" a="1"/>
  <c r="C582" i="2" s="1"/>
  <c r="E581" i="2" a="1"/>
  <c r="H581" i="2" l="1"/>
  <c r="E581" i="2"/>
  <c r="C583" i="2" a="1"/>
  <c r="C583" i="2" s="1"/>
  <c r="I581" i="2"/>
  <c r="E582" i="2" a="1"/>
  <c r="C584" i="2" l="1" a="1"/>
  <c r="C584" i="2" s="1"/>
  <c r="E583" i="2" a="1"/>
  <c r="I582" i="2"/>
  <c r="E582" i="2"/>
  <c r="H582" i="2"/>
  <c r="H583" i="2" l="1"/>
  <c r="E583" i="2"/>
  <c r="E584" i="2" a="1"/>
  <c r="C585" i="2" a="1"/>
  <c r="C585" i="2" s="1"/>
  <c r="I583" i="2"/>
  <c r="I584" i="2" l="1"/>
  <c r="C586" i="2" a="1"/>
  <c r="C586" i="2" s="1"/>
  <c r="E585" i="2" a="1"/>
  <c r="H584" i="2"/>
  <c r="E584" i="2"/>
  <c r="E585" i="2" l="1"/>
  <c r="H585" i="2"/>
  <c r="C587" i="2" a="1"/>
  <c r="C587" i="2" s="1"/>
  <c r="I585" i="2"/>
  <c r="E586" i="2" a="1"/>
  <c r="I586" i="2" l="1"/>
  <c r="E587" i="2" a="1"/>
  <c r="C588" i="2" a="1"/>
  <c r="C588" i="2" s="1"/>
  <c r="E586" i="2"/>
  <c r="H586" i="2"/>
  <c r="H587" i="2" l="1"/>
  <c r="E587" i="2"/>
  <c r="I587" i="2"/>
  <c r="C589" i="2" a="1"/>
  <c r="C589" i="2" s="1"/>
  <c r="E588" i="2" a="1"/>
  <c r="E589" i="2" l="1" a="1"/>
  <c r="C590" i="2" a="1"/>
  <c r="C590" i="2" s="1"/>
  <c r="I588" i="2"/>
  <c r="E588" i="2"/>
  <c r="H588" i="2"/>
  <c r="E590" i="2" l="1" a="1"/>
  <c r="I589" i="2"/>
  <c r="C591" i="2" a="1"/>
  <c r="C591" i="2" s="1"/>
  <c r="H589" i="2"/>
  <c r="E589" i="2"/>
  <c r="C592" i="2" l="1" a="1"/>
  <c r="C592" i="2" s="1"/>
  <c r="E591" i="2" a="1"/>
  <c r="I590" i="2"/>
  <c r="E590" i="2"/>
  <c r="H590" i="2"/>
  <c r="E591" i="2" l="1"/>
  <c r="H591" i="2"/>
  <c r="C593" i="2" a="1"/>
  <c r="C593" i="2" s="1"/>
  <c r="I591" i="2"/>
  <c r="E592" i="2" a="1"/>
  <c r="H592" i="2" l="1"/>
  <c r="E592" i="2"/>
  <c r="E593" i="2" a="1"/>
  <c r="C594" i="2" a="1"/>
  <c r="C594" i="2" s="1"/>
  <c r="I592" i="2"/>
  <c r="E593" i="2" l="1"/>
  <c r="H593" i="2"/>
  <c r="I593" i="2"/>
  <c r="E594" i="2" a="1"/>
  <c r="C595" i="2" a="1"/>
  <c r="C595" i="2" s="1"/>
  <c r="I594" i="2" l="1"/>
  <c r="C596" i="2" a="1"/>
  <c r="C596" i="2" s="1"/>
  <c r="E595" i="2" a="1"/>
  <c r="H594" i="2"/>
  <c r="E594" i="2"/>
  <c r="E595" i="2" l="1"/>
  <c r="H595" i="2"/>
  <c r="C597" i="2" a="1"/>
  <c r="C597" i="2" s="1"/>
  <c r="E596" i="2" a="1"/>
  <c r="I595" i="2"/>
  <c r="E596" i="2" l="1"/>
  <c r="H596" i="2"/>
  <c r="E597" i="2" a="1"/>
  <c r="C598" i="2" a="1"/>
  <c r="C598" i="2" s="1"/>
  <c r="I596" i="2"/>
  <c r="E598" i="2" l="1" a="1"/>
  <c r="C599" i="2" a="1"/>
  <c r="C599" i="2" s="1"/>
  <c r="I597" i="2"/>
  <c r="E597" i="2"/>
  <c r="H597" i="2"/>
  <c r="I598" i="2" l="1"/>
  <c r="C600" i="2" a="1"/>
  <c r="C600" i="2" s="1"/>
  <c r="E599" i="2" a="1"/>
  <c r="H598" i="2"/>
  <c r="E598" i="2"/>
  <c r="E599" i="2" l="1"/>
  <c r="H599" i="2"/>
  <c r="I599" i="2"/>
  <c r="C601" i="2" a="1"/>
  <c r="C601" i="2" s="1"/>
  <c r="E600" i="2" a="1"/>
  <c r="I600" i="2" l="1"/>
  <c r="C602" i="2" a="1"/>
  <c r="C602" i="2" s="1"/>
  <c r="E601" i="2" a="1"/>
  <c r="E600" i="2"/>
  <c r="H600" i="2"/>
  <c r="C603" i="2" l="1" a="1"/>
  <c r="C603" i="2" s="1"/>
  <c r="E602" i="2" a="1"/>
  <c r="I601" i="2"/>
  <c r="E601" i="2"/>
  <c r="H601" i="2"/>
  <c r="E602" i="2" l="1"/>
  <c r="H602" i="2"/>
  <c r="E603" i="2" a="1"/>
  <c r="I602" i="2"/>
  <c r="C604" i="2" a="1"/>
  <c r="C604" i="2" s="1"/>
  <c r="I603" i="2" l="1"/>
  <c r="C605" i="2" a="1"/>
  <c r="C605" i="2" s="1"/>
  <c r="E604" i="2" a="1"/>
  <c r="E603" i="2"/>
  <c r="H603" i="2"/>
  <c r="E604" i="2" l="1"/>
  <c r="H604" i="2"/>
  <c r="I604" i="2"/>
  <c r="C606" i="2" a="1"/>
  <c r="C606" i="2" s="1"/>
  <c r="E605" i="2" a="1"/>
  <c r="H605" i="2" l="1"/>
  <c r="E605" i="2"/>
  <c r="I605" i="2"/>
  <c r="C607" i="2" a="1"/>
  <c r="C607" i="2" s="1"/>
  <c r="E606" i="2" a="1"/>
  <c r="I606" i="2" l="1"/>
  <c r="C608" i="2" a="1"/>
  <c r="C608" i="2" s="1"/>
  <c r="E607" i="2" a="1"/>
  <c r="H606" i="2"/>
  <c r="E606" i="2"/>
  <c r="E607" i="2" l="1"/>
  <c r="H607" i="2"/>
  <c r="I607" i="2"/>
  <c r="C609" i="2" a="1"/>
  <c r="C609" i="2" s="1"/>
  <c r="E608" i="2" a="1"/>
  <c r="I608" i="2" l="1"/>
  <c r="E609" i="2" a="1"/>
  <c r="C610" i="2" a="1"/>
  <c r="C610" i="2" s="1"/>
  <c r="E608" i="2"/>
  <c r="H608" i="2"/>
  <c r="I609" i="2" l="1"/>
  <c r="E610" i="2" a="1"/>
  <c r="C611" i="2" a="1"/>
  <c r="C611" i="2" s="1"/>
  <c r="E609" i="2"/>
  <c r="H609" i="2"/>
  <c r="E611" i="2" l="1" a="1"/>
  <c r="I610" i="2"/>
  <c r="C612" i="2" a="1"/>
  <c r="C612" i="2" s="1"/>
  <c r="E610" i="2"/>
  <c r="H610" i="2"/>
  <c r="I611" i="2" l="1"/>
  <c r="C613" i="2" a="1"/>
  <c r="C613" i="2" s="1"/>
  <c r="E612" i="2" a="1"/>
  <c r="E611" i="2"/>
  <c r="H611" i="2"/>
  <c r="I612" i="2" l="1"/>
  <c r="C614" i="2" a="1"/>
  <c r="C614" i="2" s="1"/>
  <c r="E613" i="2" a="1"/>
  <c r="H612" i="2"/>
  <c r="E612" i="2"/>
  <c r="H613" i="2" l="1"/>
  <c r="E613" i="2"/>
  <c r="I613" i="2"/>
  <c r="C615" i="2" a="1"/>
  <c r="C615" i="2" s="1"/>
  <c r="E614" i="2" a="1"/>
  <c r="E614" i="2" l="1"/>
  <c r="H614" i="2"/>
  <c r="C616" i="2" a="1"/>
  <c r="C616" i="2" s="1"/>
  <c r="E615" i="2" a="1"/>
  <c r="I614" i="2"/>
  <c r="E615" i="2" l="1"/>
  <c r="H615" i="2"/>
  <c r="E616" i="2" a="1"/>
  <c r="I615" i="2"/>
  <c r="C617" i="2" a="1"/>
  <c r="C617" i="2" s="1"/>
  <c r="E616" i="2" l="1"/>
  <c r="H616" i="2"/>
  <c r="I616" i="2"/>
  <c r="E617" i="2" a="1"/>
  <c r="C618" i="2" a="1"/>
  <c r="C618" i="2" s="1"/>
  <c r="C619" i="2" l="1" a="1"/>
  <c r="C619" i="2" s="1"/>
  <c r="I617" i="2"/>
  <c r="E618" i="2" a="1"/>
  <c r="E617" i="2"/>
  <c r="H617" i="2"/>
  <c r="E618" i="2" l="1"/>
  <c r="H618" i="2"/>
  <c r="C620" i="2" a="1"/>
  <c r="C620" i="2" s="1"/>
  <c r="I618" i="2"/>
  <c r="E619" i="2" a="1"/>
  <c r="E620" i="2" l="1" a="1"/>
  <c r="I619" i="2"/>
  <c r="C621" i="2" a="1"/>
  <c r="C621" i="2" s="1"/>
  <c r="E619" i="2"/>
  <c r="H619" i="2"/>
  <c r="C622" i="2" l="1" a="1"/>
  <c r="C622" i="2" s="1"/>
  <c r="I620" i="2"/>
  <c r="E621" i="2" a="1"/>
  <c r="E620" i="2"/>
  <c r="H620" i="2"/>
  <c r="H621" i="2" l="1"/>
  <c r="E621" i="2"/>
  <c r="I621" i="2"/>
  <c r="C623" i="2" a="1"/>
  <c r="C623" i="2" s="1"/>
  <c r="E622" i="2" a="1"/>
  <c r="H622" i="2" l="1"/>
  <c r="E622" i="2"/>
  <c r="I622" i="2"/>
  <c r="E623" i="2" a="1"/>
  <c r="C624" i="2" a="1"/>
  <c r="C624" i="2" s="1"/>
  <c r="I623" i="2" l="1"/>
  <c r="E624" i="2" a="1"/>
  <c r="C625" i="2" a="1"/>
  <c r="C625" i="2" s="1"/>
  <c r="H623" i="2"/>
  <c r="E623" i="2"/>
  <c r="E625" i="2" l="1" a="1"/>
  <c r="I624" i="2"/>
  <c r="C626" i="2" a="1"/>
  <c r="C626" i="2" s="1"/>
  <c r="E624" i="2"/>
  <c r="H624" i="2"/>
  <c r="C627" i="2" l="1" a="1"/>
  <c r="C627" i="2" s="1"/>
  <c r="I625" i="2"/>
  <c r="E626" i="2" a="1"/>
  <c r="E625" i="2"/>
  <c r="H625" i="2"/>
  <c r="E626" i="2" l="1"/>
  <c r="H626" i="2"/>
  <c r="C628" i="2" a="1"/>
  <c r="C628" i="2" s="1"/>
  <c r="I626" i="2"/>
  <c r="E627" i="2" a="1"/>
  <c r="H627" i="2" l="1"/>
  <c r="E627" i="2"/>
  <c r="E628" i="2" a="1"/>
  <c r="I627" i="2"/>
  <c r="C629" i="2" a="1"/>
  <c r="C629" i="2" s="1"/>
  <c r="C630" i="2" l="1" a="1"/>
  <c r="C630" i="2" s="1"/>
  <c r="I628" i="2"/>
  <c r="E629" i="2" a="1"/>
  <c r="E628" i="2"/>
  <c r="H628" i="2"/>
  <c r="H629" i="2" l="1"/>
  <c r="E629" i="2"/>
  <c r="E630" i="2" a="1"/>
  <c r="I629" i="2"/>
  <c r="C631" i="2" a="1"/>
  <c r="C631" i="2" s="1"/>
  <c r="E631" i="2" l="1" a="1"/>
  <c r="C632" i="2" a="1"/>
  <c r="C632" i="2" s="1"/>
  <c r="I630" i="2"/>
  <c r="E630" i="2"/>
  <c r="H630" i="2"/>
  <c r="E632" i="2" l="1" a="1"/>
  <c r="I631" i="2"/>
  <c r="C633" i="2" a="1"/>
  <c r="C633" i="2" s="1"/>
  <c r="E631" i="2"/>
  <c r="H631" i="2"/>
  <c r="I632" i="2" l="1"/>
  <c r="C634" i="2" a="1"/>
  <c r="C634" i="2" s="1"/>
  <c r="E633" i="2" a="1"/>
  <c r="E632" i="2"/>
  <c r="H632" i="2"/>
  <c r="E633" i="2" l="1"/>
  <c r="H633" i="2"/>
  <c r="E634" i="2" a="1"/>
  <c r="I633" i="2"/>
  <c r="C635" i="2" a="1"/>
  <c r="C635" i="2" s="1"/>
  <c r="C636" i="2" l="1" a="1"/>
  <c r="C636" i="2" s="1"/>
  <c r="I634" i="2"/>
  <c r="E635" i="2" a="1"/>
  <c r="H634" i="2"/>
  <c r="E634" i="2"/>
  <c r="H635" i="2" l="1"/>
  <c r="E635" i="2"/>
  <c r="I635" i="2"/>
  <c r="C637" i="2" a="1"/>
  <c r="C637" i="2" s="1"/>
  <c r="E636" i="2" a="1"/>
  <c r="E636" i="2" l="1"/>
  <c r="H636" i="2"/>
  <c r="E637" i="2" a="1"/>
  <c r="C638" i="2" a="1"/>
  <c r="C638" i="2" s="1"/>
  <c r="I636" i="2"/>
  <c r="I637" i="2" l="1"/>
  <c r="C639" i="2" a="1"/>
  <c r="C639" i="2" s="1"/>
  <c r="E638" i="2" a="1"/>
  <c r="E637" i="2"/>
  <c r="H637" i="2"/>
  <c r="E638" i="2" l="1"/>
  <c r="H638" i="2"/>
  <c r="I638" i="2"/>
  <c r="C640" i="2" a="1"/>
  <c r="C640" i="2" s="1"/>
  <c r="E639" i="2" a="1"/>
  <c r="H639" i="2" l="1"/>
  <c r="E639" i="2"/>
  <c r="E640" i="2" a="1"/>
  <c r="I639" i="2"/>
  <c r="C641" i="2" a="1"/>
  <c r="C641" i="2" s="1"/>
  <c r="E640" i="2" l="1"/>
  <c r="H640" i="2"/>
  <c r="E641" i="2" a="1"/>
  <c r="C642" i="2" a="1"/>
  <c r="C642" i="2" s="1"/>
  <c r="I640" i="2"/>
  <c r="H641" i="2" l="1"/>
  <c r="E641" i="2"/>
  <c r="E642" i="2" a="1"/>
  <c r="C643" i="2" a="1"/>
  <c r="C643" i="2" s="1"/>
  <c r="I641" i="2"/>
  <c r="C644" i="2" l="1" a="1"/>
  <c r="C644" i="2" s="1"/>
  <c r="E643" i="2" a="1"/>
  <c r="I642" i="2"/>
  <c r="H642" i="2"/>
  <c r="E642" i="2"/>
  <c r="E643" i="2" l="1"/>
  <c r="H643" i="2"/>
  <c r="E644" i="2" a="1"/>
  <c r="C645" i="2" a="1"/>
  <c r="C645" i="2" s="1"/>
  <c r="I643" i="2"/>
  <c r="C646" i="2" l="1" a="1"/>
  <c r="C646" i="2" s="1"/>
  <c r="I644" i="2"/>
  <c r="E645" i="2" a="1"/>
  <c r="E644" i="2"/>
  <c r="H644" i="2"/>
  <c r="E645" i="2" l="1"/>
  <c r="H645" i="2"/>
  <c r="I645" i="2"/>
  <c r="C647" i="2" a="1"/>
  <c r="C647" i="2" s="1"/>
  <c r="E646" i="2" a="1"/>
  <c r="E646" i="2" l="1"/>
  <c r="H646" i="2"/>
  <c r="C648" i="2" a="1"/>
  <c r="C648" i="2" s="1"/>
  <c r="E647" i="2" a="1"/>
  <c r="I646" i="2"/>
  <c r="E647" i="2" l="1"/>
  <c r="H647" i="2"/>
  <c r="I647" i="2"/>
  <c r="E648" i="2" a="1"/>
  <c r="C649" i="2" a="1"/>
  <c r="C649" i="2" s="1"/>
  <c r="I648" i="2" l="1"/>
  <c r="E649" i="2" a="1"/>
  <c r="C650" i="2" a="1"/>
  <c r="C650" i="2" s="1"/>
  <c r="E648" i="2"/>
  <c r="H648" i="2"/>
  <c r="E650" i="2" l="1" a="1"/>
  <c r="I649" i="2"/>
  <c r="C651" i="2" a="1"/>
  <c r="C651" i="2" s="1"/>
  <c r="E649" i="2"/>
  <c r="H649" i="2"/>
  <c r="C652" i="2" l="1" a="1"/>
  <c r="C652" i="2" s="1"/>
  <c r="I650" i="2"/>
  <c r="E651" i="2" a="1"/>
  <c r="H650" i="2"/>
  <c r="E650" i="2"/>
  <c r="E651" i="2" l="1"/>
  <c r="H651" i="2"/>
  <c r="E652" i="2" a="1"/>
  <c r="C653" i="2" a="1"/>
  <c r="C653" i="2" s="1"/>
  <c r="I651" i="2"/>
  <c r="H652" i="2" l="1"/>
  <c r="E652" i="2"/>
  <c r="I652" i="2"/>
  <c r="C654" i="2" a="1"/>
  <c r="C654" i="2" s="1"/>
  <c r="E653" i="2" a="1"/>
  <c r="E653" i="2" l="1"/>
  <c r="H653" i="2"/>
  <c r="I653" i="2"/>
  <c r="E654" i="2" a="1"/>
  <c r="C655" i="2" a="1"/>
  <c r="C655" i="2" s="1"/>
  <c r="H654" i="2" l="1"/>
  <c r="E654" i="2"/>
  <c r="I654" i="2"/>
  <c r="E655" i="2" a="1"/>
  <c r="C656" i="2" a="1"/>
  <c r="C656" i="2" s="1"/>
  <c r="I655" i="2" l="1"/>
  <c r="E656" i="2" a="1"/>
  <c r="C657" i="2" a="1"/>
  <c r="C657" i="2" s="1"/>
  <c r="H655" i="2"/>
  <c r="E655" i="2"/>
  <c r="E657" i="2" l="1" a="1"/>
  <c r="I656" i="2"/>
  <c r="C658" i="2" a="1"/>
  <c r="C658" i="2" s="1"/>
  <c r="E656" i="2"/>
  <c r="H656" i="2"/>
  <c r="I657" i="2" l="1"/>
  <c r="E658" i="2" a="1"/>
  <c r="C659" i="2" a="1"/>
  <c r="C659" i="2" s="1"/>
  <c r="E657" i="2"/>
  <c r="H657" i="2"/>
  <c r="C660" i="2" l="1" a="1"/>
  <c r="C660" i="2" s="1"/>
  <c r="E659" i="2" a="1"/>
  <c r="I658" i="2"/>
  <c r="E658" i="2"/>
  <c r="H658" i="2"/>
  <c r="E659" i="2" l="1"/>
  <c r="H659" i="2"/>
  <c r="E660" i="2" a="1"/>
  <c r="I659" i="2"/>
  <c r="C661" i="2" a="1"/>
  <c r="C661" i="2" s="1"/>
  <c r="I660" i="2" l="1"/>
  <c r="C662" i="2" a="1"/>
  <c r="C662" i="2" s="1"/>
  <c r="E661" i="2" a="1"/>
  <c r="E660" i="2"/>
  <c r="H660" i="2"/>
  <c r="E661" i="2" l="1"/>
  <c r="H661" i="2"/>
  <c r="C663" i="2" a="1"/>
  <c r="C663" i="2" s="1"/>
  <c r="I661" i="2"/>
  <c r="E662" i="2" a="1"/>
  <c r="E662" i="2" l="1"/>
  <c r="H662" i="2"/>
  <c r="C664" i="2" a="1"/>
  <c r="C664" i="2" s="1"/>
  <c r="E663" i="2" a="1"/>
  <c r="I662" i="2"/>
  <c r="E664" i="2" l="1" a="1"/>
  <c r="I663" i="2"/>
  <c r="C665" i="2" a="1"/>
  <c r="C665" i="2" s="1"/>
  <c r="E663" i="2"/>
  <c r="H663" i="2"/>
  <c r="I664" i="2" l="1"/>
  <c r="E665" i="2" a="1"/>
  <c r="C666" i="2" a="1"/>
  <c r="C666" i="2" s="1"/>
  <c r="H664" i="2"/>
  <c r="E664" i="2"/>
  <c r="E666" i="2" l="1" a="1"/>
  <c r="I665" i="2"/>
  <c r="C667" i="2" a="1"/>
  <c r="C667" i="2" s="1"/>
  <c r="E665" i="2"/>
  <c r="H665" i="2"/>
  <c r="C668" i="2" l="1" a="1"/>
  <c r="C668" i="2" s="1"/>
  <c r="I666" i="2"/>
  <c r="E667" i="2" a="1"/>
  <c r="H666" i="2"/>
  <c r="E666" i="2"/>
  <c r="H667" i="2" l="1"/>
  <c r="E667" i="2"/>
  <c r="E668" i="2" a="1"/>
  <c r="I667" i="2"/>
  <c r="C669" i="2" a="1"/>
  <c r="C669" i="2" s="1"/>
  <c r="C670" i="2" l="1" a="1"/>
  <c r="C670" i="2" s="1"/>
  <c r="I668" i="2"/>
  <c r="E669" i="2" a="1"/>
  <c r="E668" i="2"/>
  <c r="H668" i="2"/>
  <c r="E669" i="2" l="1"/>
  <c r="H669" i="2"/>
  <c r="I669" i="2"/>
  <c r="C671" i="2" a="1"/>
  <c r="C671" i="2" s="1"/>
  <c r="E670" i="2" a="1"/>
  <c r="H670" i="2" l="1"/>
  <c r="E670" i="2"/>
  <c r="I670" i="2"/>
  <c r="E671" i="2" a="1"/>
  <c r="C672" i="2" a="1"/>
  <c r="C672" i="2" s="1"/>
  <c r="E672" i="2" l="1" a="1"/>
  <c r="I671" i="2"/>
  <c r="C673" i="2" a="1"/>
  <c r="C673" i="2" s="1"/>
  <c r="H671" i="2"/>
  <c r="E671" i="2"/>
  <c r="E673" i="2" l="1" a="1"/>
  <c r="C674" i="2" a="1"/>
  <c r="C674" i="2" s="1"/>
  <c r="I672" i="2"/>
  <c r="E672" i="2"/>
  <c r="H672" i="2"/>
  <c r="E674" i="2" l="1" a="1"/>
  <c r="C675" i="2" a="1"/>
  <c r="C675" i="2" s="1"/>
  <c r="I673" i="2"/>
  <c r="E673" i="2"/>
  <c r="H673" i="2"/>
  <c r="C676" i="2" l="1" a="1"/>
  <c r="C676" i="2" s="1"/>
  <c r="I674" i="2"/>
  <c r="E675" i="2" a="1"/>
  <c r="H674" i="2"/>
  <c r="E674" i="2"/>
  <c r="H675" i="2" l="1"/>
  <c r="E675" i="2"/>
  <c r="I675" i="2"/>
  <c r="E676" i="2" a="1"/>
  <c r="C677" i="2" a="1"/>
  <c r="C677" i="2" s="1"/>
  <c r="C678" i="2" l="1" a="1"/>
  <c r="C678" i="2" s="1"/>
  <c r="I676" i="2"/>
  <c r="E677" i="2" a="1"/>
  <c r="E676" i="2"/>
  <c r="H676" i="2"/>
  <c r="E677" i="2" l="1"/>
  <c r="H677" i="2"/>
  <c r="C679" i="2" a="1"/>
  <c r="C679" i="2" s="1"/>
  <c r="I677" i="2"/>
  <c r="E678" i="2" a="1"/>
  <c r="E678" i="2" l="1"/>
  <c r="H678" i="2"/>
  <c r="E679" i="2" a="1"/>
  <c r="C680" i="2" a="1"/>
  <c r="C680" i="2" s="1"/>
  <c r="I678" i="2"/>
  <c r="E680" i="2" l="1" a="1"/>
  <c r="I679" i="2"/>
  <c r="C681" i="2" a="1"/>
  <c r="C681" i="2" s="1"/>
  <c r="E679" i="2"/>
  <c r="H679" i="2"/>
  <c r="I680" i="2" l="1"/>
  <c r="C682" i="2" a="1"/>
  <c r="C682" i="2" s="1"/>
  <c r="E681" i="2" a="1"/>
  <c r="E680" i="2"/>
  <c r="H680" i="2"/>
  <c r="H681" i="2" l="1"/>
  <c r="E681" i="2"/>
  <c r="E682" i="2" a="1"/>
  <c r="C683" i="2" a="1"/>
  <c r="C683" i="2" s="1"/>
  <c r="I681" i="2"/>
  <c r="C684" i="2" l="1" a="1"/>
  <c r="C684" i="2" s="1"/>
  <c r="E683" i="2" a="1"/>
  <c r="I682" i="2"/>
  <c r="H682" i="2"/>
  <c r="E682" i="2"/>
  <c r="E683" i="2" l="1"/>
  <c r="H683" i="2"/>
  <c r="E684" i="2" a="1"/>
  <c r="I683" i="2"/>
  <c r="C685" i="2" a="1"/>
  <c r="C685" i="2" s="1"/>
  <c r="E684" i="2" l="1"/>
  <c r="H684" i="2"/>
  <c r="E685" i="2" a="1"/>
  <c r="I684" i="2"/>
  <c r="C686" i="2" a="1"/>
  <c r="C686" i="2" s="1"/>
  <c r="I685" i="2" l="1"/>
  <c r="E686" i="2" a="1"/>
  <c r="C687" i="2" a="1"/>
  <c r="C687" i="2" s="1"/>
  <c r="H685" i="2"/>
  <c r="E685" i="2"/>
  <c r="I686" i="2" l="1"/>
  <c r="E687" i="2" a="1"/>
  <c r="C688" i="2" a="1"/>
  <c r="C688" i="2" s="1"/>
  <c r="H686" i="2"/>
  <c r="E686" i="2"/>
  <c r="E688" i="2" l="1" a="1"/>
  <c r="I687" i="2"/>
  <c r="C689" i="2" a="1"/>
  <c r="C689" i="2" s="1"/>
  <c r="H687" i="2"/>
  <c r="E687" i="2"/>
  <c r="E689" i="2" l="1" a="1"/>
  <c r="C690" i="2" a="1"/>
  <c r="C690" i="2" s="1"/>
  <c r="I688" i="2"/>
  <c r="H688" i="2"/>
  <c r="E688" i="2"/>
  <c r="C691" i="2" l="1" a="1"/>
  <c r="C691" i="2" s="1"/>
  <c r="E690" i="2" a="1"/>
  <c r="I689" i="2"/>
  <c r="E689" i="2"/>
  <c r="H689" i="2"/>
  <c r="H690" i="2" l="1"/>
  <c r="E690" i="2"/>
  <c r="C692" i="2" a="1"/>
  <c r="C692" i="2" s="1"/>
  <c r="I690" i="2"/>
  <c r="E691" i="2" a="1"/>
  <c r="H691" i="2" l="1"/>
  <c r="E691" i="2"/>
  <c r="E692" i="2" a="1"/>
  <c r="C693" i="2" a="1"/>
  <c r="C693" i="2" s="1"/>
  <c r="I691" i="2"/>
  <c r="E692" i="2" l="1"/>
  <c r="H692" i="2"/>
  <c r="C694" i="2" a="1"/>
  <c r="C694" i="2" s="1"/>
  <c r="I692" i="2"/>
  <c r="E693" i="2" a="1"/>
  <c r="E693" i="2" l="1"/>
  <c r="H693" i="2"/>
  <c r="C695" i="2" a="1"/>
  <c r="C695" i="2" s="1"/>
  <c r="I693" i="2"/>
  <c r="E694" i="2" a="1"/>
  <c r="C696" i="2" l="1" a="1"/>
  <c r="C696" i="2" s="1"/>
  <c r="E695" i="2" a="1"/>
  <c r="I694" i="2"/>
  <c r="E694" i="2"/>
  <c r="H694" i="2"/>
  <c r="H695" i="2" l="1"/>
  <c r="E695" i="2"/>
  <c r="E696" i="2" a="1"/>
  <c r="I695" i="2"/>
  <c r="C697" i="2" a="1"/>
  <c r="C697" i="2" s="1"/>
  <c r="I696" i="2" l="1"/>
  <c r="E697" i="2" a="1"/>
  <c r="C698" i="2" a="1"/>
  <c r="C698" i="2" s="1"/>
  <c r="E696" i="2"/>
  <c r="H696" i="2"/>
  <c r="I697" i="2" l="1"/>
  <c r="C699" i="2" a="1"/>
  <c r="C699" i="2" s="1"/>
  <c r="E698" i="2" a="1"/>
  <c r="E697" i="2"/>
  <c r="H697" i="2"/>
  <c r="C700" i="2" l="1" a="1"/>
  <c r="C700" i="2" s="1"/>
  <c r="E699" i="2" a="1"/>
  <c r="I698" i="2"/>
  <c r="H698" i="2"/>
  <c r="E698" i="2"/>
  <c r="E699" i="2" l="1"/>
  <c r="H699" i="2"/>
  <c r="E700" i="2" a="1"/>
  <c r="C701" i="2" a="1"/>
  <c r="C701" i="2" s="1"/>
  <c r="I699" i="2"/>
  <c r="E700" i="2" l="1"/>
  <c r="H700" i="2"/>
  <c r="E701" i="2" a="1"/>
  <c r="C702" i="2" a="1"/>
  <c r="C702" i="2" s="1"/>
  <c r="I700" i="2"/>
  <c r="C703" i="2" l="1" a="1"/>
  <c r="C703" i="2" s="1"/>
  <c r="I701" i="2"/>
  <c r="E702" i="2" a="1"/>
  <c r="E701" i="2"/>
  <c r="H701" i="2"/>
  <c r="E702" i="2" l="1"/>
  <c r="H702" i="2"/>
  <c r="C704" i="2" a="1"/>
  <c r="C704" i="2" s="1"/>
  <c r="E703" i="2" a="1"/>
  <c r="I702" i="2"/>
  <c r="C705" i="2" l="1" a="1"/>
  <c r="C705" i="2" s="1"/>
  <c r="E704" i="2" a="1"/>
  <c r="I703" i="2"/>
  <c r="H703" i="2"/>
  <c r="E703" i="2"/>
  <c r="E704" i="2" l="1"/>
  <c r="H704" i="2"/>
  <c r="E705" i="2" a="1"/>
  <c r="I704" i="2"/>
  <c r="C706" i="2" a="1"/>
  <c r="C706" i="2" s="1"/>
  <c r="E705" i="2" l="1"/>
  <c r="H705" i="2"/>
  <c r="E706" i="2" a="1"/>
  <c r="C707" i="2" a="1"/>
  <c r="C707" i="2" s="1"/>
  <c r="I705" i="2"/>
  <c r="E706" i="2" l="1"/>
  <c r="H706" i="2"/>
  <c r="E707" i="2" a="1"/>
  <c r="C708" i="2" a="1"/>
  <c r="C708" i="2" s="1"/>
  <c r="I706" i="2"/>
  <c r="I707" i="2" l="1"/>
  <c r="E708" i="2" a="1"/>
  <c r="C709" i="2" a="1"/>
  <c r="C709" i="2" s="1"/>
  <c r="H707" i="2"/>
  <c r="E707" i="2"/>
  <c r="H708" i="2" l="1"/>
  <c r="E708" i="2"/>
  <c r="E709" i="2" a="1"/>
  <c r="C710" i="2" a="1"/>
  <c r="C710" i="2" s="1"/>
  <c r="I708" i="2"/>
  <c r="E709" i="2" l="1"/>
  <c r="H709" i="2"/>
  <c r="C711" i="2" a="1"/>
  <c r="C711" i="2" s="1"/>
  <c r="E710" i="2" a="1"/>
  <c r="I709" i="2"/>
  <c r="I710" i="2" l="1"/>
  <c r="C712" i="2" a="1"/>
  <c r="C712" i="2" s="1"/>
  <c r="E711" i="2" a="1"/>
  <c r="H710" i="2"/>
  <c r="E710" i="2"/>
  <c r="E711" i="2" l="1"/>
  <c r="H711" i="2"/>
  <c r="E712" i="2" a="1"/>
  <c r="I711" i="2"/>
  <c r="C713" i="2" a="1"/>
  <c r="C713" i="2" s="1"/>
  <c r="I712" i="2" l="1"/>
  <c r="E713" i="2" a="1"/>
  <c r="C714" i="2" a="1"/>
  <c r="C714" i="2" s="1"/>
  <c r="E712" i="2"/>
  <c r="H712" i="2"/>
  <c r="H713" i="2" l="1"/>
  <c r="E713" i="2"/>
  <c r="E714" i="2" a="1"/>
  <c r="I713" i="2"/>
  <c r="C715" i="2" a="1"/>
  <c r="C715" i="2" s="1"/>
  <c r="H714" i="2" l="1"/>
  <c r="E714" i="2"/>
  <c r="C716" i="2" a="1"/>
  <c r="C716" i="2" s="1"/>
  <c r="E715" i="2" a="1"/>
  <c r="I714" i="2"/>
  <c r="E715" i="2" l="1"/>
  <c r="H715" i="2"/>
  <c r="E716" i="2" a="1"/>
  <c r="C717" i="2" a="1"/>
  <c r="C717" i="2" s="1"/>
  <c r="I715" i="2"/>
  <c r="E717" i="2" l="1" a="1"/>
  <c r="C718" i="2" a="1"/>
  <c r="C718" i="2" s="1"/>
  <c r="I716" i="2"/>
  <c r="E716" i="2"/>
  <c r="H716" i="2"/>
  <c r="I717" i="2" l="1"/>
  <c r="C719" i="2" a="1"/>
  <c r="C719" i="2" s="1"/>
  <c r="E718" i="2" a="1"/>
  <c r="E717" i="2"/>
  <c r="H717" i="2"/>
  <c r="I718" i="2" l="1"/>
  <c r="C720" i="2" a="1"/>
  <c r="C720" i="2" s="1"/>
  <c r="E719" i="2" a="1"/>
  <c r="H718" i="2"/>
  <c r="E718" i="2"/>
  <c r="H719" i="2" l="1"/>
  <c r="E719" i="2"/>
  <c r="E720" i="2" a="1"/>
  <c r="I719" i="2"/>
  <c r="C721" i="2" a="1"/>
  <c r="C721" i="2" s="1"/>
  <c r="C722" i="2" l="1" a="1"/>
  <c r="C722" i="2" s="1"/>
  <c r="I720" i="2"/>
  <c r="E721" i="2" a="1"/>
  <c r="E720" i="2"/>
  <c r="H720" i="2"/>
  <c r="E721" i="2" l="1"/>
  <c r="H721" i="2"/>
  <c r="C723" i="2" a="1"/>
  <c r="C723" i="2" s="1"/>
  <c r="E722" i="2" a="1"/>
  <c r="I721" i="2"/>
  <c r="E722" i="2" l="1"/>
  <c r="H722" i="2"/>
  <c r="E723" i="2" a="1"/>
  <c r="I722" i="2"/>
  <c r="C724" i="2" a="1"/>
  <c r="C724" i="2" s="1"/>
  <c r="C725" i="2" l="1" a="1"/>
  <c r="C725" i="2" s="1"/>
  <c r="E724" i="2" a="1"/>
  <c r="I723" i="2"/>
  <c r="E723" i="2"/>
  <c r="H723" i="2"/>
  <c r="H724" i="2" l="1"/>
  <c r="E724" i="2"/>
  <c r="E725" i="2" a="1"/>
  <c r="I724" i="2"/>
  <c r="C726" i="2" a="1"/>
  <c r="C726" i="2" s="1"/>
  <c r="E725" i="2" l="1"/>
  <c r="H725" i="2"/>
  <c r="I725" i="2"/>
  <c r="C727" i="2" a="1"/>
  <c r="C727" i="2" s="1"/>
  <c r="E726" i="2" a="1"/>
  <c r="E726" i="2" l="1"/>
  <c r="H726" i="2"/>
  <c r="C728" i="2" a="1"/>
  <c r="C728" i="2" s="1"/>
  <c r="E727" i="2" a="1"/>
  <c r="I726" i="2"/>
  <c r="E727" i="2" l="1"/>
  <c r="H727" i="2"/>
  <c r="C729" i="2" a="1"/>
  <c r="C729" i="2" s="1"/>
  <c r="I727" i="2"/>
  <c r="E728" i="2" a="1"/>
  <c r="E728" i="2" l="1"/>
  <c r="H728" i="2"/>
  <c r="E729" i="2" a="1"/>
  <c r="I728" i="2"/>
  <c r="C730" i="2" a="1"/>
  <c r="C730" i="2" s="1"/>
  <c r="I729" i="2" l="1"/>
  <c r="E730" i="2" a="1"/>
  <c r="C731" i="2" a="1"/>
  <c r="C731" i="2" s="1"/>
  <c r="E729" i="2"/>
  <c r="H729" i="2"/>
  <c r="I730" i="2" l="1"/>
  <c r="C732" i="2" a="1"/>
  <c r="C732" i="2" s="1"/>
  <c r="E731" i="2" a="1"/>
  <c r="H730" i="2"/>
  <c r="E730" i="2"/>
  <c r="C733" i="2" l="1" a="1"/>
  <c r="C733" i="2" s="1"/>
  <c r="E732" i="2" a="1"/>
  <c r="I731" i="2"/>
  <c r="E731" i="2"/>
  <c r="H731" i="2"/>
  <c r="H732" i="2" l="1"/>
  <c r="E732" i="2"/>
  <c r="E733" i="2" a="1"/>
  <c r="I732" i="2"/>
  <c r="C734" i="2" a="1"/>
  <c r="C734" i="2" s="1"/>
  <c r="E734" i="2" l="1" a="1"/>
  <c r="I733" i="2"/>
  <c r="C735" i="2" a="1"/>
  <c r="C735" i="2" s="1"/>
  <c r="E733" i="2"/>
  <c r="H733" i="2"/>
  <c r="E735" i="2" l="1" a="1"/>
  <c r="I734" i="2"/>
  <c r="C736" i="2" a="1"/>
  <c r="C736" i="2" s="1"/>
  <c r="E734" i="2"/>
  <c r="H734" i="2"/>
  <c r="C737" i="2" l="1" a="1"/>
  <c r="C737" i="2" s="1"/>
  <c r="I735" i="2"/>
  <c r="E736" i="2" a="1"/>
  <c r="E735" i="2"/>
  <c r="H735" i="2"/>
  <c r="E736" i="2" l="1"/>
  <c r="H736" i="2"/>
  <c r="E737" i="2" a="1"/>
  <c r="I736" i="2"/>
  <c r="C738" i="2" a="1"/>
  <c r="C738" i="2" s="1"/>
  <c r="I737" i="2" l="1"/>
  <c r="E738" i="2" a="1"/>
  <c r="C739" i="2" a="1"/>
  <c r="C739" i="2" s="1"/>
  <c r="E737" i="2"/>
  <c r="H737" i="2"/>
  <c r="I738" i="2" l="1"/>
  <c r="C740" i="2" a="1"/>
  <c r="C740" i="2" s="1"/>
  <c r="E739" i="2" a="1"/>
  <c r="E738" i="2"/>
  <c r="H738" i="2"/>
  <c r="E739" i="2" l="1"/>
  <c r="H739" i="2"/>
  <c r="C741" i="2" a="1"/>
  <c r="C741" i="2" s="1"/>
  <c r="E740" i="2" a="1"/>
  <c r="I739" i="2"/>
  <c r="H740" i="2" l="1"/>
  <c r="E740" i="2"/>
  <c r="E741" i="2" a="1"/>
  <c r="C742" i="2" a="1"/>
  <c r="C742" i="2" s="1"/>
  <c r="I740" i="2"/>
  <c r="H741" i="2" l="1"/>
  <c r="E741" i="2"/>
  <c r="I741" i="2"/>
  <c r="C743" i="2" a="1"/>
  <c r="C743" i="2" s="1"/>
  <c r="E742" i="2" a="1"/>
  <c r="E742" i="2" l="1"/>
  <c r="H742" i="2"/>
  <c r="E743" i="2" a="1"/>
  <c r="C744" i="2" a="1"/>
  <c r="C744" i="2" s="1"/>
  <c r="I742" i="2"/>
  <c r="H743" i="2" l="1"/>
  <c r="E743" i="2"/>
  <c r="C745" i="2" a="1"/>
  <c r="C745" i="2" s="1"/>
  <c r="E744" i="2" a="1"/>
  <c r="I743" i="2"/>
  <c r="E744" i="2" l="1"/>
  <c r="H744" i="2"/>
  <c r="E745" i="2" a="1"/>
  <c r="I744" i="2"/>
  <c r="C746" i="2" a="1"/>
  <c r="C746" i="2" s="1"/>
  <c r="I745" i="2" l="1"/>
  <c r="C747" i="2" a="1"/>
  <c r="C747" i="2" s="1"/>
  <c r="E746" i="2" a="1"/>
  <c r="E745" i="2"/>
  <c r="H745" i="2"/>
  <c r="C748" i="2" l="1" a="1"/>
  <c r="C748" i="2" s="1"/>
  <c r="I746" i="2"/>
  <c r="E747" i="2" a="1"/>
  <c r="H746" i="2"/>
  <c r="E746" i="2"/>
  <c r="E747" i="2" l="1"/>
  <c r="H747" i="2"/>
  <c r="C749" i="2" a="1"/>
  <c r="C749" i="2" s="1"/>
  <c r="E748" i="2" a="1"/>
  <c r="I747" i="2"/>
  <c r="E749" i="2" l="1" a="1"/>
  <c r="I748" i="2"/>
  <c r="C750" i="2" a="1"/>
  <c r="C750" i="2" s="1"/>
  <c r="H748" i="2"/>
  <c r="E748" i="2"/>
  <c r="I749" i="2" l="1"/>
  <c r="C751" i="2" a="1"/>
  <c r="C751" i="2" s="1"/>
  <c r="E750" i="2" a="1"/>
  <c r="H749" i="2"/>
  <c r="E749" i="2"/>
  <c r="C752" i="2" l="1" a="1"/>
  <c r="C752" i="2" s="1"/>
  <c r="E751" i="2" a="1"/>
  <c r="I750" i="2"/>
  <c r="E750" i="2"/>
  <c r="H750" i="2"/>
  <c r="H751" i="2" l="1"/>
  <c r="E751" i="2"/>
  <c r="I751" i="2"/>
  <c r="C753" i="2" a="1"/>
  <c r="C753" i="2" s="1"/>
  <c r="E752" i="2" a="1"/>
  <c r="E753" i="2" l="1" a="1"/>
  <c r="I752" i="2"/>
  <c r="C754" i="2" a="1"/>
  <c r="C754" i="2" s="1"/>
  <c r="E752" i="2"/>
  <c r="H752" i="2"/>
  <c r="C755" i="2" l="1" a="1"/>
  <c r="C755" i="2" s="1"/>
  <c r="I753" i="2"/>
  <c r="E754" i="2" a="1"/>
  <c r="E753" i="2"/>
  <c r="H753" i="2"/>
  <c r="E754" i="2" l="1"/>
  <c r="H754" i="2"/>
  <c r="I754" i="2"/>
  <c r="C756" i="2" a="1"/>
  <c r="C756" i="2" s="1"/>
  <c r="E755" i="2" a="1"/>
  <c r="E756" i="2" l="1" a="1"/>
  <c r="C757" i="2" a="1"/>
  <c r="C757" i="2" s="1"/>
  <c r="I755" i="2"/>
  <c r="E755" i="2"/>
  <c r="H755" i="2"/>
  <c r="E757" i="2" l="1" a="1"/>
  <c r="I756" i="2"/>
  <c r="C758" i="2" a="1"/>
  <c r="C758" i="2" s="1"/>
  <c r="H756" i="2"/>
  <c r="E756" i="2"/>
  <c r="E758" i="2" l="1" a="1"/>
  <c r="I757" i="2"/>
  <c r="C759" i="2" a="1"/>
  <c r="C759" i="2" s="1"/>
  <c r="E757" i="2"/>
  <c r="H757" i="2"/>
  <c r="E759" i="2" l="1" a="1"/>
  <c r="C760" i="2" a="1"/>
  <c r="C760" i="2" s="1"/>
  <c r="I758" i="2"/>
  <c r="E758" i="2"/>
  <c r="H758" i="2"/>
  <c r="C761" i="2" l="1" a="1"/>
  <c r="C761" i="2" s="1"/>
  <c r="I759" i="2"/>
  <c r="E760" i="2" a="1"/>
  <c r="E759" i="2"/>
  <c r="H759" i="2"/>
  <c r="E760" i="2" l="1"/>
  <c r="H760" i="2"/>
  <c r="E761" i="2" a="1"/>
  <c r="I760" i="2"/>
  <c r="C762" i="2" a="1"/>
  <c r="C762" i="2" s="1"/>
  <c r="C763" i="2" l="1" a="1"/>
  <c r="C763" i="2" s="1"/>
  <c r="E762" i="2" a="1"/>
  <c r="I761" i="2"/>
  <c r="H761" i="2"/>
  <c r="E761" i="2"/>
  <c r="E762" i="2" l="1"/>
  <c r="H762" i="2"/>
  <c r="I762" i="2"/>
  <c r="C764" i="2" a="1"/>
  <c r="C764" i="2" s="1"/>
  <c r="E763" i="2" a="1"/>
  <c r="E763" i="2" l="1"/>
  <c r="H763" i="2"/>
  <c r="C765" i="2" a="1"/>
  <c r="C765" i="2" s="1"/>
  <c r="E764" i="2" a="1"/>
  <c r="I763" i="2"/>
  <c r="H764" i="2" l="1"/>
  <c r="E764" i="2"/>
  <c r="E765" i="2" a="1"/>
  <c r="I764" i="2"/>
  <c r="C766" i="2" a="1"/>
  <c r="C766" i="2" s="1"/>
  <c r="E766" i="2" l="1" a="1"/>
  <c r="I765" i="2"/>
  <c r="C767" i="2" a="1"/>
  <c r="C767" i="2" s="1"/>
  <c r="E765" i="2"/>
  <c r="H765" i="2"/>
  <c r="E767" i="2" l="1" a="1"/>
  <c r="C768" i="2" a="1"/>
  <c r="C768" i="2" s="1"/>
  <c r="I766" i="2"/>
  <c r="H766" i="2"/>
  <c r="E766" i="2"/>
  <c r="C769" i="2" l="1" a="1"/>
  <c r="C769" i="2" s="1"/>
  <c r="I767" i="2"/>
  <c r="E768" i="2" a="1"/>
  <c r="H767" i="2"/>
  <c r="E767" i="2"/>
  <c r="E768" i="2" l="1"/>
  <c r="H768" i="2"/>
  <c r="E769" i="2" a="1"/>
  <c r="C770" i="2" a="1"/>
  <c r="C770" i="2" s="1"/>
  <c r="I768" i="2"/>
  <c r="E769" i="2" l="1"/>
  <c r="H769" i="2"/>
  <c r="C771" i="2" a="1"/>
  <c r="C771" i="2" s="1"/>
  <c r="I769" i="2"/>
  <c r="E770" i="2" a="1"/>
  <c r="E771" i="2" l="1" a="1"/>
  <c r="I770" i="2"/>
  <c r="C772" i="2" a="1"/>
  <c r="C772" i="2" s="1"/>
  <c r="E770" i="2"/>
  <c r="H770" i="2"/>
  <c r="I771" i="2" l="1"/>
  <c r="C773" i="2" a="1"/>
  <c r="C773" i="2" s="1"/>
  <c r="E772" i="2" a="1"/>
  <c r="E771" i="2"/>
  <c r="H771" i="2"/>
  <c r="E772" i="2" l="1"/>
  <c r="H772" i="2"/>
  <c r="E773" i="2" a="1"/>
  <c r="I772" i="2"/>
  <c r="C774" i="2" a="1"/>
  <c r="C774" i="2" s="1"/>
  <c r="E774" i="2" l="1" a="1"/>
  <c r="I773" i="2"/>
  <c r="C775" i="2" a="1"/>
  <c r="C775" i="2" s="1"/>
  <c r="H773" i="2"/>
  <c r="E773" i="2"/>
  <c r="E775" i="2" l="1" a="1"/>
  <c r="I774" i="2"/>
  <c r="C776" i="2" a="1"/>
  <c r="C776" i="2" s="1"/>
  <c r="E774" i="2"/>
  <c r="H774" i="2"/>
  <c r="I775" i="2" l="1"/>
  <c r="E776" i="2" a="1"/>
  <c r="C777" i="2" a="1"/>
  <c r="C777" i="2" s="1"/>
  <c r="H775" i="2"/>
  <c r="E775" i="2"/>
  <c r="E776" i="2" l="1"/>
  <c r="H776" i="2"/>
  <c r="E777" i="2" a="1"/>
  <c r="C778" i="2" a="1"/>
  <c r="C778" i="2" s="1"/>
  <c r="I776" i="2"/>
  <c r="E777" i="2" l="1"/>
  <c r="H777" i="2"/>
  <c r="C779" i="2" a="1"/>
  <c r="C779" i="2" s="1"/>
  <c r="I777" i="2"/>
  <c r="E778" i="2" a="1"/>
  <c r="E778" i="2" l="1"/>
  <c r="H778" i="2"/>
  <c r="I778" i="2"/>
  <c r="E779" i="2" a="1"/>
  <c r="C780" i="2" a="1"/>
  <c r="C780" i="2" s="1"/>
  <c r="I779" i="2" l="1"/>
  <c r="E780" i="2" a="1"/>
  <c r="C781" i="2" a="1"/>
  <c r="C781" i="2" s="1"/>
  <c r="E779" i="2"/>
  <c r="H779" i="2"/>
  <c r="H780" i="2" l="1"/>
  <c r="E780" i="2"/>
  <c r="E781" i="2" a="1"/>
  <c r="I780" i="2"/>
  <c r="C782" i="2" a="1"/>
  <c r="C782" i="2" s="1"/>
  <c r="E781" i="2" l="1"/>
  <c r="H781" i="2"/>
  <c r="E782" i="2" a="1"/>
  <c r="C783" i="2" a="1"/>
  <c r="C783" i="2" s="1"/>
  <c r="I781" i="2"/>
  <c r="E783" i="2" l="1" a="1"/>
  <c r="I782" i="2"/>
  <c r="C784" i="2" a="1"/>
  <c r="C784" i="2" s="1"/>
  <c r="E782" i="2"/>
  <c r="H782" i="2"/>
  <c r="C785" i="2" l="1" a="1"/>
  <c r="C785" i="2" s="1"/>
  <c r="E784" i="2" a="1"/>
  <c r="I783" i="2"/>
  <c r="E783" i="2"/>
  <c r="H783" i="2"/>
  <c r="E784" i="2" l="1"/>
  <c r="H784" i="2"/>
  <c r="E785" i="2" a="1"/>
  <c r="I784" i="2"/>
  <c r="C786" i="2" a="1"/>
  <c r="C786" i="2" s="1"/>
  <c r="E786" i="2" l="1" a="1"/>
  <c r="C787" i="2" a="1"/>
  <c r="C787" i="2" s="1"/>
  <c r="I785" i="2"/>
  <c r="E785" i="2"/>
  <c r="H785" i="2"/>
  <c r="I786" i="2" l="1"/>
  <c r="E787" i="2" a="1"/>
  <c r="C788" i="2" a="1"/>
  <c r="C788" i="2" s="1"/>
  <c r="E786" i="2"/>
  <c r="H786" i="2"/>
  <c r="I787" i="2" l="1"/>
  <c r="C789" i="2" a="1"/>
  <c r="C789" i="2" s="1"/>
  <c r="E788" i="2" a="1"/>
  <c r="H787" i="2"/>
  <c r="E787" i="2"/>
  <c r="E788" i="2" l="1"/>
  <c r="H788" i="2"/>
  <c r="C790" i="2" a="1"/>
  <c r="C790" i="2" s="1"/>
  <c r="I788" i="2"/>
  <c r="E789" i="2" a="1"/>
  <c r="E789" i="2" l="1"/>
  <c r="H789" i="2"/>
  <c r="E790" i="2" a="1"/>
  <c r="I789" i="2"/>
  <c r="C791" i="2" a="1"/>
  <c r="C791" i="2" s="1"/>
  <c r="E791" i="2" l="1" a="1"/>
  <c r="C792" i="2" a="1"/>
  <c r="C792" i="2" s="1"/>
  <c r="I790" i="2"/>
  <c r="E790" i="2"/>
  <c r="H790" i="2"/>
  <c r="C793" i="2" l="1" a="1"/>
  <c r="C793" i="2" s="1"/>
  <c r="E792" i="2" a="1"/>
  <c r="I791" i="2"/>
  <c r="E791" i="2"/>
  <c r="H791" i="2"/>
  <c r="E792" i="2" l="1"/>
  <c r="H792" i="2"/>
  <c r="E793" i="2" a="1"/>
  <c r="I792" i="2"/>
  <c r="C794" i="2" a="1"/>
  <c r="C794" i="2" s="1"/>
  <c r="C795" i="2" l="1" a="1"/>
  <c r="C795" i="2" s="1"/>
  <c r="E794" i="2" a="1"/>
  <c r="I793" i="2"/>
  <c r="E793" i="2"/>
  <c r="H793" i="2"/>
  <c r="H794" i="2" l="1"/>
  <c r="E794" i="2"/>
  <c r="I794" i="2"/>
  <c r="C796" i="2" a="1"/>
  <c r="C796" i="2" s="1"/>
  <c r="E795" i="2" a="1"/>
  <c r="H795" i="2" l="1"/>
  <c r="E795" i="2"/>
  <c r="I795" i="2"/>
  <c r="C797" i="2" a="1"/>
  <c r="C797" i="2" s="1"/>
  <c r="E796" i="2" a="1"/>
  <c r="H796" i="2" l="1"/>
  <c r="E796" i="2"/>
  <c r="E797" i="2" a="1"/>
  <c r="I796" i="2"/>
  <c r="C798" i="2" a="1"/>
  <c r="C798" i="2" s="1"/>
  <c r="I797" i="2" l="1"/>
  <c r="C799" i="2" a="1"/>
  <c r="C799" i="2" s="1"/>
  <c r="E798" i="2" a="1"/>
  <c r="E797" i="2"/>
  <c r="H797" i="2"/>
  <c r="E798" i="2" l="1"/>
  <c r="H798" i="2"/>
  <c r="E799" i="2" a="1"/>
  <c r="I798" i="2"/>
  <c r="C800" i="2" a="1"/>
  <c r="C800" i="2" s="1"/>
  <c r="C801" i="2" l="1" a="1"/>
  <c r="C801" i="2" s="1"/>
  <c r="E800" i="2" a="1"/>
  <c r="I799" i="2"/>
  <c r="E799" i="2"/>
  <c r="H799" i="2"/>
  <c r="E800" i="2" l="1"/>
  <c r="H800" i="2"/>
  <c r="E801" i="2" a="1"/>
  <c r="I800" i="2"/>
  <c r="C802" i="2" a="1"/>
  <c r="C802" i="2" s="1"/>
  <c r="C803" i="2" l="1" a="1"/>
  <c r="C803" i="2" s="1"/>
  <c r="I801" i="2"/>
  <c r="E802" i="2" a="1"/>
  <c r="E801" i="2"/>
  <c r="H801" i="2"/>
  <c r="E802" i="2" l="1"/>
  <c r="H802" i="2"/>
  <c r="I802" i="2"/>
  <c r="E803" i="2" a="1"/>
  <c r="C804" i="2" a="1"/>
  <c r="C804" i="2" s="1"/>
  <c r="I803" i="2" l="1"/>
  <c r="E804" i="2" a="1"/>
  <c r="C805" i="2" a="1"/>
  <c r="C805" i="2" s="1"/>
  <c r="E803" i="2"/>
  <c r="H803" i="2"/>
  <c r="E805" i="2" l="1" a="1"/>
  <c r="I804" i="2"/>
  <c r="C806" i="2" a="1"/>
  <c r="C806" i="2" s="1"/>
  <c r="E804" i="2"/>
  <c r="H804" i="2"/>
  <c r="I805" i="2" l="1"/>
  <c r="E806" i="2" a="1"/>
  <c r="C807" i="2" a="1"/>
  <c r="C807" i="2" s="1"/>
  <c r="E805" i="2"/>
  <c r="H805" i="2"/>
  <c r="E807" i="2" l="1" a="1"/>
  <c r="C808" i="2" a="1"/>
  <c r="C808" i="2" s="1"/>
  <c r="I806" i="2"/>
  <c r="E806" i="2"/>
  <c r="H806" i="2"/>
  <c r="C809" i="2" l="1" a="1"/>
  <c r="C809" i="2" s="1"/>
  <c r="I807" i="2"/>
  <c r="E808" i="2" a="1"/>
  <c r="H807" i="2"/>
  <c r="E807" i="2"/>
  <c r="E808" i="2" l="1"/>
  <c r="H808" i="2"/>
  <c r="E809" i="2" a="1"/>
  <c r="I808" i="2"/>
  <c r="C810" i="2" a="1"/>
  <c r="C810" i="2" s="1"/>
  <c r="E810" i="2" l="1" a="1"/>
  <c r="C811" i="2" a="1"/>
  <c r="C811" i="2" s="1"/>
  <c r="I809" i="2"/>
  <c r="H809" i="2"/>
  <c r="E809" i="2"/>
  <c r="I810" i="2" l="1"/>
  <c r="E811" i="2" a="1"/>
  <c r="C812" i="2" a="1"/>
  <c r="C812" i="2" s="1"/>
  <c r="E810" i="2"/>
  <c r="H810" i="2"/>
  <c r="I811" i="2" l="1"/>
  <c r="C813" i="2" a="1"/>
  <c r="C813" i="2" s="1"/>
  <c r="E812" i="2" a="1"/>
  <c r="H811" i="2"/>
  <c r="E811" i="2"/>
  <c r="E813" i="2" l="1" a="1"/>
  <c r="I812" i="2"/>
  <c r="C814" i="2" a="1"/>
  <c r="C814" i="2" s="1"/>
  <c r="H812" i="2"/>
  <c r="E812" i="2"/>
  <c r="E814" i="2" l="1" a="1"/>
  <c r="I813" i="2"/>
  <c r="C815" i="2" a="1"/>
  <c r="C815" i="2" s="1"/>
  <c r="E813" i="2"/>
  <c r="H813" i="2"/>
  <c r="E815" i="2" l="1" a="1"/>
  <c r="I814" i="2"/>
  <c r="C816" i="2" a="1"/>
  <c r="C816" i="2" s="1"/>
  <c r="E814" i="2"/>
  <c r="H814" i="2"/>
  <c r="C817" i="2" l="1" a="1"/>
  <c r="C817" i="2" s="1"/>
  <c r="E816" i="2" a="1"/>
  <c r="I815" i="2"/>
  <c r="H815" i="2"/>
  <c r="E815" i="2"/>
  <c r="E816" i="2" l="1"/>
  <c r="H816" i="2"/>
  <c r="E817" i="2" a="1"/>
  <c r="I816" i="2"/>
  <c r="C818" i="2" a="1"/>
  <c r="C818" i="2" s="1"/>
  <c r="C819" i="2" l="1" a="1"/>
  <c r="C819" i="2" s="1"/>
  <c r="I817" i="2"/>
  <c r="E818" i="2" a="1"/>
  <c r="E817" i="2"/>
  <c r="H817" i="2"/>
  <c r="E818" i="2" l="1"/>
  <c r="H818" i="2"/>
  <c r="I818" i="2"/>
  <c r="E819" i="2" a="1"/>
  <c r="C820" i="2" a="1"/>
  <c r="C820" i="2" s="1"/>
  <c r="C821" i="2" l="1" a="1"/>
  <c r="C821" i="2" s="1"/>
  <c r="E820" i="2" a="1"/>
  <c r="I819" i="2"/>
  <c r="E819" i="2"/>
  <c r="H819" i="2"/>
  <c r="H820" i="2" l="1"/>
  <c r="E820" i="2"/>
  <c r="I820" i="2"/>
  <c r="C822" i="2" a="1"/>
  <c r="C822" i="2" s="1"/>
  <c r="E821" i="2" a="1"/>
  <c r="E822" i="2" l="1" a="1"/>
  <c r="I821" i="2"/>
  <c r="C823" i="2" a="1"/>
  <c r="C823" i="2" s="1"/>
  <c r="E821" i="2"/>
  <c r="H821" i="2"/>
  <c r="E823" i="2" l="1" a="1"/>
  <c r="I822" i="2"/>
  <c r="C824" i="2" a="1"/>
  <c r="C824" i="2" s="1"/>
  <c r="E822" i="2"/>
  <c r="H822" i="2"/>
  <c r="C825" i="2" l="1" a="1"/>
  <c r="C825" i="2" s="1"/>
  <c r="I823" i="2"/>
  <c r="E824" i="2" a="1"/>
  <c r="E823" i="2"/>
  <c r="H823" i="2"/>
  <c r="E824" i="2" l="1"/>
  <c r="H824" i="2"/>
  <c r="E825" i="2" a="1"/>
  <c r="C826" i="2" a="1"/>
  <c r="C826" i="2" s="1"/>
  <c r="I824" i="2"/>
  <c r="E826" i="2" l="1" a="1"/>
  <c r="I825" i="2"/>
  <c r="C827" i="2" a="1"/>
  <c r="C827" i="2" s="1"/>
  <c r="E825" i="2"/>
  <c r="H825" i="2"/>
  <c r="I826" i="2" l="1"/>
  <c r="C828" i="2" a="1"/>
  <c r="C828" i="2" s="1"/>
  <c r="E827" i="2" a="1"/>
  <c r="H826" i="2"/>
  <c r="E826" i="2"/>
  <c r="C829" i="2" l="1" a="1"/>
  <c r="C829" i="2" s="1"/>
  <c r="I827" i="2"/>
  <c r="E828" i="2" a="1"/>
  <c r="E827" i="2"/>
  <c r="H827" i="2"/>
  <c r="E828" i="2" l="1"/>
  <c r="H828" i="2"/>
  <c r="C830" i="2" a="1"/>
  <c r="C830" i="2" s="1"/>
  <c r="E829" i="2" a="1"/>
  <c r="I828" i="2"/>
  <c r="E829" i="2" l="1"/>
  <c r="H829" i="2"/>
  <c r="E830" i="2" a="1"/>
  <c r="I829" i="2"/>
  <c r="C831" i="2" a="1"/>
  <c r="C831" i="2" s="1"/>
  <c r="E831" i="2" l="1" a="1"/>
  <c r="C832" i="2" a="1"/>
  <c r="C832" i="2" s="1"/>
  <c r="I830" i="2"/>
  <c r="E830" i="2"/>
  <c r="H830" i="2"/>
  <c r="I831" i="2" l="1"/>
  <c r="C833" i="2" a="1"/>
  <c r="C833" i="2" s="1"/>
  <c r="E832" i="2" a="1"/>
  <c r="H831" i="2"/>
  <c r="E831" i="2"/>
  <c r="H832" i="2" l="1"/>
  <c r="E832" i="2"/>
  <c r="E833" i="2" a="1"/>
  <c r="I832" i="2"/>
  <c r="C834" i="2" a="1"/>
  <c r="C834" i="2" s="1"/>
  <c r="C835" i="2" l="1" a="1"/>
  <c r="C835" i="2" s="1"/>
  <c r="I833" i="2"/>
  <c r="E834" i="2" a="1"/>
  <c r="E833" i="2"/>
  <c r="H833" i="2"/>
  <c r="H834" i="2" l="1"/>
  <c r="E834" i="2"/>
  <c r="I834" i="2"/>
  <c r="C836" i="2" a="1"/>
  <c r="C836" i="2" s="1"/>
  <c r="E835" i="2" a="1"/>
  <c r="H835" i="2" l="1"/>
  <c r="E835" i="2"/>
  <c r="I835" i="2"/>
  <c r="C837" i="2" a="1"/>
  <c r="C837" i="2" s="1"/>
  <c r="E836" i="2" a="1"/>
  <c r="H836" i="2" l="1"/>
  <c r="E836" i="2"/>
  <c r="E837" i="2" a="1"/>
  <c r="C838" i="2" a="1"/>
  <c r="C838" i="2" s="1"/>
  <c r="I836" i="2"/>
  <c r="E837" i="2" l="1"/>
  <c r="H837" i="2"/>
  <c r="E838" i="2" a="1"/>
  <c r="C839" i="2" a="1"/>
  <c r="C839" i="2" s="1"/>
  <c r="I837" i="2"/>
  <c r="I838" i="2" l="1"/>
  <c r="E839" i="2" a="1"/>
  <c r="C840" i="2" a="1"/>
  <c r="C840" i="2" s="1"/>
  <c r="H838" i="2"/>
  <c r="E838" i="2"/>
  <c r="I839" i="2" l="1"/>
  <c r="E840" i="2" a="1"/>
  <c r="C841" i="2" a="1"/>
  <c r="C841" i="2" s="1"/>
  <c r="H839" i="2"/>
  <c r="E839" i="2"/>
  <c r="C842" i="2" l="1" a="1"/>
  <c r="C842" i="2" s="1"/>
  <c r="I840" i="2"/>
  <c r="E841" i="2" a="1"/>
  <c r="E840" i="2"/>
  <c r="H840" i="2"/>
  <c r="H841" i="2" l="1"/>
  <c r="E841" i="2"/>
  <c r="C843" i="2" a="1"/>
  <c r="C843" i="2" s="1"/>
  <c r="E842" i="2" a="1"/>
  <c r="I841" i="2"/>
  <c r="H842" i="2" l="1"/>
  <c r="E842" i="2"/>
  <c r="C844" i="2" a="1"/>
  <c r="C844" i="2" s="1"/>
  <c r="E843" i="2" a="1"/>
  <c r="I842" i="2"/>
  <c r="E843" i="2" l="1"/>
  <c r="H843" i="2"/>
  <c r="E844" i="2" a="1"/>
  <c r="C845" i="2" a="1"/>
  <c r="C845" i="2" s="1"/>
  <c r="I843" i="2"/>
  <c r="C846" i="2" l="1" a="1"/>
  <c r="C846" i="2" s="1"/>
  <c r="E845" i="2" a="1"/>
  <c r="I844" i="2"/>
  <c r="H844" i="2"/>
  <c r="E844" i="2"/>
  <c r="H845" i="2" l="1"/>
  <c r="E845" i="2"/>
  <c r="I845" i="2"/>
  <c r="E846" i="2" a="1"/>
  <c r="C847" i="2" a="1"/>
  <c r="C847" i="2" s="1"/>
  <c r="E847" i="2" l="1" a="1"/>
  <c r="I846" i="2"/>
  <c r="C848" i="2" a="1"/>
  <c r="C848" i="2" s="1"/>
  <c r="E846" i="2"/>
  <c r="H846" i="2"/>
  <c r="E848" i="2" l="1" a="1"/>
  <c r="C849" i="2" a="1"/>
  <c r="C849" i="2" s="1"/>
  <c r="I847" i="2"/>
  <c r="E847" i="2"/>
  <c r="H847" i="2"/>
  <c r="C850" i="2" l="1" a="1"/>
  <c r="C850" i="2" s="1"/>
  <c r="I848" i="2"/>
  <c r="E849" i="2" a="1"/>
  <c r="H848" i="2"/>
  <c r="E848" i="2"/>
  <c r="E849" i="2" l="1"/>
  <c r="H849" i="2"/>
  <c r="E850" i="2" a="1"/>
  <c r="C851" i="2" a="1"/>
  <c r="C851" i="2" s="1"/>
  <c r="I849" i="2"/>
  <c r="E851" i="2" l="1" a="1"/>
  <c r="I850" i="2"/>
  <c r="C852" i="2" a="1"/>
  <c r="C852" i="2" s="1"/>
  <c r="E850" i="2"/>
  <c r="H850" i="2"/>
  <c r="H851" i="2" l="1"/>
  <c r="E851" i="2"/>
  <c r="C853" i="2" a="1"/>
  <c r="C853" i="2" s="1"/>
  <c r="I851" i="2"/>
  <c r="E852" i="2" a="1"/>
  <c r="H852" i="2" l="1"/>
  <c r="E852" i="2"/>
  <c r="I852" i="2"/>
  <c r="C854" i="2" a="1"/>
  <c r="C854" i="2" s="1"/>
  <c r="E853" i="2" a="1"/>
  <c r="I853" i="2" l="1"/>
  <c r="C855" i="2" a="1"/>
  <c r="C855" i="2" s="1"/>
  <c r="E854" i="2" a="1"/>
  <c r="H853" i="2"/>
  <c r="E853" i="2"/>
  <c r="H854" i="2" l="1"/>
  <c r="E854" i="2"/>
  <c r="E855" i="2" a="1"/>
  <c r="C856" i="2" a="1"/>
  <c r="C856" i="2" s="1"/>
  <c r="I854" i="2"/>
  <c r="I855" i="2" l="1"/>
  <c r="C857" i="2" a="1"/>
  <c r="C857" i="2" s="1"/>
  <c r="E856" i="2" a="1"/>
  <c r="H855" i="2"/>
  <c r="E855" i="2"/>
  <c r="H856" i="2" l="1"/>
  <c r="E856" i="2"/>
  <c r="I856" i="2"/>
  <c r="E857" i="2" a="1"/>
  <c r="C858" i="2" a="1"/>
  <c r="C858" i="2" s="1"/>
  <c r="H857" i="2" l="1"/>
  <c r="E857" i="2"/>
  <c r="I857" i="2"/>
  <c r="E858" i="2" a="1"/>
  <c r="C859" i="2" a="1"/>
  <c r="C859" i="2" s="1"/>
  <c r="C860" i="2" l="1" a="1"/>
  <c r="C860" i="2" s="1"/>
  <c r="E859" i="2" a="1"/>
  <c r="I858" i="2"/>
  <c r="H858" i="2"/>
  <c r="E858" i="2"/>
  <c r="H859" i="2" l="1"/>
  <c r="E859" i="2"/>
  <c r="C861" i="2" a="1"/>
  <c r="C861" i="2" s="1"/>
  <c r="I859" i="2"/>
  <c r="E860" i="2" a="1"/>
  <c r="E860" i="2" l="1"/>
  <c r="H860" i="2"/>
  <c r="E861" i="2" a="1"/>
  <c r="I860" i="2"/>
  <c r="C862" i="2" a="1"/>
  <c r="C862" i="2" s="1"/>
  <c r="I861" i="2" l="1"/>
  <c r="E862" i="2" a="1"/>
  <c r="C863" i="2" a="1"/>
  <c r="C863" i="2" s="1"/>
  <c r="E861" i="2"/>
  <c r="H861" i="2"/>
  <c r="E863" i="2" l="1" a="1"/>
  <c r="C864" i="2" a="1"/>
  <c r="C864" i="2" s="1"/>
  <c r="I862" i="2"/>
  <c r="H862" i="2"/>
  <c r="E862" i="2"/>
  <c r="C865" i="2" l="1" a="1"/>
  <c r="C865" i="2" s="1"/>
  <c r="E864" i="2" a="1"/>
  <c r="I863" i="2"/>
  <c r="H863" i="2"/>
  <c r="E863" i="2"/>
  <c r="H864" i="2" l="1"/>
  <c r="E864" i="2"/>
  <c r="C866" i="2" a="1"/>
  <c r="C866" i="2" s="1"/>
  <c r="I864" i="2"/>
  <c r="E865" i="2" a="1"/>
  <c r="E865" i="2" l="1"/>
  <c r="H865" i="2"/>
  <c r="I865" i="2"/>
  <c r="E866" i="2" a="1"/>
  <c r="C867" i="2" a="1"/>
  <c r="C867" i="2" s="1"/>
  <c r="H866" i="2" l="1"/>
  <c r="E866" i="2"/>
  <c r="C868" i="2" a="1"/>
  <c r="C868" i="2" s="1"/>
  <c r="E867" i="2" a="1"/>
  <c r="I866" i="2"/>
  <c r="E867" i="2" l="1"/>
  <c r="H867" i="2"/>
  <c r="C869" i="2" a="1"/>
  <c r="C869" i="2" s="1"/>
  <c r="E868" i="2" a="1"/>
  <c r="I867" i="2"/>
  <c r="E868" i="2" l="1"/>
  <c r="H868" i="2"/>
  <c r="C870" i="2" a="1"/>
  <c r="C870" i="2" s="1"/>
  <c r="E869" i="2" a="1"/>
  <c r="I868" i="2"/>
  <c r="E869" i="2" l="1"/>
  <c r="H869" i="2"/>
  <c r="I869" i="2"/>
  <c r="C871" i="2" a="1"/>
  <c r="C871" i="2" s="1"/>
  <c r="E870" i="2" a="1"/>
  <c r="E871" i="2" l="1" a="1"/>
  <c r="I870" i="2"/>
  <c r="C872" i="2" a="1"/>
  <c r="C872" i="2" s="1"/>
  <c r="E870" i="2"/>
  <c r="H870" i="2"/>
  <c r="C873" i="2" l="1" a="1"/>
  <c r="C873" i="2" s="1"/>
  <c r="E872" i="2" a="1"/>
  <c r="I871" i="2"/>
  <c r="H871" i="2"/>
  <c r="E871" i="2"/>
  <c r="H872" i="2" l="1"/>
  <c r="E872" i="2"/>
  <c r="C874" i="2" a="1"/>
  <c r="C874" i="2" s="1"/>
  <c r="E873" i="2" a="1"/>
  <c r="I872" i="2"/>
  <c r="E873" i="2" l="1"/>
  <c r="H873" i="2"/>
  <c r="I873" i="2"/>
  <c r="E874" i="2" a="1"/>
  <c r="C875" i="2" a="1"/>
  <c r="C875" i="2" s="1"/>
  <c r="C876" i="2" l="1" a="1"/>
  <c r="C876" i="2" s="1"/>
  <c r="E875" i="2" a="1"/>
  <c r="I874" i="2"/>
  <c r="H874" i="2"/>
  <c r="E874" i="2"/>
  <c r="E875" i="2" l="1"/>
  <c r="H875" i="2"/>
  <c r="C877" i="2" a="1"/>
  <c r="C877" i="2" s="1"/>
  <c r="I875" i="2"/>
  <c r="E876" i="2" a="1"/>
  <c r="C878" i="2" l="1" a="1"/>
  <c r="C878" i="2" s="1"/>
  <c r="E877" i="2" a="1"/>
  <c r="I876" i="2"/>
  <c r="E876" i="2"/>
  <c r="H876" i="2"/>
  <c r="E877" i="2" l="1"/>
  <c r="H877" i="2"/>
  <c r="I877" i="2"/>
  <c r="E878" i="2" a="1"/>
  <c r="C879" i="2" a="1"/>
  <c r="C879" i="2" s="1"/>
  <c r="H878" i="2" l="1"/>
  <c r="E878" i="2"/>
  <c r="E879" i="2" a="1"/>
  <c r="I878" i="2"/>
  <c r="C880" i="2" a="1"/>
  <c r="C880" i="2" s="1"/>
  <c r="I879" i="2" l="1"/>
  <c r="C881" i="2" a="1"/>
  <c r="C881" i="2" s="1"/>
  <c r="E880" i="2" a="1"/>
  <c r="E879" i="2"/>
  <c r="H879" i="2"/>
  <c r="H880" i="2" l="1"/>
  <c r="E880" i="2"/>
  <c r="E881" i="2" a="1"/>
  <c r="C882" i="2" a="1"/>
  <c r="C882" i="2" s="1"/>
  <c r="I880" i="2"/>
  <c r="E882" i="2" l="1" a="1"/>
  <c r="I881" i="2"/>
  <c r="C883" i="2" a="1"/>
  <c r="C883" i="2" s="1"/>
  <c r="H881" i="2"/>
  <c r="E881" i="2"/>
  <c r="C884" i="2" l="1" a="1"/>
  <c r="C884" i="2" s="1"/>
  <c r="I882" i="2"/>
  <c r="E883" i="2" a="1"/>
  <c r="H882" i="2"/>
  <c r="E882" i="2"/>
  <c r="E883" i="2" l="1"/>
  <c r="H883" i="2"/>
  <c r="C885" i="2" a="1"/>
  <c r="C885" i="2" s="1"/>
  <c r="E884" i="2" a="1"/>
  <c r="I883" i="2"/>
  <c r="E884" i="2" l="1"/>
  <c r="H884" i="2"/>
  <c r="E885" i="2" a="1"/>
  <c r="I884" i="2"/>
  <c r="C886" i="2" a="1"/>
  <c r="C886" i="2" s="1"/>
  <c r="E886" i="2" l="1" a="1"/>
  <c r="C887" i="2" a="1"/>
  <c r="C887" i="2" s="1"/>
  <c r="I885" i="2"/>
  <c r="E885" i="2"/>
  <c r="H885" i="2"/>
  <c r="C888" i="2" l="1" a="1"/>
  <c r="C888" i="2" s="1"/>
  <c r="I886" i="2"/>
  <c r="E887" i="2" a="1"/>
  <c r="H886" i="2"/>
  <c r="E886" i="2"/>
  <c r="E887" i="2" l="1"/>
  <c r="H887" i="2"/>
  <c r="E888" i="2" a="1"/>
  <c r="C889" i="2" a="1"/>
  <c r="C889" i="2" s="1"/>
  <c r="I887" i="2"/>
  <c r="C890" i="2" l="1" a="1"/>
  <c r="C890" i="2" s="1"/>
  <c r="I888" i="2"/>
  <c r="E889" i="2" a="1"/>
  <c r="H888" i="2"/>
  <c r="E888" i="2"/>
  <c r="E889" i="2" l="1"/>
  <c r="H889" i="2"/>
  <c r="C891" i="2" a="1"/>
  <c r="C891" i="2" s="1"/>
  <c r="I889" i="2"/>
  <c r="E890" i="2" a="1"/>
  <c r="E890" i="2" l="1"/>
  <c r="H890" i="2"/>
  <c r="E891" i="2" a="1"/>
  <c r="I890" i="2"/>
  <c r="C892" i="2" a="1"/>
  <c r="C892" i="2" s="1"/>
  <c r="C893" i="2" l="1" a="1"/>
  <c r="C893" i="2" s="1"/>
  <c r="E892" i="2" a="1"/>
  <c r="I891" i="2"/>
  <c r="E891" i="2"/>
  <c r="H891" i="2"/>
  <c r="E892" i="2" l="1"/>
  <c r="H892" i="2"/>
  <c r="I892" i="2"/>
  <c r="C894" i="2" a="1"/>
  <c r="C894" i="2" s="1"/>
  <c r="E893" i="2" a="1"/>
  <c r="E893" i="2" l="1"/>
  <c r="H893" i="2"/>
  <c r="I893" i="2"/>
  <c r="E894" i="2" a="1"/>
  <c r="C895" i="2" a="1"/>
  <c r="C895" i="2" s="1"/>
  <c r="C896" i="2" l="1" a="1"/>
  <c r="C896" i="2" s="1"/>
  <c r="I894" i="2"/>
  <c r="E895" i="2" a="1"/>
  <c r="H894" i="2"/>
  <c r="E894" i="2"/>
  <c r="E895" i="2" l="1"/>
  <c r="H895" i="2"/>
  <c r="E896" i="2" a="1"/>
  <c r="I895" i="2"/>
  <c r="C897" i="2" a="1"/>
  <c r="C897" i="2" s="1"/>
  <c r="C898" i="2" l="1" a="1"/>
  <c r="C898" i="2" s="1"/>
  <c r="E897" i="2" a="1"/>
  <c r="I896" i="2"/>
  <c r="H896" i="2"/>
  <c r="E896" i="2"/>
  <c r="E897" i="2" l="1"/>
  <c r="H897" i="2"/>
  <c r="I897" i="2"/>
  <c r="E898" i="2" a="1"/>
  <c r="C899" i="2" a="1"/>
  <c r="C899" i="2" s="1"/>
  <c r="C900" i="2" l="1" a="1"/>
  <c r="C900" i="2" s="1"/>
  <c r="I898" i="2"/>
  <c r="E899" i="2" a="1"/>
  <c r="H898" i="2"/>
  <c r="E898" i="2"/>
  <c r="E899" i="2" l="1"/>
  <c r="H899" i="2"/>
  <c r="C901" i="2" a="1"/>
  <c r="C901" i="2" s="1"/>
  <c r="E900" i="2" a="1"/>
  <c r="I899" i="2"/>
  <c r="H900" i="2" l="1"/>
  <c r="E900" i="2"/>
  <c r="C902" i="2" a="1"/>
  <c r="C902" i="2" s="1"/>
  <c r="I900" i="2"/>
  <c r="E901" i="2" a="1"/>
  <c r="E901" i="2" l="1"/>
  <c r="H901" i="2"/>
  <c r="I901" i="2"/>
  <c r="E902" i="2" a="1"/>
  <c r="C903" i="2" a="1"/>
  <c r="C903" i="2" s="1"/>
  <c r="H902" i="2" l="1"/>
  <c r="E902" i="2"/>
  <c r="C904" i="2" a="1"/>
  <c r="C904" i="2" s="1"/>
  <c r="E903" i="2" a="1"/>
  <c r="I902" i="2"/>
  <c r="E903" i="2" l="1"/>
  <c r="H903" i="2"/>
  <c r="E904" i="2" a="1"/>
  <c r="C905" i="2" a="1"/>
  <c r="C905" i="2" s="1"/>
  <c r="I903" i="2"/>
  <c r="C906" i="2" l="1" a="1"/>
  <c r="C906" i="2" s="1"/>
  <c r="I904" i="2"/>
  <c r="E905" i="2" a="1"/>
  <c r="H904" i="2"/>
  <c r="E904" i="2"/>
  <c r="E905" i="2" l="1"/>
  <c r="H905" i="2"/>
  <c r="I905" i="2"/>
  <c r="C907" i="2" a="1"/>
  <c r="C907" i="2" s="1"/>
  <c r="E906" i="2" a="1"/>
  <c r="E906" i="2" l="1"/>
  <c r="H906" i="2"/>
  <c r="E907" i="2" a="1"/>
  <c r="I906" i="2"/>
  <c r="C908" i="2" a="1"/>
  <c r="C908" i="2" s="1"/>
  <c r="C909" i="2" l="1" a="1"/>
  <c r="C909" i="2" s="1"/>
  <c r="E908" i="2" a="1"/>
  <c r="I907" i="2"/>
  <c r="E907" i="2"/>
  <c r="H907" i="2"/>
  <c r="E908" i="2" l="1"/>
  <c r="H908" i="2"/>
  <c r="I908" i="2"/>
  <c r="C910" i="2" a="1"/>
  <c r="C910" i="2" s="1"/>
  <c r="E909" i="2" a="1"/>
  <c r="H909" i="2" l="1"/>
  <c r="E909" i="2"/>
  <c r="I909" i="2"/>
  <c r="E910" i="2" a="1"/>
  <c r="C911" i="2" a="1"/>
  <c r="C911" i="2" s="1"/>
  <c r="C912" i="2" l="1" a="1"/>
  <c r="C912" i="2" s="1"/>
  <c r="E911" i="2" a="1"/>
  <c r="I910" i="2"/>
  <c r="H910" i="2"/>
  <c r="E910" i="2"/>
  <c r="E911" i="2" l="1"/>
  <c r="H911" i="2"/>
  <c r="E912" i="2" a="1"/>
  <c r="C913" i="2" a="1"/>
  <c r="C913" i="2" s="1"/>
  <c r="I911" i="2"/>
  <c r="H912" i="2" l="1"/>
  <c r="E912" i="2"/>
  <c r="C914" i="2" a="1"/>
  <c r="C914" i="2" s="1"/>
  <c r="E913" i="2" a="1"/>
  <c r="I912" i="2"/>
  <c r="E913" i="2" l="1"/>
  <c r="H913" i="2"/>
  <c r="E914" i="2" a="1"/>
  <c r="I913" i="2"/>
  <c r="C915" i="2" a="1"/>
  <c r="C915" i="2" s="1"/>
  <c r="C916" i="2" l="1" a="1"/>
  <c r="C916" i="2" s="1"/>
  <c r="I914" i="2"/>
  <c r="E915" i="2" a="1"/>
  <c r="H914" i="2"/>
  <c r="E914" i="2"/>
  <c r="E915" i="2" l="1"/>
  <c r="H915" i="2"/>
  <c r="C917" i="2" a="1"/>
  <c r="C917" i="2" s="1"/>
  <c r="E916" i="2" a="1"/>
  <c r="I915" i="2"/>
  <c r="E917" i="2" l="1" a="1"/>
  <c r="C918" i="2" a="1"/>
  <c r="C918" i="2" s="1"/>
  <c r="I916" i="2"/>
  <c r="E916" i="2"/>
  <c r="H916" i="2"/>
  <c r="E918" i="2" l="1" a="1"/>
  <c r="C919" i="2" a="1"/>
  <c r="C919" i="2" s="1"/>
  <c r="I917" i="2"/>
  <c r="E917" i="2"/>
  <c r="H917" i="2"/>
  <c r="C920" i="2" l="1" a="1"/>
  <c r="C920" i="2" s="1"/>
  <c r="I918" i="2"/>
  <c r="E919" i="2" a="1"/>
  <c r="H918" i="2"/>
  <c r="E918" i="2"/>
  <c r="E919" i="2" l="1"/>
  <c r="H919" i="2"/>
  <c r="E920" i="2" a="1"/>
  <c r="C921" i="2" a="1"/>
  <c r="C921" i="2" s="1"/>
  <c r="I919" i="2"/>
  <c r="I920" i="2" l="1"/>
  <c r="C922" i="2" a="1"/>
  <c r="C922" i="2" s="1"/>
  <c r="E921" i="2" a="1"/>
  <c r="E920" i="2"/>
  <c r="H920" i="2"/>
  <c r="I921" i="2" l="1"/>
  <c r="E922" i="2" a="1"/>
  <c r="C923" i="2" a="1"/>
  <c r="C923" i="2" s="1"/>
  <c r="E921" i="2"/>
  <c r="H921" i="2"/>
  <c r="C924" i="2" l="1" a="1"/>
  <c r="C924" i="2" s="1"/>
  <c r="I922" i="2"/>
  <c r="E923" i="2" a="1"/>
  <c r="E922" i="2"/>
  <c r="H922" i="2"/>
  <c r="H923" i="2" l="1"/>
  <c r="E923" i="2"/>
  <c r="E924" i="2" a="1"/>
  <c r="C925" i="2" a="1"/>
  <c r="C925" i="2" s="1"/>
  <c r="I923" i="2"/>
  <c r="E925" i="2" l="1" a="1"/>
  <c r="C926" i="2" a="1"/>
  <c r="C926" i="2" s="1"/>
  <c r="I924" i="2"/>
  <c r="H924" i="2"/>
  <c r="E924" i="2"/>
  <c r="E926" i="2" l="1" a="1"/>
  <c r="C927" i="2" a="1"/>
  <c r="C927" i="2" s="1"/>
  <c r="I925" i="2"/>
  <c r="E925" i="2"/>
  <c r="H925" i="2"/>
  <c r="C928" i="2" l="1" a="1"/>
  <c r="C928" i="2" s="1"/>
  <c r="I926" i="2"/>
  <c r="E927" i="2" a="1"/>
  <c r="E926" i="2"/>
  <c r="H926" i="2"/>
  <c r="E927" i="2" l="1"/>
  <c r="H927" i="2"/>
  <c r="I927" i="2"/>
  <c r="C929" i="2" a="1"/>
  <c r="C929" i="2" s="1"/>
  <c r="E928" i="2" a="1"/>
  <c r="C930" i="2" l="1" a="1"/>
  <c r="C930" i="2" s="1"/>
  <c r="I928" i="2"/>
  <c r="E929" i="2" a="1"/>
  <c r="E928" i="2"/>
  <c r="H928" i="2"/>
  <c r="E929" i="2" l="1"/>
  <c r="H929" i="2"/>
  <c r="I929" i="2"/>
  <c r="C931" i="2" a="1"/>
  <c r="C931" i="2" s="1"/>
  <c r="E930" i="2" a="1"/>
  <c r="E930" i="2" l="1"/>
  <c r="H930" i="2"/>
  <c r="C932" i="2" a="1"/>
  <c r="C932" i="2" s="1"/>
  <c r="E931" i="2" a="1"/>
  <c r="I930" i="2"/>
  <c r="E931" i="2" l="1"/>
  <c r="H931" i="2"/>
  <c r="E932" i="2" a="1"/>
  <c r="C933" i="2" a="1"/>
  <c r="C933" i="2" s="1"/>
  <c r="I931" i="2"/>
  <c r="I932" i="2" l="1"/>
  <c r="E933" i="2" a="1"/>
  <c r="C934" i="2" a="1"/>
  <c r="C934" i="2" s="1"/>
  <c r="H932" i="2"/>
  <c r="E932" i="2"/>
  <c r="H933" i="2" l="1"/>
  <c r="E933" i="2"/>
  <c r="I933" i="2"/>
  <c r="C935" i="2" a="1"/>
  <c r="C935" i="2" s="1"/>
  <c r="E934" i="2" a="1"/>
  <c r="C936" i="2" l="1" a="1"/>
  <c r="C936" i="2" s="1"/>
  <c r="E935" i="2" a="1"/>
  <c r="I934" i="2"/>
  <c r="E934" i="2"/>
  <c r="H934" i="2"/>
  <c r="E935" i="2" l="1"/>
  <c r="H935" i="2"/>
  <c r="E936" i="2" a="1"/>
  <c r="C937" i="2" a="1"/>
  <c r="C937" i="2" s="1"/>
  <c r="I935" i="2"/>
  <c r="E937" i="2" l="1" a="1"/>
  <c r="I936" i="2"/>
  <c r="C938" i="2" a="1"/>
  <c r="C938" i="2" s="1"/>
  <c r="E936" i="2"/>
  <c r="H936" i="2"/>
  <c r="E938" i="2" l="1" a="1"/>
  <c r="I937" i="2"/>
  <c r="C939" i="2" a="1"/>
  <c r="C939" i="2" s="1"/>
  <c r="E937" i="2"/>
  <c r="H937" i="2"/>
  <c r="I938" i="2" l="1"/>
  <c r="C940" i="2" a="1"/>
  <c r="C940" i="2" s="1"/>
  <c r="E939" i="2" a="1"/>
  <c r="E938" i="2"/>
  <c r="H938" i="2"/>
  <c r="H939" i="2" l="1"/>
  <c r="E939" i="2"/>
  <c r="I939" i="2"/>
  <c r="C941" i="2" a="1"/>
  <c r="C941" i="2" s="1"/>
  <c r="E940" i="2" a="1"/>
  <c r="H940" i="2" l="1"/>
  <c r="E940" i="2"/>
  <c r="C942" i="2" a="1"/>
  <c r="C942" i="2" s="1"/>
  <c r="E941" i="2" a="1"/>
  <c r="I940" i="2"/>
  <c r="H941" i="2" l="1"/>
  <c r="E941" i="2"/>
  <c r="E942" i="2" a="1"/>
  <c r="C943" i="2" a="1"/>
  <c r="C943" i="2" s="1"/>
  <c r="I941" i="2"/>
  <c r="I942" i="2" l="1"/>
  <c r="E943" i="2" a="1"/>
  <c r="C944" i="2" a="1"/>
  <c r="C944" i="2" s="1"/>
  <c r="H942" i="2"/>
  <c r="E942" i="2"/>
  <c r="C945" i="2" l="1" a="1"/>
  <c r="C945" i="2" s="1"/>
  <c r="I943" i="2"/>
  <c r="E944" i="2" a="1"/>
  <c r="E943" i="2"/>
  <c r="H943" i="2"/>
  <c r="E944" i="2" l="1"/>
  <c r="H944" i="2"/>
  <c r="E945" i="2" a="1"/>
  <c r="C946" i="2" a="1"/>
  <c r="C946" i="2" s="1"/>
  <c r="I944" i="2"/>
  <c r="C947" i="2" l="1" a="1"/>
  <c r="C947" i="2" s="1"/>
  <c r="I945" i="2"/>
  <c r="E946" i="2" a="1"/>
  <c r="E945" i="2"/>
  <c r="H945" i="2"/>
  <c r="E946" i="2" l="1"/>
  <c r="H946" i="2"/>
  <c r="I946" i="2"/>
  <c r="C948" i="2" a="1"/>
  <c r="C948" i="2" s="1"/>
  <c r="E947" i="2" a="1"/>
  <c r="H947" i="2" l="1"/>
  <c r="E947" i="2"/>
  <c r="C949" i="2" a="1"/>
  <c r="C949" i="2" s="1"/>
  <c r="I947" i="2"/>
  <c r="E948" i="2" a="1"/>
  <c r="E948" i="2" l="1"/>
  <c r="H948" i="2"/>
  <c r="C950" i="2" a="1"/>
  <c r="C950" i="2" s="1"/>
  <c r="E949" i="2" a="1"/>
  <c r="I948" i="2"/>
  <c r="H949" i="2" l="1"/>
  <c r="E949" i="2"/>
  <c r="I949" i="2"/>
  <c r="C951" i="2" a="1"/>
  <c r="C951" i="2" s="1"/>
  <c r="E950" i="2" a="1"/>
  <c r="I950" i="2" l="1"/>
  <c r="E951" i="2" a="1"/>
  <c r="C952" i="2" a="1"/>
  <c r="C952" i="2" s="1"/>
  <c r="E950" i="2"/>
  <c r="H950" i="2"/>
  <c r="H951" i="2" l="1"/>
  <c r="E951" i="2"/>
  <c r="C953" i="2" a="1"/>
  <c r="C953" i="2" s="1"/>
  <c r="I951" i="2"/>
  <c r="E952" i="2" a="1"/>
  <c r="E952" i="2" l="1"/>
  <c r="H952" i="2"/>
  <c r="I952" i="2"/>
  <c r="C954" i="2" a="1"/>
  <c r="C954" i="2" s="1"/>
  <c r="E953" i="2" a="1"/>
  <c r="I953" i="2" l="1"/>
  <c r="C955" i="2" a="1"/>
  <c r="C955" i="2" s="1"/>
  <c r="E954" i="2" a="1"/>
  <c r="E953" i="2"/>
  <c r="H953" i="2"/>
  <c r="I954" i="2" l="1"/>
  <c r="E955" i="2" a="1"/>
  <c r="C956" i="2" a="1"/>
  <c r="C956" i="2" s="1"/>
  <c r="E954" i="2"/>
  <c r="H954" i="2"/>
  <c r="I955" i="2" l="1"/>
  <c r="C957" i="2" a="1"/>
  <c r="C957" i="2" s="1"/>
  <c r="E956" i="2" a="1"/>
  <c r="H955" i="2"/>
  <c r="E955" i="2"/>
  <c r="E956" i="2" l="1"/>
  <c r="H956" i="2"/>
  <c r="C958" i="2" a="1"/>
  <c r="C958" i="2" s="1"/>
  <c r="I956" i="2"/>
  <c r="E957" i="2" a="1"/>
  <c r="H957" i="2" l="1"/>
  <c r="E957" i="2"/>
  <c r="E958" i="2" a="1"/>
  <c r="I957" i="2"/>
  <c r="C959" i="2" a="1"/>
  <c r="C959" i="2" s="1"/>
  <c r="I958" i="2" l="1"/>
  <c r="C960" i="2" a="1"/>
  <c r="C960" i="2" s="1"/>
  <c r="E959" i="2" a="1"/>
  <c r="E958" i="2"/>
  <c r="H958" i="2"/>
  <c r="C961" i="2" l="1" a="1"/>
  <c r="C961" i="2" s="1"/>
  <c r="E960" i="2" a="1"/>
  <c r="I959" i="2"/>
  <c r="E959" i="2"/>
  <c r="H959" i="2"/>
  <c r="E960" i="2" l="1"/>
  <c r="H960" i="2"/>
  <c r="E961" i="2" a="1"/>
  <c r="C962" i="2" a="1"/>
  <c r="C962" i="2" s="1"/>
  <c r="I960" i="2"/>
  <c r="I961" i="2" l="1"/>
  <c r="C963" i="2" a="1"/>
  <c r="C963" i="2" s="1"/>
  <c r="E962" i="2" a="1"/>
  <c r="E961" i="2"/>
  <c r="H961" i="2"/>
  <c r="E962" i="2" l="1"/>
  <c r="H962" i="2"/>
  <c r="I962" i="2"/>
  <c r="C964" i="2" a="1"/>
  <c r="C964" i="2" s="1"/>
  <c r="E963" i="2" a="1"/>
  <c r="H963" i="2" l="1"/>
  <c r="E963" i="2"/>
  <c r="I963" i="2"/>
  <c r="E964" i="2" a="1"/>
  <c r="C965" i="2" a="1"/>
  <c r="C965" i="2" s="1"/>
  <c r="E965" i="2" l="1" a="1"/>
  <c r="C966" i="2" a="1"/>
  <c r="C966" i="2" s="1"/>
  <c r="I964" i="2"/>
  <c r="E964" i="2"/>
  <c r="H964" i="2"/>
  <c r="E966" i="2" l="1" a="1"/>
  <c r="I965" i="2"/>
  <c r="C967" i="2" a="1"/>
  <c r="C967" i="2" s="1"/>
  <c r="H965" i="2"/>
  <c r="E965" i="2"/>
  <c r="I966" i="2" l="1"/>
  <c r="C968" i="2" a="1"/>
  <c r="C968" i="2" s="1"/>
  <c r="E967" i="2" a="1"/>
  <c r="E966" i="2"/>
  <c r="H966" i="2"/>
  <c r="E967" i="2" l="1"/>
  <c r="H967" i="2"/>
  <c r="C969" i="2" a="1"/>
  <c r="C969" i="2" s="1"/>
  <c r="I967" i="2"/>
  <c r="E968" i="2" a="1"/>
  <c r="E968" i="2" l="1"/>
  <c r="H968" i="2"/>
  <c r="E969" i="2" a="1"/>
  <c r="I968" i="2"/>
  <c r="C970" i="2" a="1"/>
  <c r="C970" i="2" s="1"/>
  <c r="I969" i="2" l="1"/>
  <c r="C971" i="2" a="1"/>
  <c r="C971" i="2" s="1"/>
  <c r="E970" i="2" a="1"/>
  <c r="H969" i="2"/>
  <c r="E969" i="2"/>
  <c r="E970" i="2" l="1"/>
  <c r="H970" i="2"/>
  <c r="I970" i="2"/>
  <c r="C972" i="2" a="1"/>
  <c r="C972" i="2" s="1"/>
  <c r="E971" i="2" a="1"/>
  <c r="E971" i="2" l="1"/>
  <c r="H971" i="2"/>
  <c r="I971" i="2"/>
  <c r="C973" i="2" a="1"/>
  <c r="C973" i="2" s="1"/>
  <c r="E972" i="2" a="1"/>
  <c r="I972" i="2" l="1"/>
  <c r="C974" i="2" a="1"/>
  <c r="C974" i="2" s="1"/>
  <c r="E973" i="2" a="1"/>
  <c r="H972" i="2"/>
  <c r="E972" i="2"/>
  <c r="H973" i="2" l="1"/>
  <c r="E973" i="2"/>
  <c r="E974" i="2" a="1"/>
  <c r="I973" i="2"/>
  <c r="C975" i="2" a="1"/>
  <c r="C975" i="2" s="1"/>
  <c r="E975" i="2" l="1" a="1"/>
  <c r="C976" i="2" a="1"/>
  <c r="C976" i="2" s="1"/>
  <c r="I974" i="2"/>
  <c r="E974" i="2"/>
  <c r="H974" i="2"/>
  <c r="I975" i="2" l="1"/>
  <c r="E976" i="2" a="1"/>
  <c r="C977" i="2" a="1"/>
  <c r="C977" i="2" s="1"/>
  <c r="E975" i="2"/>
  <c r="H975" i="2"/>
  <c r="H976" i="2" l="1"/>
  <c r="E976" i="2"/>
  <c r="E977" i="2" a="1"/>
  <c r="I976" i="2"/>
  <c r="C978" i="2" a="1"/>
  <c r="C978" i="2" s="1"/>
  <c r="C979" i="2" l="1" a="1"/>
  <c r="C979" i="2" s="1"/>
  <c r="E978" i="2" a="1"/>
  <c r="I977" i="2"/>
  <c r="H977" i="2"/>
  <c r="E977" i="2"/>
  <c r="H978" i="2" l="1"/>
  <c r="E978" i="2"/>
  <c r="C980" i="2" a="1"/>
  <c r="C980" i="2" s="1"/>
  <c r="E979" i="2" a="1"/>
  <c r="I978" i="2"/>
  <c r="E979" i="2" l="1"/>
  <c r="H979" i="2"/>
  <c r="I979" i="2"/>
  <c r="E980" i="2" a="1"/>
  <c r="C981" i="2" a="1"/>
  <c r="C981" i="2" s="1"/>
  <c r="C982" i="2" l="1" a="1"/>
  <c r="C982" i="2" s="1"/>
  <c r="I980" i="2"/>
  <c r="E981" i="2" a="1"/>
  <c r="E980" i="2"/>
  <c r="H980" i="2"/>
  <c r="E981" i="2" l="1"/>
  <c r="H981" i="2"/>
  <c r="C983" i="2" a="1"/>
  <c r="C983" i="2" s="1"/>
  <c r="E982" i="2" a="1"/>
  <c r="I981" i="2"/>
  <c r="E982" i="2" l="1"/>
  <c r="H982" i="2"/>
  <c r="E983" i="2" a="1"/>
  <c r="C984" i="2" a="1"/>
  <c r="C984" i="2" s="1"/>
  <c r="I982" i="2"/>
  <c r="I983" i="2" l="1"/>
  <c r="E984" i="2" a="1"/>
  <c r="C985" i="2" a="1"/>
  <c r="C985" i="2" s="1"/>
  <c r="E983" i="2"/>
  <c r="H983" i="2"/>
  <c r="E984" i="2" l="1"/>
  <c r="H984" i="2"/>
  <c r="I984" i="2"/>
  <c r="C986" i="2" a="1"/>
  <c r="C986" i="2" s="1"/>
  <c r="E985" i="2" a="1"/>
  <c r="I985" i="2" l="1"/>
  <c r="C987" i="2" a="1"/>
  <c r="C987" i="2" s="1"/>
  <c r="E986" i="2" a="1"/>
  <c r="H985" i="2"/>
  <c r="E985" i="2"/>
  <c r="C988" i="2" l="1" a="1"/>
  <c r="C988" i="2" s="1"/>
  <c r="E987" i="2" a="1"/>
  <c r="I986" i="2"/>
  <c r="H986" i="2"/>
  <c r="E986" i="2"/>
  <c r="H987" i="2" l="1"/>
  <c r="E987" i="2"/>
  <c r="E988" i="2" a="1"/>
  <c r="C989" i="2" a="1"/>
  <c r="C989" i="2" s="1"/>
  <c r="I987" i="2"/>
  <c r="C990" i="2" l="1" a="1"/>
  <c r="C990" i="2" s="1"/>
  <c r="E989" i="2" a="1"/>
  <c r="I988" i="2"/>
  <c r="H988" i="2"/>
  <c r="E988" i="2"/>
  <c r="E989" i="2" l="1"/>
  <c r="H989" i="2"/>
  <c r="C991" i="2" a="1"/>
  <c r="C991" i="2" s="1"/>
  <c r="I989" i="2"/>
  <c r="E990" i="2" a="1"/>
  <c r="E990" i="2" l="1"/>
  <c r="H990" i="2"/>
  <c r="I990" i="2"/>
  <c r="E991" i="2" a="1"/>
  <c r="C992" i="2" a="1"/>
  <c r="C992" i="2" s="1"/>
  <c r="E992" i="2" l="1" a="1"/>
  <c r="C993" i="2" a="1"/>
  <c r="C993" i="2" s="1"/>
  <c r="I991" i="2"/>
  <c r="E991" i="2"/>
  <c r="H991" i="2"/>
  <c r="E993" i="2" l="1" a="1"/>
  <c r="I992" i="2"/>
  <c r="C994" i="2" a="1"/>
  <c r="C994" i="2" s="1"/>
  <c r="H992" i="2"/>
  <c r="E992" i="2"/>
  <c r="I993" i="2" l="1"/>
  <c r="C995" i="2" a="1"/>
  <c r="C995" i="2" s="1"/>
  <c r="E994" i="2" a="1"/>
  <c r="H993" i="2"/>
  <c r="E993" i="2"/>
  <c r="H994" i="2" l="1"/>
  <c r="E994" i="2"/>
  <c r="C996" i="2" a="1"/>
  <c r="C996" i="2" s="1"/>
  <c r="I994" i="2"/>
  <c r="E995" i="2" a="1"/>
  <c r="E995" i="2" l="1"/>
  <c r="H995" i="2"/>
  <c r="E996" i="2" a="1"/>
  <c r="C997" i="2" a="1"/>
  <c r="C997" i="2" s="1"/>
  <c r="I995" i="2"/>
  <c r="C998" i="2" l="1" a="1"/>
  <c r="C998" i="2" s="1"/>
  <c r="E997" i="2" a="1"/>
  <c r="I996" i="2"/>
  <c r="H996" i="2"/>
  <c r="E996" i="2"/>
  <c r="E997" i="2" l="1"/>
  <c r="H997" i="2"/>
  <c r="E998" i="2" a="1"/>
  <c r="I997" i="2"/>
  <c r="C999" i="2" a="1"/>
  <c r="C999" i="2" s="1"/>
  <c r="E999" i="2" l="1" a="1"/>
  <c r="C1000" i="2" a="1"/>
  <c r="C1000" i="2" s="1"/>
  <c r="I998" i="2"/>
  <c r="E998" i="2"/>
  <c r="H998" i="2"/>
  <c r="I999" i="2" l="1"/>
  <c r="C1001" i="2" a="1"/>
  <c r="C1001" i="2" s="1"/>
  <c r="E1000" i="2" a="1"/>
  <c r="E999" i="2"/>
  <c r="H999" i="2"/>
  <c r="E1000" i="2" l="1"/>
  <c r="H1000" i="2"/>
  <c r="I1000" i="2"/>
  <c r="C1002" i="2" a="1"/>
  <c r="C1002" i="2" s="1"/>
  <c r="E1001" i="2" a="1"/>
  <c r="I1001" i="2" l="1"/>
  <c r="E1002" i="2" a="1"/>
  <c r="C1003" i="2" a="1"/>
  <c r="C1003" i="2" s="1"/>
  <c r="H1001" i="2"/>
  <c r="E1001" i="2"/>
  <c r="E1003" i="2" l="1" a="1"/>
  <c r="I1002" i="2"/>
  <c r="C1004" i="2" a="1"/>
  <c r="C1004" i="2" s="1"/>
  <c r="H1002" i="2"/>
  <c r="E1002" i="2"/>
  <c r="E1004" i="2" l="1" a="1"/>
  <c r="I1003" i="2"/>
  <c r="C1005" i="2" a="1"/>
  <c r="C1005" i="2" s="1"/>
  <c r="H1003" i="2"/>
  <c r="E1003" i="2"/>
  <c r="C1006" i="2" l="1" a="1"/>
  <c r="C1006" i="2" s="1"/>
  <c r="E1005" i="2" a="1"/>
  <c r="I1004" i="2"/>
  <c r="H1004" i="2"/>
  <c r="E1004" i="2"/>
  <c r="E1005" i="2" l="1"/>
  <c r="H1005" i="2"/>
  <c r="I1006" i="2"/>
  <c r="B1011" i="2" s="1"/>
  <c r="I1005" i="2"/>
  <c r="E1006" i="2" a="1"/>
  <c r="E1006" i="2" l="1"/>
  <c r="H100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<sst xmlns="http://schemas.openxmlformats.org/spreadsheetml/2006/main" count="82" uniqueCount="52">
  <si>
    <t>β</t>
  </si>
  <si>
    <t>γ</t>
  </si>
  <si>
    <t>δ</t>
  </si>
  <si>
    <t>ρ</t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</si>
  <si>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</si>
  <si>
    <t xml:space="preserve">Model's parameter </t>
  </si>
  <si>
    <t>Value</t>
  </si>
  <si>
    <t>α</t>
  </si>
  <si>
    <t>Coefficients</t>
  </si>
  <si>
    <r>
      <t>η</t>
    </r>
    <r>
      <rPr>
        <vertAlign val="subscript"/>
        <sz val="11"/>
        <color theme="1"/>
        <rFont val="Calibri"/>
        <family val="2"/>
        <scheme val="minor"/>
      </rPr>
      <t>ck</t>
    </r>
  </si>
  <si>
    <r>
      <t>η</t>
    </r>
    <r>
      <rPr>
        <vertAlign val="subscript"/>
        <sz val="11"/>
        <color theme="1"/>
        <rFont val="Calibri"/>
        <family val="2"/>
        <scheme val="minor"/>
      </rPr>
      <t>cz</t>
    </r>
  </si>
  <si>
    <r>
      <t>η</t>
    </r>
    <r>
      <rPr>
        <vertAlign val="subscript"/>
        <sz val="11"/>
        <color theme="1"/>
        <rFont val="Calibri"/>
        <family val="2"/>
        <scheme val="minor"/>
      </rPr>
      <t>kk</t>
    </r>
  </si>
  <si>
    <r>
      <t>η</t>
    </r>
    <r>
      <rPr>
        <vertAlign val="subscript"/>
        <sz val="11"/>
        <color theme="1"/>
        <rFont val="Calibri"/>
        <family val="2"/>
        <scheme val="minor"/>
      </rPr>
      <t>kz</t>
    </r>
  </si>
  <si>
    <t>Steady sate</t>
  </si>
  <si>
    <t>k (bar)</t>
  </si>
  <si>
    <t>c (bar)</t>
  </si>
  <si>
    <t>w (bar)</t>
  </si>
  <si>
    <t>n (bar)</t>
  </si>
  <si>
    <t>l (bar)</t>
  </si>
  <si>
    <t>z (bar)</t>
  </si>
  <si>
    <t>Y (bar)</t>
  </si>
  <si>
    <t>R (bar)</t>
  </si>
  <si>
    <t>Time</t>
  </si>
  <si>
    <t>Shock (ϵ)</t>
  </si>
  <si>
    <t>-1 (Steady state)</t>
  </si>
  <si>
    <t>z (hat)</t>
  </si>
  <si>
    <t>k (hat)</t>
  </si>
  <si>
    <t>c (hat)</t>
  </si>
  <si>
    <t>R (hat)</t>
  </si>
  <si>
    <t>w (hat)</t>
  </si>
  <si>
    <t>Matrix</t>
  </si>
  <si>
    <t>G</t>
  </si>
  <si>
    <t>J</t>
  </si>
  <si>
    <t>H</t>
  </si>
  <si>
    <t>r (hat)</t>
  </si>
  <si>
    <t>i (hat)</t>
  </si>
  <si>
    <t>Y (hat)</t>
  </si>
  <si>
    <t>r (bar)</t>
  </si>
  <si>
    <t>i (bar)</t>
  </si>
  <si>
    <t>Mean of ϵ</t>
  </si>
  <si>
    <t>Standard deviation of ϵ</t>
  </si>
  <si>
    <t>Random value</t>
  </si>
  <si>
    <t>σ (y hat)</t>
  </si>
  <si>
    <t>ρ (w hat, y hat)</t>
  </si>
  <si>
    <t>ρ (r hat, y hat)</t>
  </si>
  <si>
    <t>σ (i hat)/ σ (y hat)</t>
  </si>
  <si>
    <t>σ (c hat)/ σ (y hat)</t>
  </si>
  <si>
    <t>Random ϵ</t>
  </si>
  <si>
    <t>Mean of P6: P1007</t>
  </si>
  <si>
    <t>Mean of O6: O1007</t>
  </si>
  <si>
    <t>Standard deviation of O6: O1007</t>
  </si>
  <si>
    <t>Standard deviation of P6: P1007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</si>
</sst>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1" xfId="0" quotePrefix="1" applyFont="1" applyBorder="1"/>
    <xf numFmtId="164" fontId="0" fillId="0" borderId="1" xfId="0" quotePrefix="1" applyNumberFormat="1" applyBorder="1"/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Positive TFP Shock Impulse Response Functions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 (part b)'!$D$4</c:f>
              <c:strCache>
                <c:ptCount val="1"/>
                <c:pt idx="0">
                  <c:v>z (hat)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'Q2 (part b)'!$A$6:$A$306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'Q2 (part b)'!$D$6:$D$306</c:f>
              <c:numCache>
                <c:formatCode>0.000</c:formatCode>
                <c:ptCount val="301"/>
                <c:pt idx="0">
                  <c:v>8.4852813742385708E-2</c:v>
                </c:pt>
                <c:pt idx="1">
                  <c:v>8.3070904653795602E-2</c:v>
                </c:pt>
                <c:pt idx="2">
                  <c:v>8.1326415656065895E-2</c:v>
                </c:pt>
                <c:pt idx="3">
                  <c:v>7.9618560927288515E-2</c:v>
                </c:pt>
                <c:pt idx="4">
                  <c:v>7.794657114781546E-2</c:v>
                </c:pt>
                <c:pt idx="5">
                  <c:v>7.6309693153711333E-2</c:v>
                </c:pt>
                <c:pt idx="6">
                  <c:v>7.4707189597483389E-2</c:v>
                </c:pt>
                <c:pt idx="7">
                  <c:v>7.3138338615936244E-2</c:v>
                </c:pt>
                <c:pt idx="8">
                  <c:v>7.1602433505001575E-2</c:v>
                </c:pt>
                <c:pt idx="9">
                  <c:v>7.0098782401396539E-2</c:v>
                </c:pt>
                <c:pt idx="10">
                  <c:v>6.8626707970967205E-2</c:v>
                </c:pt>
                <c:pt idx="11">
                  <c:v>6.7185547103576895E-2</c:v>
                </c:pt>
                <c:pt idx="12">
                  <c:v>6.5774650614401783E-2</c:v>
                </c:pt>
                <c:pt idx="13">
                  <c:v>6.4393382951499351E-2</c:v>
                </c:pt>
                <c:pt idx="14">
                  <c:v>6.3041121909517869E-2</c:v>
                </c:pt>
                <c:pt idx="15">
                  <c:v>6.1717258349417992E-2</c:v>
                </c:pt>
                <c:pt idx="16">
                  <c:v>6.0421195924080212E-2</c:v>
                </c:pt>
                <c:pt idx="17">
                  <c:v>5.9152350809674528E-2</c:v>
                </c:pt>
                <c:pt idx="18">
                  <c:v>5.7910151442671365E-2</c:v>
                </c:pt>
                <c:pt idx="19">
                  <c:v>5.6694038262375263E-2</c:v>
                </c:pt>
                <c:pt idx="20">
                  <c:v>5.5503463458865379E-2</c:v>
                </c:pt>
                <c:pt idx="21">
                  <c:v>5.4337890726229209E-2</c:v>
                </c:pt>
                <c:pt idx="22">
                  <c:v>5.3196795020978391E-2</c:v>
                </c:pt>
                <c:pt idx="23">
                  <c:v>5.2079662325537845E-2</c:v>
                </c:pt>
                <c:pt idx="24">
                  <c:v>5.0985989416701551E-2</c:v>
                </c:pt>
                <c:pt idx="25">
                  <c:v>4.9915283638950821E-2</c:v>
                </c:pt>
                <c:pt idx="26">
                  <c:v>4.8867062682532852E-2</c:v>
                </c:pt>
                <c:pt idx="27">
                  <c:v>4.7840854366199663E-2</c:v>
                </c:pt>
                <c:pt idx="28">
                  <c:v>4.6836196424509466E-2</c:v>
                </c:pt>
                <c:pt idx="29">
                  <c:v>4.5852636299594768E-2</c:v>
                </c:pt>
                <c:pt idx="30">
                  <c:v>4.4889730937303279E-2</c:v>
                </c:pt>
                <c:pt idx="31">
                  <c:v>4.3947046587619908E-2</c:v>
                </c:pt>
                <c:pt idx="32">
                  <c:v>4.302415860927989E-2</c:v>
                </c:pt>
                <c:pt idx="33">
                  <c:v>4.2120651278485015E-2</c:v>
                </c:pt>
                <c:pt idx="34">
                  <c:v>4.1236117601636826E-2</c:v>
                </c:pt>
                <c:pt idx="35">
                  <c:v>4.0370159132002453E-2</c:v>
                </c:pt>
                <c:pt idx="36">
                  <c:v>3.9522385790230402E-2</c:v>
                </c:pt>
                <c:pt idx="37">
                  <c:v>3.8692415688635566E-2</c:v>
                </c:pt>
                <c:pt idx="38">
                  <c:v>3.787987495917422E-2</c:v>
                </c:pt>
                <c:pt idx="39">
                  <c:v>3.7084397585031563E-2</c:v>
                </c:pt>
                <c:pt idx="40">
                  <c:v>3.6305625235745896E-2</c:v>
                </c:pt>
                <c:pt idx="41">
                  <c:v>3.5543207105795234E-2</c:v>
                </c:pt>
                <c:pt idx="42">
                  <c:v>3.4796799756573536E-2</c:v>
                </c:pt>
                <c:pt idx="43">
                  <c:v>3.4066066961685494E-2</c:v>
                </c:pt>
                <c:pt idx="44">
                  <c:v>3.3350679555490099E-2</c:v>
                </c:pt>
                <c:pt idx="45">
                  <c:v>3.2650315284824809E-2</c:v>
                </c:pt>
                <c:pt idx="46">
                  <c:v>3.1964658663843487E-2</c:v>
                </c:pt>
                <c:pt idx="47">
                  <c:v>3.1293400831902775E-2</c:v>
                </c:pt>
                <c:pt idx="48">
                  <c:v>3.0636239414432817E-2</c:v>
                </c:pt>
                <c:pt idx="49">
                  <c:v>2.9992878386729729E-2</c:v>
                </c:pt>
                <c:pt idx="50">
                  <c:v>2.9363027940608404E-2</c:v>
                </c:pt>
                <c:pt idx="51">
                  <c:v>2.8746404353855625E-2</c:v>
                </c:pt>
                <c:pt idx="52">
                  <c:v>2.8142729862424658E-2</c:v>
                </c:pt>
                <c:pt idx="53">
                  <c:v>2.755173253531374E-2</c:v>
                </c:pt>
                <c:pt idx="54">
                  <c:v>2.697314615207215E-2</c:v>
                </c:pt>
                <c:pt idx="55">
                  <c:v>2.6406710082878634E-2</c:v>
                </c:pt>
                <c:pt idx="56">
                  <c:v>2.5852169171138181E-2</c:v>
                </c:pt>
                <c:pt idx="57">
                  <c:v>2.5309273618544278E-2</c:v>
                </c:pt>
                <c:pt idx="58">
                  <c:v>2.4777778872554848E-2</c:v>
                </c:pt>
                <c:pt idx="59">
                  <c:v>2.4257445516231196E-2</c:v>
                </c:pt>
                <c:pt idx="60">
                  <c:v>2.3748039160390338E-2</c:v>
                </c:pt>
                <c:pt idx="61">
                  <c:v>2.324933033802214E-2</c:v>
                </c:pt>
                <c:pt idx="62">
                  <c:v>2.2761094400923675E-2</c:v>
                </c:pt>
                <c:pt idx="63">
                  <c:v>2.2283111418504278E-2</c:v>
                </c:pt>
                <c:pt idx="64">
                  <c:v>2.1815166078715687E-2</c:v>
                </c:pt>
                <c:pt idx="65">
                  <c:v>2.1357047591062658E-2</c:v>
                </c:pt>
                <c:pt idx="66">
                  <c:v>2.0908549591650342E-2</c:v>
                </c:pt>
                <c:pt idx="67">
                  <c:v>2.0469470050225685E-2</c:v>
                </c:pt>
                <c:pt idx="68">
                  <c:v>2.0039611179170944E-2</c:v>
                </c:pt>
                <c:pt idx="69">
                  <c:v>1.9618779344408355E-2</c:v>
                </c:pt>
                <c:pt idx="70">
                  <c:v>1.9206784978175781E-2</c:v>
                </c:pt>
                <c:pt idx="71">
                  <c:v>1.8803442493634089E-2</c:v>
                </c:pt>
                <c:pt idx="72">
                  <c:v>1.8408570201267772E-2</c:v>
                </c:pt>
                <c:pt idx="73">
                  <c:v>1.8021990227041148E-2</c:v>
                </c:pt>
                <c:pt idx="74">
                  <c:v>1.7643528432273285E-2</c:v>
                </c:pt>
                <c:pt idx="75">
                  <c:v>1.7273014335195545E-2</c:v>
                </c:pt>
                <c:pt idx="76">
                  <c:v>1.6910281034156437E-2</c:v>
                </c:pt>
                <c:pt idx="77">
                  <c:v>1.6555165132439154E-2</c:v>
                </c:pt>
                <c:pt idx="78">
                  <c:v>1.6207506664657929E-2</c:v>
                </c:pt>
                <c:pt idx="79">
                  <c:v>1.5867149024700114E-2</c:v>
                </c:pt>
                <c:pt idx="80">
                  <c:v>1.5533938895181411E-2</c:v>
                </c:pt>
                <c:pt idx="81">
                  <c:v>1.52077261783826E-2</c:v>
                </c:pt>
                <c:pt idx="82">
                  <c:v>1.4888363928636565E-2</c:v>
                </c:pt>
                <c:pt idx="83">
                  <c:v>1.4575708286135197E-2</c:v>
                </c:pt>
                <c:pt idx="84">
                  <c:v>1.4269618412126357E-2</c:v>
                </c:pt>
                <c:pt idx="85">
                  <c:v>1.3969956425471703E-2</c:v>
                </c:pt>
                <c:pt idx="86">
                  <c:v>1.3676587340536797E-2</c:v>
                </c:pt>
                <c:pt idx="87">
                  <c:v>1.3389379006385524E-2</c:v>
                </c:pt>
                <c:pt idx="88">
                  <c:v>1.3108202047251428E-2</c:v>
                </c:pt>
                <c:pt idx="89">
                  <c:v>1.2832929804259147E-2</c:v>
                </c:pt>
                <c:pt idx="90">
                  <c:v>1.2563438278369705E-2</c:v>
                </c:pt>
                <c:pt idx="91">
                  <c:v>1.2299606074523942E-2</c:v>
                </c:pt>
                <c:pt idx="92">
                  <c:v>1.2041314346958938E-2</c:v>
                </c:pt>
                <c:pt idx="93">
                  <c:v>1.1788446745672801E-2</c:v>
                </c:pt>
                <c:pt idx="94">
                  <c:v>1.1540889364013672E-2</c:v>
                </c:pt>
                <c:pt idx="95">
                  <c:v>1.1298530687369385E-2</c:v>
                </c:pt>
                <c:pt idx="96">
                  <c:v>1.1061261542934627E-2</c:v>
                </c:pt>
                <c:pt idx="97">
                  <c:v>1.0828975050532999E-2</c:v>
                </c:pt>
                <c:pt idx="98">
                  <c:v>1.0601566574471807E-2</c:v>
                </c:pt>
                <c:pt idx="99">
                  <c:v>1.0378933676407898E-2</c:v>
                </c:pt>
                <c:pt idx="100">
                  <c:v>1.0160976069203333E-2</c:v>
                </c:pt>
                <c:pt idx="101">
                  <c:v>9.9475955717500623E-3</c:v>
                </c:pt>
                <c:pt idx="102">
                  <c:v>9.7386960647433112E-3</c:v>
                </c:pt>
                <c:pt idx="103">
                  <c:v>9.5341834473837012E-3</c:v>
                </c:pt>
                <c:pt idx="104">
                  <c:v>9.333965594988643E-3</c:v>
                </c:pt>
                <c:pt idx="105">
                  <c:v>9.1379523174938814E-3</c:v>
                </c:pt>
                <c:pt idx="106">
                  <c:v>8.94605531882651E-3</c:v>
                </c:pt>
                <c:pt idx="107">
                  <c:v>8.7581881571311537E-3</c:v>
                </c:pt>
                <c:pt idx="108">
                  <c:v>8.5742662058313993E-3</c:v>
                </c:pt>
                <c:pt idx="109">
                  <c:v>8.3942066155089402E-3</c:v>
                </c:pt>
                <c:pt idx="110">
                  <c:v>8.2179282765832522E-3</c:v>
                </c:pt>
                <c:pt idx="111">
                  <c:v>8.0453517827750037E-3</c:v>
                </c:pt>
                <c:pt idx="112">
                  <c:v>7.8763993953367278E-3</c:v>
                </c:pt>
                <c:pt idx="113">
                  <c:v>7.7109950080346563E-3</c:v>
                </c:pt>
                <c:pt idx="114">
                  <c:v>7.5490641128659287E-3</c:v>
                </c:pt>
                <c:pt idx="115">
                  <c:v>7.390533766495744E-3</c:v>
                </c:pt>
                <c:pt idx="116">
                  <c:v>7.235332557399333E-3</c:v>
                </c:pt>
                <c:pt idx="117">
                  <c:v>7.0833905736939467E-3</c:v>
                </c:pt>
                <c:pt idx="118">
                  <c:v>6.9346393716463737E-3</c:v>
                </c:pt>
                <c:pt idx="119">
                  <c:v>6.7890119448417996E-3</c:v>
                </c:pt>
                <c:pt idx="120">
                  <c:v>6.6464426940001219E-3</c:v>
                </c:pt>
                <c:pt idx="121">
                  <c:v>6.5068673974261193E-3</c:v>
                </c:pt>
                <c:pt idx="122">
                  <c:v>6.3702231820801708E-3</c:v>
                </c:pt>
                <c:pt idx="123">
                  <c:v>6.2364484952564872E-3</c:v>
                </c:pt>
                <c:pt idx="124">
                  <c:v>6.1054830768561006E-3</c:v>
                </c:pt>
                <c:pt idx="125">
                  <c:v>5.9772679322421226E-3</c:v>
                </c:pt>
                <c:pt idx="126">
                  <c:v>5.8517453056650378E-3</c:v>
                </c:pt>
                <c:pt idx="127">
                  <c:v>5.7288586542460721E-3</c:v>
                </c:pt>
                <c:pt idx="128">
                  <c:v>5.6085526225069047E-3</c:v>
                </c:pt>
                <c:pt idx="129">
                  <c:v>5.4907730174342598E-3</c:v>
                </c:pt>
                <c:pt idx="130">
                  <c:v>5.37546678406814E-3</c:v>
                </c:pt>
                <c:pt idx="131">
                  <c:v>5.2625819816027094E-3</c:v>
                </c:pt>
                <c:pt idx="132">
                  <c:v>5.1520677599890524E-3</c:v>
                </c:pt>
                <c:pt idx="133">
                  <c:v>5.0438743370292824E-3</c:v>
                </c:pt>
                <c:pt idx="134">
                  <c:v>4.9379529759516674E-3</c:v>
                </c:pt>
                <c:pt idx="135">
                  <c:v>4.8342559634566825E-3</c:v>
                </c:pt>
                <c:pt idx="136">
                  <c:v>4.7327365882240922E-3</c:v>
                </c:pt>
                <c:pt idx="137">
                  <c:v>4.6333491198713864E-3</c:v>
                </c:pt>
                <c:pt idx="138">
                  <c:v>4.5360487883540869E-3</c:v>
                </c:pt>
                <c:pt idx="139">
                  <c:v>4.4407917637986506E-3</c:v>
                </c:pt>
                <c:pt idx="140">
                  <c:v>4.347535136758879E-3</c:v>
                </c:pt>
                <c:pt idx="141">
                  <c:v>4.2562368988869424E-3</c:v>
                </c:pt>
                <c:pt idx="142">
                  <c:v>4.1668559240103167E-3</c:v>
                </c:pt>
                <c:pt idx="143">
                  <c:v>4.0793519496060996E-3</c:v>
                </c:pt>
                <c:pt idx="144">
                  <c:v>3.9936855586643711E-3</c:v>
                </c:pt>
                <c:pt idx="145">
                  <c:v>3.9098181619324195E-3</c:v>
                </c:pt>
                <c:pt idx="146">
                  <c:v>3.8277119805318386E-3</c:v>
                </c:pt>
                <c:pt idx="147">
                  <c:v>3.7473300289406698E-3</c:v>
                </c:pt>
                <c:pt idx="148">
                  <c:v>3.6686360983329159E-3</c:v>
                </c:pt>
                <c:pt idx="149">
                  <c:v>3.5915947402679247E-3</c:v>
                </c:pt>
                <c:pt idx="150">
                  <c:v>3.5161712507222982E-3</c:v>
                </c:pt>
                <c:pt idx="151">
                  <c:v>3.4423316544571298E-3</c:v>
                </c:pt>
                <c:pt idx="152">
                  <c:v>3.37004268971353E-3</c:v>
                </c:pt>
                <c:pt idx="153">
                  <c:v>3.2992717932295457E-3</c:v>
                </c:pt>
                <c:pt idx="154">
                  <c:v>3.2299870855717252E-3</c:v>
                </c:pt>
                <c:pt idx="155">
                  <c:v>3.1621573567747188E-3</c:v>
                </c:pt>
                <c:pt idx="156">
                  <c:v>3.0957520522824494E-3</c:v>
                </c:pt>
                <c:pt idx="157">
                  <c:v>3.030741259184518E-3</c:v>
                </c:pt>
                <c:pt idx="158">
                  <c:v>2.967095692741643E-3</c:v>
                </c:pt>
                <c:pt idx="159">
                  <c:v>2.9047866831940685E-3</c:v>
                </c:pt>
                <c:pt idx="160">
                  <c:v>2.8437861628469929E-3</c:v>
                </c:pt>
                <c:pt idx="161">
                  <c:v>2.784066653427206E-3</c:v>
                </c:pt>
                <c:pt idx="162">
                  <c:v>2.7256012537052346E-3</c:v>
                </c:pt>
                <c:pt idx="163">
                  <c:v>2.6683636273774247E-3</c:v>
                </c:pt>
                <c:pt idx="164">
                  <c:v>2.6123279912024988E-3</c:v>
                </c:pt>
                <c:pt idx="165">
                  <c:v>2.5574691033872464E-3</c:v>
                </c:pt>
                <c:pt idx="166">
                  <c:v>2.503762252216114E-3</c:v>
                </c:pt>
                <c:pt idx="167">
                  <c:v>2.4511832449195755E-3</c:v>
                </c:pt>
                <c:pt idx="168">
                  <c:v>2.3997083967762646E-3</c:v>
                </c:pt>
                <c:pt idx="169">
                  <c:v>2.349314520443963E-3</c:v>
                </c:pt>
                <c:pt idx="170">
                  <c:v>2.2999789155146396E-3</c:v>
                </c:pt>
                <c:pt idx="171">
                  <c:v>2.2516793582888321E-3</c:v>
                </c:pt>
                <c:pt idx="172">
                  <c:v>2.2043940917647665E-3</c:v>
                </c:pt>
                <c:pt idx="173">
                  <c:v>2.1581018158377064E-3</c:v>
                </c:pt>
                <c:pt idx="174">
                  <c:v>2.1127816777051145E-3</c:v>
                </c:pt>
                <c:pt idx="175">
                  <c:v>2.0684132624733068E-3</c:v>
                </c:pt>
                <c:pt idx="176">
                  <c:v>2.0249765839613675E-3</c:v>
                </c:pt>
                <c:pt idx="177">
                  <c:v>1.9824520756981786E-3</c:v>
                </c:pt>
                <c:pt idx="178">
                  <c:v>1.9408205821085168E-3</c:v>
                </c:pt>
                <c:pt idx="179">
                  <c:v>1.9000633498842379E-3</c:v>
                </c:pt>
                <c:pt idx="180">
                  <c:v>1.8601620195366688E-3</c:v>
                </c:pt>
                <c:pt idx="181">
                  <c:v>1.8210986171263988E-3</c:v>
                </c:pt>
                <c:pt idx="182">
                  <c:v>1.7828555461667443E-3</c:v>
                </c:pt>
                <c:pt idx="183">
                  <c:v>1.7454155796972426E-3</c:v>
                </c:pt>
                <c:pt idx="184">
                  <c:v>1.7087618525236006E-3</c:v>
                </c:pt>
                <c:pt idx="185">
                  <c:v>1.6728778536206049E-3</c:v>
                </c:pt>
                <c:pt idx="186">
                  <c:v>1.6377474186945722E-3</c:v>
                </c:pt>
                <c:pt idx="187">
                  <c:v>1.6033547229019861E-3</c:v>
                </c:pt>
                <c:pt idx="188">
                  <c:v>1.5696842737210443E-3</c:v>
                </c:pt>
                <c:pt idx="189">
                  <c:v>1.5367209039729023E-3</c:v>
                </c:pt>
                <c:pt idx="190">
                  <c:v>1.5044497649894712E-3</c:v>
                </c:pt>
                <c:pt idx="191">
                  <c:v>1.4728563199246922E-3</c:v>
                </c:pt>
                <c:pt idx="192">
                  <c:v>1.4419263372062736E-3</c:v>
                </c:pt>
                <c:pt idx="193">
                  <c:v>1.4116458841249419E-3</c:v>
                </c:pt>
                <c:pt idx="194">
                  <c:v>1.3820013205583181E-3</c:v>
                </c:pt>
                <c:pt idx="195">
                  <c:v>1.3529792928265933E-3</c:v>
                </c:pt>
                <c:pt idx="196">
                  <c:v>1.3245667276772348E-3</c:v>
                </c:pt>
                <c:pt idx="197">
                  <c:v>1.2967508263960128E-3</c:v>
                </c:pt>
                <c:pt idx="198">
                  <c:v>1.2695190590416964E-3</c:v>
                </c:pt>
                <c:pt idx="199">
                  <c:v>1.2428591588018209E-3</c:v>
                </c:pt>
                <c:pt idx="200">
                  <c:v>1.2167591164669825E-3</c:v>
                </c:pt>
                <c:pt idx="201">
                  <c:v>1.1912071750211758E-3</c:v>
                </c:pt>
                <c:pt idx="202">
                  <c:v>1.166191824345731E-3</c:v>
                </c:pt>
                <c:pt idx="203">
                  <c:v>1.1417017960344707E-3</c:v>
                </c:pt>
                <c:pt idx="204">
                  <c:v>1.1177260583177468E-3</c:v>
                </c:pt>
                <c:pt idx="205">
                  <c:v>1.0942538110930741E-3</c:v>
                </c:pt>
                <c:pt idx="206">
                  <c:v>1.0712744810601196E-3</c:v>
                </c:pt>
                <c:pt idx="207">
                  <c:v>1.0487777169578571E-3</c:v>
                </c:pt>
                <c:pt idx="208">
                  <c:v>1.026753384901742E-3</c:v>
                </c:pt>
                <c:pt idx="209">
                  <c:v>1.0051915638188053E-3</c:v>
                </c:pt>
                <c:pt idx="210">
                  <c:v>9.8408254097861049E-4</c:v>
                </c:pt>
                <c:pt idx="211">
                  <c:v>9.634168076180597E-4</c:v>
                </c:pt>
                <c:pt idx="212">
                  <c:v>9.4318505465808039E-4</c:v>
                </c:pt>
                <c:pt idx="213">
                  <c:v>9.2337816851026074E-4</c:v>
                </c:pt>
                <c:pt idx="214">
                  <c:v>9.0398722697154527E-4</c:v>
                </c:pt>
                <c:pt idx="215">
                  <c:v>8.8500349520514283E-4</c:v>
                </c:pt>
                <c:pt idx="216">
                  <c:v>8.6641842180583482E-4</c:v>
                </c:pt>
                <c:pt idx="217">
                  <c:v>8.4822363494791223E-4</c:v>
                </c:pt>
                <c:pt idx="218">
                  <c:v>8.3041093861400603E-4</c:v>
                </c:pt>
                <c:pt idx="219">
                  <c:v>8.1297230890311188E-4</c:v>
                </c:pt>
                <c:pt idx="220">
                  <c:v>7.958998904161465E-4</c:v>
                </c:pt>
                <c:pt idx="221">
                  <c:v>7.7918599271740736E-4</c:v>
                </c:pt>
                <c:pt idx="222">
                  <c:v>7.628230868703418E-4</c:v>
                </c:pt>
                <c:pt idx="223">
                  <c:v>7.4680380204606464E-4</c:v>
                </c:pt>
                <c:pt idx="224">
                  <c:v>7.3112092220309723E-4</c:v>
                </c:pt>
                <c:pt idx="225">
                  <c:v>7.1576738283683219E-4</c:v>
                </c:pt>
                <c:pt idx="226">
                  <c:v>7.0073626779725874E-4</c:v>
                </c:pt>
                <c:pt idx="227">
                  <c:v>6.8602080617351626E-4</c:v>
                </c:pt>
                <c:pt idx="228">
                  <c:v>6.7161436924387241E-4</c:v>
                </c:pt>
                <c:pt idx="229">
                  <c:v>6.5751046748975105E-4</c:v>
                </c:pt>
                <c:pt idx="230">
                  <c:v>6.4370274767246627E-4</c:v>
                </c:pt>
                <c:pt idx="231">
                  <c:v>6.3018498997134448E-4</c:v>
                </c:pt>
                <c:pt idx="232">
                  <c:v>6.1695110518194618E-4</c:v>
                </c:pt>
                <c:pt idx="233">
                  <c:v>6.0399513197312532E-4</c:v>
                </c:pt>
                <c:pt idx="234">
                  <c:v>5.9131123420168969E-4</c:v>
                </c:pt>
                <c:pt idx="235">
                  <c:v>5.788936982834542E-4</c:v>
                </c:pt>
                <c:pt idx="236">
                  <c:v>5.6673693061950168E-4</c:v>
                </c:pt>
                <c:pt idx="237">
                  <c:v>5.5483545507649216E-4</c:v>
                </c:pt>
                <c:pt idx="238">
                  <c:v>5.4318391051988587E-4</c:v>
                </c:pt>
                <c:pt idx="239">
                  <c:v>5.3177704839896831E-4</c:v>
                </c:pt>
                <c:pt idx="240">
                  <c:v>5.2060973038258991E-4</c:v>
                </c:pt>
                <c:pt idx="241">
                  <c:v>5.0967692604455552E-4</c:v>
                </c:pt>
                <c:pt idx="242">
                  <c:v>4.989737105976198E-4</c:v>
                </c:pt>
                <c:pt idx="243">
                  <c:v>4.8849526267506977E-4</c:v>
                </c:pt>
                <c:pt idx="244">
                  <c:v>4.7823686215889332E-4</c:v>
                </c:pt>
                <c:pt idx="245">
                  <c:v>4.6819388805355652E-4</c:v>
                </c:pt>
                <c:pt idx="246">
                  <c:v>4.5836181640443181E-4</c:v>
                </c:pt>
                <c:pt idx="247">
                  <c:v>4.4873621825993875E-4</c:v>
                </c:pt>
                <c:pt idx="248">
                  <c:v>4.3931275767648001E-4</c:v>
                </c:pt>
                <c:pt idx="249">
                  <c:v>4.3008718976527392E-4</c:v>
                </c:pt>
                <c:pt idx="250">
                  <c:v>4.2105535878020318E-4</c:v>
                </c:pt>
                <c:pt idx="251">
                  <c:v>4.1221319624581889E-4</c:v>
                </c:pt>
                <c:pt idx="252">
                  <c:v>4.035567191246567E-4</c:v>
                </c:pt>
                <c:pt idx="253">
                  <c:v>3.9508202802303891E-4</c:v>
                </c:pt>
                <c:pt idx="254">
                  <c:v>3.8678530543455509E-4</c:v>
                </c:pt>
                <c:pt idx="255">
                  <c:v>3.7866281402042945E-4</c:v>
                </c:pt>
                <c:pt idx="256">
                  <c:v>3.7071089492600045E-4</c:v>
                </c:pt>
                <c:pt idx="257">
                  <c:v>3.6292596613255444E-4</c:v>
                </c:pt>
                <c:pt idx="258">
                  <c:v>3.5530452084377081E-4</c:v>
                </c:pt>
                <c:pt idx="259">
                  <c:v>3.4784312590605161E-4</c:v>
                </c:pt>
                <c:pt idx="260">
                  <c:v>3.4053842026202455E-4</c:v>
                </c:pt>
                <c:pt idx="261">
                  <c:v>3.3338711343652204E-4</c:v>
                </c:pt>
                <c:pt idx="262">
                  <c:v>3.2638598405435509E-4</c:v>
                </c:pt>
                <c:pt idx="263">
                  <c:v>3.1953187838921365E-4</c:v>
                </c:pt>
                <c:pt idx="264">
                  <c:v>3.1282170894304014E-4</c:v>
                </c:pt>
                <c:pt idx="265">
                  <c:v>3.0625245305523631E-4</c:v>
                </c:pt>
                <c:pt idx="266">
                  <c:v>2.9982115154107632E-4</c:v>
                </c:pt>
                <c:pt idx="267">
                  <c:v>2.9352490735871369E-4</c:v>
                </c:pt>
                <c:pt idx="268">
                  <c:v>2.8736088430418068E-4</c:v>
                </c:pt>
                <c:pt idx="269">
                  <c:v>2.8132630573379287E-4</c:v>
                </c:pt>
                <c:pt idx="270">
                  <c:v>2.7541845331338323E-4</c:v>
                </c:pt>
                <c:pt idx="271">
                  <c:v>2.6963466579380218E-4</c:v>
                </c:pt>
                <c:pt idx="272">
                  <c:v>2.6397233781213234E-4</c:v>
                </c:pt>
                <c:pt idx="273">
                  <c:v>2.5842891871807758E-4</c:v>
                </c:pt>
                <c:pt idx="274">
                  <c:v>2.5300191142499796E-4</c:v>
                </c:pt>
                <c:pt idx="275">
                  <c:v>2.4768887128507298E-4</c:v>
                </c:pt>
                <c:pt idx="276">
                  <c:v>2.4248740498808644E-4</c:v>
                </c:pt>
                <c:pt idx="277">
                  <c:v>2.3739516948333663E-4</c:v>
                </c:pt>
                <c:pt idx="278">
                  <c:v>2.3240987092418655E-4</c:v>
                </c:pt>
                <c:pt idx="279">
                  <c:v>2.2752926363477864E-4</c:v>
                </c:pt>
                <c:pt idx="280">
                  <c:v>2.2275114909844828E-4</c:v>
                </c:pt>
                <c:pt idx="281">
                  <c:v>2.1807337496738087E-4</c:v>
                </c:pt>
                <c:pt idx="282">
                  <c:v>2.1349383409306587E-4</c:v>
                </c:pt>
                <c:pt idx="283">
                  <c:v>2.0901046357711149E-4</c:v>
                </c:pt>
                <c:pt idx="284">
                  <c:v>2.0462124384199214E-4</c:v>
                </c:pt>
                <c:pt idx="285">
                  <c:v>2.0032419772131029E-4</c:v>
                </c:pt>
                <c:pt idx="286">
                  <c:v>1.9611738956916276E-4</c:v>
                </c:pt>
                <c:pt idx="287">
                  <c:v>1.9199892438821035E-4</c:v>
                </c:pt>
                <c:pt idx="288">
                  <c:v>1.8796694697605792E-4</c:v>
                </c:pt>
                <c:pt idx="289">
                  <c:v>1.840196410895607E-4</c:v>
                </c:pt>
                <c:pt idx="290">
                  <c:v>1.8015522862667991E-4</c:v>
                </c:pt>
                <c:pt idx="291">
                  <c:v>1.7637196882551963E-4</c:v>
                </c:pt>
                <c:pt idx="292">
                  <c:v>1.7266815748018371E-4</c:v>
                </c:pt>
                <c:pt idx="293">
                  <c:v>1.6904212617309985E-4</c:v>
                </c:pt>
                <c:pt idx="294">
                  <c:v>1.6549224152346474E-4</c:v>
                </c:pt>
                <c:pt idx="295">
                  <c:v>1.6201690445147198E-4</c:v>
                </c:pt>
                <c:pt idx="296">
                  <c:v>1.5861454945799108E-4</c:v>
                </c:pt>
                <c:pt idx="297">
                  <c:v>1.5528364391937326E-4</c:v>
                </c:pt>
                <c:pt idx="298">
                  <c:v>1.5202268739706643E-4</c:v>
                </c:pt>
                <c:pt idx="299">
                  <c:v>1.4883021096172804E-4</c:v>
                </c:pt>
                <c:pt idx="300">
                  <c:v>1.4570477653153176E-4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F6-45B0-A4DC-0C86F44D30DB}"/>
            </c:ext>
          </c:extLst>
        </c:ser>
        <c:ser>
          <c:idx val="1"/>
          <c:order val="1"/>
          <c:tx>
            <c:strRef>
              <c:f>'Q2 (part b)'!$J$4</c:f>
              <c:strCache>
                <c:ptCount val="1"/>
                <c:pt idx="0">
                  <c:v>Y (hat)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'Q2 (part b)'!$A$6:$A$306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'Q2 (part b)'!$J$6:$J$306</c:f>
              <c:numCache>
                <c:formatCode>0.000</c:formatCode>
                <c:ptCount val="301"/>
                <c:pt idx="0">
                  <c:v>8.4852813742385708E-2</c:v>
                </c:pt>
                <c:pt idx="1">
                  <c:v>8.4961001079907242E-2</c:v>
                </c:pt>
                <c:pt idx="2">
                  <c:v>8.5012481706268822E-2</c:v>
                </c:pt>
                <c:pt idx="3">
                  <c:v>8.5010014183984461E-2</c:v>
                </c:pt>
                <c:pt idx="4">
                  <c:v>8.4956253995373918E-2</c:v>
                </c:pt>
                <c:pt idx="5">
                  <c:v>8.485375700757769E-2</c:v>
                </c:pt>
                <c:pt idx="6">
                  <c:v>8.470498282735732E-2</c:v>
                </c:pt>
                <c:pt idx="7">
                  <c:v>8.4512298049073745E-2</c:v>
                </c:pt>
                <c:pt idx="8">
                  <c:v>8.42779793991347E-2</c:v>
                </c:pt>
                <c:pt idx="9">
                  <c:v>8.4004216780102545E-2</c:v>
                </c:pt>
                <c:pt idx="10">
                  <c:v>8.3693116217557581E-2</c:v>
                </c:pt>
                <c:pt idx="11">
                  <c:v>8.3346702712718768E-2</c:v>
                </c:pt>
                <c:pt idx="12">
                  <c:v>8.296692300373254E-2</c:v>
                </c:pt>
                <c:pt idx="13">
                  <c:v>8.2555648238453183E-2</c:v>
                </c:pt>
                <c:pt idx="14">
                  <c:v>8.2114676561452077E-2</c:v>
                </c:pt>
                <c:pt idx="15">
                  <c:v>8.1645735617910997E-2</c:v>
                </c:pt>
                <c:pt idx="16">
                  <c:v>8.1150484976973913E-2</c:v>
                </c:pt>
                <c:pt idx="17">
                  <c:v>8.063051847705377E-2</c:v>
                </c:pt>
                <c:pt idx="18">
                  <c:v>8.0087366495515594E-2</c:v>
                </c:pt>
                <c:pt idx="19">
                  <c:v>7.9522498145083068E-2</c:v>
                </c:pt>
                <c:pt idx="20">
                  <c:v>7.8937323399245612E-2</c:v>
                </c:pt>
                <c:pt idx="21">
                  <c:v>7.8333195148872714E-2</c:v>
                </c:pt>
                <c:pt idx="22">
                  <c:v>7.7711411192176519E-2</c:v>
                </c:pt>
                <c:pt idx="23">
                  <c:v>7.7073216160097768E-2</c:v>
                </c:pt>
                <c:pt idx="24">
                  <c:v>7.6419803379127488E-2</c:v>
                </c:pt>
                <c:pt idx="25">
                  <c:v>7.5752316673515924E-2</c:v>
                </c:pt>
                <c:pt idx="26">
                  <c:v>7.5071852108760107E-2</c:v>
                </c:pt>
                <c:pt idx="27">
                  <c:v>7.4379459678204987E-2</c:v>
                </c:pt>
                <c:pt idx="28">
                  <c:v>7.3676144934536142E-2</c:v>
                </c:pt>
                <c:pt idx="29">
                  <c:v>7.296287056788861E-2</c:v>
                </c:pt>
                <c:pt idx="30">
                  <c:v>7.2240557932243737E-2</c:v>
                </c:pt>
                <c:pt idx="31">
                  <c:v>7.1510088521734516E-2</c:v>
                </c:pt>
                <c:pt idx="32">
                  <c:v>7.0772305398431226E-2</c:v>
                </c:pt>
                <c:pt idx="33">
                  <c:v>7.0028014573130501E-2</c:v>
                </c:pt>
                <c:pt idx="34">
                  <c:v>6.9277986340624778E-2</c:v>
                </c:pt>
                <c:pt idx="35">
                  <c:v>6.8522956570884003E-2</c:v>
                </c:pt>
                <c:pt idx="36">
                  <c:v>6.7763627957537514E-2</c:v>
                </c:pt>
                <c:pt idx="37">
                  <c:v>6.7000671225001626E-2</c:v>
                </c:pt>
                <c:pt idx="38">
                  <c:v>6.6234726295557295E-2</c:v>
                </c:pt>
                <c:pt idx="39">
                  <c:v>6.5466403417642399E-2</c:v>
                </c:pt>
                <c:pt idx="40">
                  <c:v>6.4696284256584122E-2</c:v>
                </c:pt>
                <c:pt idx="41">
                  <c:v>6.3924922948959559E-2</c:v>
                </c:pt>
                <c:pt idx="42">
                  <c:v>6.3152847121736314E-2</c:v>
                </c:pt>
                <c:pt idx="43">
                  <c:v>6.2380558877309263E-2</c:v>
                </c:pt>
                <c:pt idx="44">
                  <c:v>6.1608535745515447E-2</c:v>
                </c:pt>
                <c:pt idx="45">
                  <c:v>6.0837231603675969E-2</c:v>
                </c:pt>
                <c:pt idx="46">
                  <c:v>6.0067077565681207E-2</c:v>
                </c:pt>
                <c:pt idx="47">
                  <c:v>5.9298482841104672E-2</c:v>
                </c:pt>
                <c:pt idx="48">
                  <c:v>5.8531835565300339E-2</c:v>
                </c:pt>
                <c:pt idx="49">
                  <c:v>5.7767503601408754E-2</c:v>
                </c:pt>
                <c:pt idx="50">
                  <c:v>5.7005835315169076E-2</c:v>
                </c:pt>
                <c:pt idx="51">
                  <c:v>5.6247160323406001E-2</c:v>
                </c:pt>
                <c:pt idx="52">
                  <c:v>5.5491790217034119E-2</c:v>
                </c:pt>
                <c:pt idx="53">
                  <c:v>5.4740019259395964E-2</c:v>
                </c:pt>
                <c:pt idx="54">
                  <c:v>5.3992125060724913E-2</c:v>
                </c:pt>
                <c:pt idx="55">
                  <c:v>5.3248369229499604E-2</c:v>
                </c:pt>
                <c:pt idx="56">
                  <c:v>5.2508998001432591E-2</c:v>
                </c:pt>
                <c:pt idx="57">
                  <c:v>5.1774242846813312E-2</c:v>
                </c:pt>
                <c:pt idx="58">
                  <c:v>5.1044321056902806E-2</c:v>
                </c:pt>
                <c:pt idx="59">
                  <c:v>5.0319436310056087E-2</c:v>
                </c:pt>
                <c:pt idx="60">
                  <c:v>4.9599779218227127E-2</c:v>
                </c:pt>
                <c:pt idx="61">
                  <c:v>4.8885527854490921E-2</c:v>
                </c:pt>
                <c:pt idx="62">
                  <c:v>4.8176848262197598E-2</c:v>
                </c:pt>
                <c:pt idx="63">
                  <c:v>4.7473894946354081E-2</c:v>
                </c:pt>
                <c:pt idx="64">
                  <c:v>4.6776811347810601E-2</c:v>
                </c:pt>
                <c:pt idx="65">
                  <c:v>4.6085730300811027E-2</c:v>
                </c:pt>
                <c:pt idx="66">
                  <c:v>4.5400774474448874E-2</c:v>
                </c:pt>
                <c:pt idx="67">
                  <c:v>4.4722056798553636E-2</c:v>
                </c:pt>
                <c:pt idx="68">
                  <c:v>4.4049680874515815E-2</c:v>
                </c:pt>
                <c:pt idx="69">
                  <c:v>4.3383741371543327E-2</c:v>
                </c:pt>
                <c:pt idx="70">
                  <c:v>4.2724324408825967E-2</c:v>
                </c:pt>
                <c:pt idx="71">
                  <c:v>4.2071507924070412E-2</c:v>
                </c:pt>
                <c:pt idx="72">
                  <c:v>4.1425362028853233E-2</c:v>
                </c:pt>
                <c:pt idx="73">
                  <c:v>4.0785949351225384E-2</c:v>
                </c:pt>
                <c:pt idx="74">
                  <c:v>4.0153325365988354E-2</c:v>
                </c:pt>
                <c:pt idx="75">
                  <c:v>3.952753871304851E-2</c:v>
                </c:pt>
                <c:pt idx="76">
                  <c:v>3.8908631504243715E-2</c:v>
                </c:pt>
                <c:pt idx="77">
                  <c:v>3.8296639619023749E-2</c:v>
                </c:pt>
                <c:pt idx="78">
                  <c:v>3.769159298935397E-2</c:v>
                </c:pt>
                <c:pt idx="79">
                  <c:v>3.7093515874200164E-2</c:v>
                </c:pt>
                <c:pt idx="80">
                  <c:v>3.6502427123941049E-2</c:v>
                </c:pt>
                <c:pt idx="81">
                  <c:v>3.5918340435044126E-2</c:v>
                </c:pt>
                <c:pt idx="82">
                  <c:v>3.5341264595329713E-2</c:v>
                </c:pt>
                <c:pt idx="83">
                  <c:v>3.4771203720137957E-2</c:v>
                </c:pt>
                <c:pt idx="84">
                  <c:v>3.4208157479703495E-2</c:v>
                </c:pt>
                <c:pt idx="85">
                  <c:v>3.3652121318032732E-2</c:v>
                </c:pt>
                <c:pt idx="86">
                  <c:v>3.3103086663569453E-2</c:v>
                </c:pt>
                <c:pt idx="87">
                  <c:v>3.2561041131925296E-2</c:v>
                </c:pt>
                <c:pt idx="88">
                  <c:v>3.2025968720942891E-2</c:v>
                </c:pt>
                <c:pt idx="89">
                  <c:v>3.149784999835082E-2</c:v>
                </c:pt>
                <c:pt idx="90">
                  <c:v>3.0976662282261411E-2</c:v>
                </c:pt>
                <c:pt idx="91">
                  <c:v>3.0462379814754248E-2</c:v>
                </c:pt>
                <c:pt idx="92">
                  <c:v>2.9954973928780635E-2</c:v>
                </c:pt>
                <c:pt idx="93">
                  <c:v>2.9454413208616539E-2</c:v>
                </c:pt>
                <c:pt idx="94">
                  <c:v>2.8960663644084492E-2</c:v>
                </c:pt>
                <c:pt idx="95">
                  <c:v>2.8473688778757569E-2</c:v>
                </c:pt>
                <c:pt idx="96">
                  <c:v>2.7993449852351984E-2</c:v>
                </c:pt>
                <c:pt idx="97">
                  <c:v>2.7519905937508006E-2</c:v>
                </c:pt>
                <c:pt idx="98">
                  <c:v>2.7053014071152553E-2</c:v>
                </c:pt>
                <c:pt idx="99">
                  <c:v>2.6592729380630595E-2</c:v>
                </c:pt>
                <c:pt idx="100">
                  <c:v>2.6139005204786403E-2</c:v>
                </c:pt>
                <c:pt idx="101">
                  <c:v>2.5691793210169844E-2</c:v>
                </c:pt>
                <c:pt idx="102">
                  <c:v>2.5251043502537339E-2</c:v>
                </c:pt>
                <c:pt idx="103">
                  <c:v>2.4816704733811413E-2</c:v>
                </c:pt>
                <c:pt idx="104">
                  <c:v>2.4388724204657708E-2</c:v>
                </c:pt>
                <c:pt idx="105">
                  <c:v>2.3967047962832846E-2</c:v>
                </c:pt>
                <c:pt idx="106">
                  <c:v>2.3551620897451893E-2</c:v>
                </c:pt>
                <c:pt idx="107">
                  <c:v>2.3142386829318982E-2</c:v>
                </c:pt>
                <c:pt idx="108">
                  <c:v>2.2739288597460314E-2</c:v>
                </c:pt>
                <c:pt idx="109">
                  <c:v>2.2342268141993839E-2</c:v>
                </c:pt>
                <c:pt idx="110">
                  <c:v>2.1951266583465842E-2</c:v>
                </c:pt>
                <c:pt idx="111">
                  <c:v>2.1566224298780266E-2</c:v>
                </c:pt>
                <c:pt idx="112">
                  <c:v>2.1187080993842353E-2</c:v>
                </c:pt>
                <c:pt idx="113">
                  <c:v>2.0813775773034442E-2</c:v>
                </c:pt>
                <c:pt idx="114">
                  <c:v>2.0446247205637692E-2</c:v>
                </c:pt>
                <c:pt idx="115">
                  <c:v>2.0084433389309771E-2</c:v>
                </c:pt>
                <c:pt idx="116">
                  <c:v>1.9728272010725009E-2</c:v>
                </c:pt>
                <c:pt idx="117">
                  <c:v>1.937770040347991E-2</c:v>
                </c:pt>
                <c:pt idx="118">
                  <c:v>1.9032655603363535E-2</c:v>
                </c:pt>
                <c:pt idx="119">
                  <c:v>1.869307440108893E-2</c:v>
                </c:pt>
                <c:pt idx="120">
                  <c:v>1.8358893392578682E-2</c:v>
                </c:pt>
                <c:pt idx="121">
                  <c:v>1.8030049026894472E-2</c:v>
                </c:pt>
                <c:pt idx="122">
                  <c:v>1.77064776518975E-2</c:v>
                </c:pt>
                <c:pt idx="123">
                  <c:v>1.7388115557723911E-2</c:v>
                </c:pt>
                <c:pt idx="124">
                  <c:v>1.70748990181563E-2</c:v>
                </c:pt>
                <c:pt idx="125">
                  <c:v>1.6766764329969847E-2</c:v>
                </c:pt>
                <c:pt idx="126">
                  <c:v>1.6463647850328895E-2</c:v>
                </c:pt>
                <c:pt idx="127">
                  <c:v>1.6165486032307299E-2</c:v>
                </c:pt>
                <c:pt idx="128">
                  <c:v>1.58722154586033E-2</c:v>
                </c:pt>
                <c:pt idx="129">
                  <c:v>1.5583772873517419E-2</c:v>
                </c:pt>
                <c:pt idx="130">
                  <c:v>1.5300095213259451E-2</c:v>
                </c:pt>
                <c:pt idx="131">
                  <c:v>1.5021119634648429E-2</c:v>
                </c:pt>
                <c:pt idx="132">
                  <c:v>1.4746783542267253E-2</c:v>
                </c:pt>
                <c:pt idx="133">
                  <c:v>1.4477024614131626E-2</c:v>
                </c:pt>
                <c:pt idx="134">
                  <c:v>1.4211780825930791E-2</c:v>
                </c:pt>
                <c:pt idx="135">
                  <c:v>1.3950990473895728E-2</c:v>
                </c:pt>
                <c:pt idx="136">
                  <c:v>1.3694592196348492E-2</c:v>
                </c:pt>
                <c:pt idx="137">
                  <c:v>1.3442524993984496E-2</c:v>
                </c:pt>
                <c:pt idx="138">
                  <c:v>1.3194728248937873E-2</c:v>
                </c:pt>
                <c:pt idx="139">
                  <c:v>1.295114174267821E-2</c:v>
                </c:pt>
                <c:pt idx="140">
                  <c:v>1.2711705672785321E-2</c:v>
                </c:pt>
                <c:pt idx="141">
                  <c:v>1.2476360668647128E-2</c:v>
                </c:pt>
                <c:pt idx="142">
                  <c:v>1.2245047806124116E-2</c:v>
                </c:pt>
                <c:pt idx="143">
                  <c:v>1.201770862122235E-2</c:v>
                </c:pt>
                <c:pt idx="144">
                  <c:v>1.1794285122815548E-2</c:v>
                </c:pt>
                <c:pt idx="145">
                  <c:v>1.1574719804455291E-2</c:v>
                </c:pt>
                <c:pt idx="146">
                  <c:v>1.1358955655307097E-2</c:v>
                </c:pt>
                <c:pt idx="147">
                  <c:v>1.1146936170248747E-2</c:v>
                </c:pt>
                <c:pt idx="148">
                  <c:v>1.0938605359165974E-2</c:v>
                </c:pt>
                <c:pt idx="149">
                  <c:v>1.0733907755479357E-2</c:v>
                </c:pt>
                <c:pt idx="150">
                  <c:v>1.0532788423935109E-2</c:v>
                </c:pt>
                <c:pt idx="151">
                  <c:v>1.033519296769125E-2</c:v>
                </c:pt>
                <c:pt idx="152">
                  <c:v>1.014106753472954E-2</c:v>
                </c:pt>
                <c:pt idx="153">
                  <c:v>9.9503588236224631E-3</c:v>
                </c:pt>
                <c:pt idx="154">
                  <c:v>9.7630140886835158E-3</c:v>
                </c:pt>
                <c:pt idx="155">
                  <c:v>9.5789811445279992E-3</c:v>
                </c:pt>
                <c:pt idx="156">
                  <c:v>9.3982083700705904E-3</c:v>
                </c:pt>
                <c:pt idx="157">
                  <c:v>9.2206447119849537E-3</c:v>
                </c:pt>
                <c:pt idx="158">
                  <c:v>9.0462396876497594E-3</c:v>
                </c:pt>
                <c:pt idx="159">
                  <c:v>8.874943387604653E-3</c:v>
                </c:pt>
                <c:pt idx="160">
                  <c:v>8.7067064775386976E-3</c:v>
                </c:pt>
                <c:pt idx="161">
                  <c:v>8.5414801998332079E-3</c:v>
                </c:pt>
                <c:pt idx="162">
                  <c:v>8.3792163746798341E-3</c:v>
                </c:pt>
                <c:pt idx="163">
                  <c:v>8.2198674007942386E-3</c:v>
                </c:pt>
                <c:pt idx="164">
                  <c:v>8.0633862557447401E-3</c:v>
                </c:pt>
                <c:pt idx="165">
                  <c:v>7.9097264959147075E-3</c:v>
                </c:pt>
                <c:pt idx="166">
                  <c:v>7.7588422561167348E-3</c:v>
                </c:pt>
                <c:pt idx="167">
                  <c:v>7.610688248875971E-3</c:v>
                </c:pt>
                <c:pt idx="168">
                  <c:v>7.465219763399299E-3</c:v>
                </c:pt>
                <c:pt idx="169">
                  <c:v>7.3223926642464457E-3</c:v>
                </c:pt>
                <c:pt idx="170">
                  <c:v>7.1821633897185006E-3</c:v>
                </c:pt>
                <c:pt idx="171">
                  <c:v>7.0444889499787101E-3</c:v>
                </c:pt>
                <c:pt idx="172">
                  <c:v>6.9093269249198598E-3</c:v>
                </c:pt>
                <c:pt idx="173">
                  <c:v>6.7766354617919923E-3</c:v>
                </c:pt>
                <c:pt idx="174">
                  <c:v>6.6463732726037015E-3</c:v>
                </c:pt>
                <c:pt idx="175">
                  <c:v>6.518499631309696E-3</c:v>
                </c:pt>
                <c:pt idx="176">
                  <c:v>6.392974370796862E-3</c:v>
                </c:pt>
                <c:pt idx="177">
                  <c:v>6.2697578796805497E-3</c:v>
                </c:pt>
                <c:pt idx="178">
                  <c:v>6.1488110989223726E-3</c:v>
                </c:pt>
                <c:pt idx="179">
                  <c:v>6.0300955182803224E-3</c:v>
                </c:pt>
                <c:pt idx="180">
                  <c:v>5.9135731726016163E-3</c:v>
                </c:pt>
                <c:pt idx="181">
                  <c:v>5.7992066379682558E-3</c:v>
                </c:pt>
                <c:pt idx="182">
                  <c:v>5.6869590277048455E-3</c:v>
                </c:pt>
                <c:pt idx="183">
                  <c:v>5.5767939882579104E-3</c:v>
                </c:pt>
                <c:pt idx="184">
                  <c:v>5.4686756949554769E-3</c:v>
                </c:pt>
                <c:pt idx="185">
                  <c:v>5.3625688476554058E-3</c:v>
                </c:pt>
                <c:pt idx="186">
                  <c:v>5.2584386662905703E-3</c:v>
                </c:pt>
                <c:pt idx="187">
                  <c:v>5.1562508863186403E-3</c:v>
                </c:pt>
                <c:pt idx="188">
                  <c:v>5.0559717540839405E-3</c:v>
                </c:pt>
                <c:pt idx="189">
                  <c:v>4.9575680220984835E-3</c:v>
                </c:pt>
                <c:pt idx="190">
                  <c:v>4.8610069442490324E-3</c:v>
                </c:pt>
                <c:pt idx="191">
                  <c:v>4.7662562709367183E-3</c:v>
                </c:pt>
                <c:pt idx="192">
                  <c:v>4.6732842441554751E-3</c:v>
                </c:pt>
                <c:pt idx="193">
                  <c:v>4.5820595925152759E-3</c:v>
                </c:pt>
                <c:pt idx="194">
                  <c:v>4.4925515262158938E-3</c:v>
                </c:pt>
                <c:pt idx="195">
                  <c:v>4.4047297319766672E-3</c:v>
                </c:pt>
                <c:pt idx="196">
                  <c:v>4.3185643679274988E-3</c:v>
                </c:pt>
                <c:pt idx="197">
                  <c:v>4.2340260584660802E-3</c:v>
                </c:pt>
                <c:pt idx="198">
                  <c:v>4.1510858890861169E-3</c:v>
                </c:pt>
                <c:pt idx="199">
                  <c:v>4.0697154011811159E-3</c:v>
                </c:pt>
                <c:pt idx="200">
                  <c:v>3.9898865868280642E-3</c:v>
                </c:pt>
                <c:pt idx="201">
                  <c:v>3.9115718835551604E-3</c:v>
                </c:pt>
                <c:pt idx="202">
                  <c:v>3.834744169097533E-3</c:v>
                </c:pt>
                <c:pt idx="203">
                  <c:v>3.759376756144722E-3</c:v>
                </c:pt>
                <c:pt idx="204">
                  <c:v>3.6854433870834903E-3</c:v>
                </c:pt>
                <c:pt idx="205">
                  <c:v>3.6129182287393921E-3</c:v>
                </c:pt>
                <c:pt idx="206">
                  <c:v>3.5417758671203213E-3</c:v>
                </c:pt>
                <c:pt idx="207">
                  <c:v>3.4719913021651395E-3</c:v>
                </c:pt>
                <c:pt idx="208">
                  <c:v>3.4035399425002906E-3</c:v>
                </c:pt>
                <c:pt idx="209">
                  <c:v>3.3363976002072021E-3</c:v>
                </c:pt>
                <c:pt idx="210">
                  <c:v>3.2705404856030853E-3</c:v>
                </c:pt>
                <c:pt idx="211">
                  <c:v>3.2059452020376479E-3</c:v>
                </c:pt>
                <c:pt idx="212">
                  <c:v>3.1425887407080765E-3</c:v>
                </c:pt>
                <c:pt idx="213">
                  <c:v>3.0804484754945257E-3</c:v>
                </c:pt>
                <c:pt idx="214">
                  <c:v>3.0195021578182293E-3</c:v>
                </c:pt>
                <c:pt idx="215">
                  <c:v>2.9597279115242342E-3</c:v>
                </c:pt>
                <c:pt idx="216">
                  <c:v>2.9011042277906308E-3</c:v>
                </c:pt>
                <c:pt idx="217">
                  <c:v>2.8436099600660709E-3</c:v>
                </c:pt>
                <c:pt idx="218">
                  <c:v>2.7872243190372264E-3</c:v>
                </c:pt>
                <c:pt idx="219">
                  <c:v>2.7319268676277699E-3</c:v>
                </c:pt>
                <c:pt idx="220">
                  <c:v>2.6776975160303514E-3</c:v>
                </c:pt>
                <c:pt idx="221">
                  <c:v>2.6245165167729425E-3</c:v>
                </c:pt>
                <c:pt idx="222">
                  <c:v>2.5723644598208582E-3</c:v>
                </c:pt>
                <c:pt idx="223">
                  <c:v>2.5212222677156431E-3</c:v>
                </c:pt>
                <c:pt idx="224">
                  <c:v>2.4710711907519676E-3</c:v>
                </c:pt>
                <c:pt idx="225">
                  <c:v>2.4218928021935691E-3</c:v>
                </c:pt>
                <c:pt idx="226">
                  <c:v>2.3736689935292118E-3</c:v>
                </c:pt>
                <c:pt idx="227">
                  <c:v>2.326381969769573E-3</c:v>
                </c:pt>
                <c:pt idx="228">
                  <c:v>2.2800142447858777E-3</c:v>
                </c:pt>
                <c:pt idx="229">
                  <c:v>2.2345486366910539E-3</c:v>
                </c:pt>
                <c:pt idx="230">
                  <c:v>2.1899682632641059E-3</c:v>
                </c:pt>
                <c:pt idx="231">
                  <c:v>2.146256537418349E-3</c:v>
                </c:pt>
                <c:pt idx="232">
                  <c:v>2.1033971627140886E-3</c:v>
                </c:pt>
                <c:pt idx="233">
                  <c:v>2.0613741289162695E-3</c:v>
                </c:pt>
                <c:pt idx="234">
                  <c:v>2.0201717075975728E-3</c:v>
                </c:pt>
                <c:pt idx="235">
                  <c:v>1.9797744477873785E-3</c:v>
                </c:pt>
                <c:pt idx="236">
                  <c:v>1.9401671716669767E-3</c:v>
                </c:pt>
                <c:pt idx="237">
                  <c:v>1.9013349703113495E-3</c:v>
                </c:pt>
                <c:pt idx="238">
                  <c:v>1.863263199477808E-3</c:v>
                </c:pt>
                <c:pt idx="239">
                  <c:v>1.8259374754417326E-3</c:v>
                </c:pt>
                <c:pt idx="240">
                  <c:v>1.7893436708796096E-3</c:v>
                </c:pt>
                <c:pt idx="241">
                  <c:v>1.7534679107995333E-3</c:v>
                </c:pt>
                <c:pt idx="242">
                  <c:v>1.7182965685192965E-3</c:v>
                </c:pt>
                <c:pt idx="243">
                  <c:v>1.6838162616921639E-3</c:v>
                </c:pt>
                <c:pt idx="244">
                  <c:v>1.6500138483803823E-3</c:v>
                </c:pt>
                <c:pt idx="245">
                  <c:v>1.6168764231764561E-3</c:v>
                </c:pt>
                <c:pt idx="246">
                  <c:v>1.5843913133721846E-3</c:v>
                </c:pt>
                <c:pt idx="247">
                  <c:v>1.552546075175429E-3</c:v>
                </c:pt>
                <c:pt idx="248">
                  <c:v>1.5213284899745444E-3</c:v>
                </c:pt>
                <c:pt idx="249">
                  <c:v>1.4907265606503976E-3</c:v>
                </c:pt>
                <c:pt idx="250">
                  <c:v>1.4607285079358567E-3</c:v>
                </c:pt>
                <c:pt idx="251">
                  <c:v>1.4313227668226185E-3</c:v>
                </c:pt>
                <c:pt idx="252">
                  <c:v>1.40249798301522E-3</c:v>
                </c:pt>
                <c:pt idx="253">
                  <c:v>1.3742430094320556E-3</c:v>
                </c:pt>
                <c:pt idx="254">
                  <c:v>1.3465469027532052E-3</c:v>
                </c:pt>
                <c:pt idx="255">
                  <c:v>1.3193989200148571E-3</c:v>
                </c:pt>
                <c:pt idx="256">
                  <c:v>1.2927885152500937E-3</c:v>
                </c:pt>
                <c:pt idx="257">
                  <c:v>1.2667053361757905E-3</c:v>
                </c:pt>
                <c:pt idx="258">
                  <c:v>1.2411392209253642E-3</c:v>
                </c:pt>
                <c:pt idx="259">
                  <c:v>1.21608019482709E-3</c:v>
                </c:pt>
                <c:pt idx="260">
                  <c:v>1.1915184672276944E-3</c:v>
                </c:pt>
                <c:pt idx="261">
                  <c:v>1.167444428360917E-3</c:v>
                </c:pt>
                <c:pt idx="262">
                  <c:v>1.143848646260726E-3</c:v>
                </c:pt>
                <c:pt idx="263">
                  <c:v>1.120721863718852E-3</c:v>
                </c:pt>
                <c:pt idx="264">
                  <c:v>1.0980549952863045E-3</c:v>
                </c:pt>
                <c:pt idx="265">
                  <c:v>1.0758391243185208E-3</c:v>
                </c:pt>
                <c:pt idx="266">
                  <c:v>1.0540655000637834E-3</c:v>
                </c:pt>
                <c:pt idx="267">
                  <c:v>1.0327255347945445E-3</c:v>
                </c:pt>
                <c:pt idx="268">
                  <c:v>1.0118108009812747E-3</c:v>
                </c:pt>
                <c:pt idx="269">
                  <c:v>9.9131302850846226E-4</c:v>
                </c:pt>
                <c:pt idx="270">
                  <c:v>9.7122410193236242E-4</c:v>
                </c:pt>
                <c:pt idx="271">
                  <c:v>9.5153605778011035E-4</c:v>
                </c:pt>
                <c:pt idx="272">
                  <c:v>9.3224108188979171E-4</c:v>
                </c:pt>
                <c:pt idx="273">
                  <c:v>9.1333150679106558E-4</c:v>
                </c:pt>
                <c:pt idx="274">
                  <c:v>8.9479980912592907E-4</c:v>
                </c:pt>
                <c:pt idx="275">
                  <c:v>8.7663860710920905E-4</c:v>
                </c:pt>
                <c:pt idx="276">
                  <c:v>8.5884065802836241E-4</c:v>
                </c:pt>
                <c:pt idx="277">
                  <c:v>8.4139885578216229E-4</c:v>
                </c:pt>
                <c:pt idx="278">
                  <c:v>8.2430622845784739E-4</c:v>
                </c:pt>
                <c:pt idx="279">
                  <c:v>8.075559359463063E-4</c:v>
                </c:pt>
                <c:pt idx="280">
                  <c:v>7.9114126759486866E-4</c:v>
                </c:pt>
                <c:pt idx="281">
                  <c:v>7.7505563989727229E-4</c:v>
                </c:pt>
                <c:pt idx="282">
                  <c:v>7.5929259422037468E-4</c:v>
                </c:pt>
                <c:pt idx="283">
                  <c:v>7.4384579456717695E-4</c:v>
                </c:pt>
                <c:pt idx="284">
                  <c:v>7.2870902537572379E-4</c:v>
                </c:pt>
                <c:pt idx="285">
                  <c:v>7.1387618935345089E-4</c:v>
                </c:pt>
                <c:pt idx="286">
                  <c:v>6.9934130534653974E-4</c:v>
                </c:pt>
                <c:pt idx="287">
                  <c:v>6.8509850624385205E-4</c:v>
                </c:pt>
                <c:pt idx="288">
                  <c:v>6.7114203691500448E-4</c:v>
                </c:pt>
                <c:pt idx="289">
                  <c:v>6.5746625218215721E-4</c:v>
                </c:pt>
                <c:pt idx="290">
                  <c:v>6.4406561482507961E-4</c:v>
                </c:pt>
                <c:pt idx="291">
                  <c:v>6.3093469361906473E-4</c:v>
                </c:pt>
                <c:pt idx="292">
                  <c:v>6.1806816140526312E-4</c:v>
                </c:pt>
                <c:pt idx="293">
                  <c:v>6.0546079319300796E-4</c:v>
                </c:pt>
                <c:pt idx="294">
                  <c:v>5.9310746429370531E-4</c:v>
                </c:pt>
                <c:pt idx="295">
                  <c:v>5.8100314848586474E-4</c:v>
                </c:pt>
                <c:pt idx="296">
                  <c:v>5.6914291621084983E-4</c:v>
                </c:pt>
                <c:pt idx="297">
                  <c:v>5.5752193279892638E-4</c:v>
                </c:pt>
                <c:pt idx="298">
                  <c:v>5.461354567251925E-4</c:v>
                </c:pt>
                <c:pt idx="299">
                  <c:v>5.3497883789497365E-4</c:v>
                </c:pt>
                <c:pt idx="300">
                  <c:v>5.2404751595827234E-4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F6-45B0-A4DC-0C86F44D30DB}"/>
            </c:ext>
          </c:extLst>
        </c:ser>
        <c:ser>
          <c:idx val="2"/>
          <c:order val="2"/>
          <c:tx>
            <c:strRef>
              <c:f>'Q2 (part b)'!$E$4</c:f>
              <c:strCache>
                <c:ptCount val="1"/>
                <c:pt idx="0">
                  <c:v>c (hat)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'Q2 (part b)'!$A$6:$A$306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'Q2 (part b)'!$E$6:$E$306</c:f>
              <c:numCache>
                <c:formatCode>0.000</c:formatCode>
                <c:ptCount val="301"/>
                <c:pt idx="0">
                  <c:v>4.7763648855588911E-2</c:v>
                </c:pt>
                <c:pt idx="1">
                  <c:v>4.9373527349597698E-2</c:v>
                </c:pt>
                <c:pt idx="2">
                  <c:v>5.0874346439776987E-2</c:v>
                </c:pt>
                <c:pt idx="3">
                  <c:v>5.2270563629924313E-2</c:v>
                </c:pt>
                <c:pt idx="4">
                  <c:v>5.3566480399275529E-2</c:v>
                </c:pt>
                <c:pt idx="5">
                  <c:v>5.4766247276629668E-2</c:v>
                </c:pt>
                <c:pt idx="6">
                  <c:v>5.5873868756146083E-2</c:v>
                </c:pt>
                <c:pt idx="7">
                  <c:v>5.6893208059629691E-2</c:v>
                </c:pt>
                <c:pt idx="8">
                  <c:v>5.7827991749976083E-2</c:v>
                </c:pt>
                <c:pt idx="9">
                  <c:v>5.8681814200308768E-2</c:v>
                </c:pt>
                <c:pt idx="10">
                  <c:v>5.9458141923204491E-2</c:v>
                </c:pt>
                <c:pt idx="11">
                  <c:v>6.0160317764271672E-2</c:v>
                </c:pt>
                <c:pt idx="12">
                  <c:v>6.0791564964218552E-2</c:v>
                </c:pt>
                <c:pt idx="13">
                  <c:v>6.1354991093424238E-2</c:v>
                </c:pt>
                <c:pt idx="14">
                  <c:v>6.1853591862905136E-2</c:v>
                </c:pt>
                <c:pt idx="15">
                  <c:v>6.229025481545257E-2</c:v>
                </c:pt>
                <c:pt idx="16">
                  <c:v>6.2667762900604454E-2</c:v>
                </c:pt>
                <c:pt idx="17">
                  <c:v>6.2988797937003405E-2</c:v>
                </c:pt>
                <c:pt idx="18">
                  <c:v>6.3255943965587383E-2</c:v>
                </c:pt>
                <c:pt idx="19">
                  <c:v>6.3471690496955585E-2</c:v>
                </c:pt>
                <c:pt idx="20">
                  <c:v>6.3638435656151265E-2</c:v>
                </c:pt>
                <c:pt idx="21">
                  <c:v>6.3758489228006449E-2</c:v>
                </c:pt>
                <c:pt idx="22">
                  <c:v>6.3834075606098384E-2</c:v>
                </c:pt>
                <c:pt idx="23">
                  <c:v>6.3867336648276263E-2</c:v>
                </c:pt>
                <c:pt idx="24">
                  <c:v>6.3860334441627101E-2</c:v>
                </c:pt>
                <c:pt idx="25">
                  <c:v>6.3815053979664194E-2</c:v>
                </c:pt>
                <c:pt idx="26">
                  <c:v>6.3733405754436756E-2</c:v>
                </c:pt>
                <c:pt idx="27">
                  <c:v>6.3617228266178716E-2</c:v>
                </c:pt>
                <c:pt idx="28">
                  <c:v>6.3468290453035661E-2</c:v>
                </c:pt>
                <c:pt idx="29">
                  <c:v>6.328829404333175E-2</c:v>
                </c:pt>
                <c:pt idx="30">
                  <c:v>6.3078875832765086E-2</c:v>
                </c:pt>
                <c:pt idx="31">
                  <c:v>6.2841609888847239E-2</c:v>
                </c:pt>
                <c:pt idx="32">
                  <c:v>6.2578009684832847E-2</c:v>
                </c:pt>
                <c:pt idx="33">
                  <c:v>6.2289530165317603E-2</c:v>
                </c:pt>
                <c:pt idx="34">
                  <c:v>6.1977569745616828E-2</c:v>
                </c:pt>
                <c:pt idx="35">
                  <c:v>6.1643472246973169E-2</c:v>
                </c:pt>
                <c:pt idx="36">
                  <c:v>6.1288528769579805E-2</c:v>
                </c:pt>
                <c:pt idx="37">
                  <c:v>6.0913979505345668E-2</c:v>
                </c:pt>
                <c:pt idx="38">
                  <c:v>6.0521015492270555E-2</c:v>
                </c:pt>
                <c:pt idx="39">
                  <c:v>6.0110780312241742E-2</c:v>
                </c:pt>
                <c:pt idx="40">
                  <c:v>5.9684371734008632E-2</c:v>
                </c:pt>
                <c:pt idx="41">
                  <c:v>5.9242843303038688E-2</c:v>
                </c:pt>
                <c:pt idx="42">
                  <c:v>5.8787205879906324E-2</c:v>
                </c:pt>
                <c:pt idx="43">
                  <c:v>5.8318429128816289E-2</c:v>
                </c:pt>
                <c:pt idx="44">
                  <c:v>5.7837442957814351E-2</c:v>
                </c:pt>
                <c:pt idx="45">
                  <c:v>5.7345138912191208E-2</c:v>
                </c:pt>
                <c:pt idx="46">
                  <c:v>5.6842371522539216E-2</c:v>
                </c:pt>
                <c:pt idx="47">
                  <c:v>5.6329959608877787E-2</c:v>
                </c:pt>
                <c:pt idx="48">
                  <c:v>5.5808687542219876E-2</c:v>
                </c:pt>
                <c:pt idx="49">
                  <c:v>5.5279306464910069E-2</c:v>
                </c:pt>
                <c:pt idx="50">
                  <c:v>5.474253547102477E-2</c:v>
                </c:pt>
                <c:pt idx="51">
                  <c:v>5.4199062748084975E-2</c:v>
                </c:pt>
                <c:pt idx="52">
                  <c:v>5.3649546681294707E-2</c:v>
                </c:pt>
                <c:pt idx="53">
                  <c:v>5.3094616921480549E-2</c:v>
                </c:pt>
                <c:pt idx="54">
                  <c:v>5.2534875417872294E-2</c:v>
                </c:pt>
                <c:pt idx="55">
                  <c:v>5.1970897416829615E-2</c:v>
                </c:pt>
                <c:pt idx="56">
                  <c:v>5.1403232427586133E-2</c:v>
                </c:pt>
                <c:pt idx="57">
                  <c:v>5.0832405156049282E-2</c:v>
                </c:pt>
                <c:pt idx="58">
                  <c:v>5.0258916407662751E-2</c:v>
                </c:pt>
                <c:pt idx="59">
                  <c:v>4.9683243960307495E-2</c:v>
                </c:pt>
                <c:pt idx="60">
                  <c:v>4.9105843408187175E-2</c:v>
                </c:pt>
                <c:pt idx="61">
                  <c:v>4.8527148977615259E-2</c:v>
                </c:pt>
                <c:pt idx="62">
                  <c:v>4.7947574315592545E-2</c:v>
                </c:pt>
                <c:pt idx="63">
                  <c:v>4.7367513252036905E-2</c:v>
                </c:pt>
                <c:pt idx="64">
                  <c:v>4.6787340536500265E-2</c:v>
                </c:pt>
                <c:pt idx="65">
                  <c:v>4.6207412550182514E-2</c:v>
                </c:pt>
                <c:pt idx="66">
                  <c:v>4.5628067994026918E-2</c:v>
                </c:pt>
                <c:pt idx="67">
                  <c:v>4.5049628553657517E-2</c:v>
                </c:pt>
                <c:pt idx="68">
                  <c:v>4.4472399541895719E-2</c:v>
                </c:pt>
                <c:pt idx="69">
                  <c:v>4.3896670519570413E-2</c:v>
                </c:pt>
                <c:pt idx="70">
                  <c:v>4.3322715895313973E-2</c:v>
                </c:pt>
                <c:pt idx="71">
                  <c:v>4.2750795505015267E-2</c:v>
                </c:pt>
                <c:pt idx="72">
                  <c:v>4.218115517157995E-2</c:v>
                </c:pt>
                <c:pt idx="73">
                  <c:v>4.1614027245628266E-2</c:v>
                </c:pt>
                <c:pt idx="74">
                  <c:v>4.1049631127741217E-2</c:v>
                </c:pt>
                <c:pt idx="75">
                  <c:v>4.0488173772846789E-2</c:v>
                </c:pt>
                <c:pt idx="76">
                  <c:v>3.9929850177320036E-2</c:v>
                </c:pt>
                <c:pt idx="77">
                  <c:v>3.9374843849352699E-2</c:v>
                </c:pt>
                <c:pt idx="78">
                  <c:v>3.8823327263130897E-2</c:v>
                </c:pt>
                <c:pt idx="79">
                  <c:v>3.8275462297342855E-2</c:v>
                </c:pt>
                <c:pt idx="80">
                  <c:v>3.7731400658522304E-2</c:v>
                </c:pt>
                <c:pt idx="81">
                  <c:v>3.7191284289717588E-2</c:v>
                </c:pt>
                <c:pt idx="82">
                  <c:v>3.665524576496107E-2</c:v>
                </c:pt>
                <c:pt idx="83">
                  <c:v>3.612340866999901E-2</c:v>
                </c:pt>
                <c:pt idx="84">
                  <c:v>3.5595887969727416E-2</c:v>
                </c:pt>
                <c:pt idx="85">
                  <c:v>3.5072790362765727E-2</c:v>
                </c:pt>
                <c:pt idx="86">
                  <c:v>3.455421462358664E-2</c:v>
                </c:pt>
                <c:pt idx="87">
                  <c:v>3.4040251932607277E-2</c:v>
                </c:pt>
                <c:pt idx="88">
                  <c:v>3.3530986194634328E-2</c:v>
                </c:pt>
                <c:pt idx="89">
                  <c:v>3.30264943460436E-2</c:v>
                </c:pt>
                <c:pt idx="90">
                  <c:v>3.2526846651062168E-2</c:v>
                </c:pt>
                <c:pt idx="91">
                  <c:v>3.2032106987510328E-2</c:v>
                </c:pt>
                <c:pt idx="92">
                  <c:v>3.1542333122348817E-2</c:v>
                </c:pt>
                <c:pt idx="93">
                  <c:v>3.1057576977366289E-2</c:v>
                </c:pt>
                <c:pt idx="94">
                  <c:v>3.0577884885331499E-2</c:v>
                </c:pt>
                <c:pt idx="95">
                  <c:v>3.0103297836924135E-2</c:v>
                </c:pt>
                <c:pt idx="96">
                  <c:v>2.9633851718748803E-2</c:v>
                </c:pt>
                <c:pt idx="97">
                  <c:v>2.9169577542726834E-2</c:v>
                </c:pt>
                <c:pt idx="98">
                  <c:v>2.8710501667151257E-2</c:v>
                </c:pt>
                <c:pt idx="99">
                  <c:v>2.8256646009681505E-2</c:v>
                </c:pt>
                <c:pt idx="100">
                  <c:v>2.7808028252545455E-2</c:v>
                </c:pt>
                <c:pt idx="101">
                  <c:v>2.7364662040208119E-2</c:v>
                </c:pt>
                <c:pt idx="102">
                  <c:v>2.6926557169758052E-2</c:v>
                </c:pt>
                <c:pt idx="103">
                  <c:v>2.6493719774254472E-2</c:v>
                </c:pt>
                <c:pt idx="104">
                  <c:v>2.6066152499270703E-2</c:v>
                </c:pt>
                <c:pt idx="105">
                  <c:v>2.5643854672861659E-2</c:v>
                </c:pt>
                <c:pt idx="106">
                  <c:v>2.5226822469176222E-2</c:v>
                </c:pt>
                <c:pt idx="107">
                  <c:v>2.4815049065928178E-2</c:v>
                </c:pt>
                <c:pt idx="108">
                  <c:v>2.4408524795932529E-2</c:v>
                </c:pt>
                <c:pt idx="109">
                  <c:v>2.4007237292907588E-2</c:v>
                </c:pt>
                <c:pt idx="110">
                  <c:v>2.3611171631736705E-2</c:v>
                </c:pt>
                <c:pt idx="111">
                  <c:v>2.3220310463377383E-2</c:v>
                </c:pt>
                <c:pt idx="112">
                  <c:v>2.2834634144599481E-2</c:v>
                </c:pt>
                <c:pt idx="113">
                  <c:v>2.2454120862728473E-2</c:v>
                </c:pt>
                <c:pt idx="114">
                  <c:v>2.2078746755563983E-2</c:v>
                </c:pt>
                <c:pt idx="115">
                  <c:v>2.170848602663851E-2</c:v>
                </c:pt>
                <c:pt idx="116">
                  <c:v>2.1343311055975759E-2</c:v>
                </c:pt>
                <c:pt idx="117">
                  <c:v>2.0983192506503101E-2</c:v>
                </c:pt>
                <c:pt idx="118">
                  <c:v>2.0628099426267525E-2</c:v>
                </c:pt>
                <c:pt idx="119">
                  <c:v>2.0277999346599754E-2</c:v>
                </c:pt>
                <c:pt idx="120">
                  <c:v>1.9932858376366422E-2</c:v>
                </c:pt>
                <c:pt idx="121">
                  <c:v>1.9592641292445895E-2</c:v>
                </c:pt>
                <c:pt idx="122">
                  <c:v>1.9257311626558582E-2</c:v>
                </c:pt>
                <c:pt idx="123">
                  <c:v>1.8926831748578784E-2</c:v>
                </c:pt>
                <c:pt idx="124">
                  <c:v>1.8601162946450638E-2</c:v>
                </c:pt>
                <c:pt idx="125">
                  <c:v>1.828026550282693E-2</c:v>
                </c:pt>
                <c:pt idx="126">
                  <c:v>1.7964098768545673E-2</c:v>
                </c:pt>
                <c:pt idx="127">
                  <c:v>1.7652621233055513E-2</c:v>
                </c:pt>
                <c:pt idx="128">
                  <c:v>1.7345790591897545E-2</c:v>
                </c:pt>
                <c:pt idx="129">
                  <c:v>1.7043563811347494E-2</c:v>
                </c:pt>
                <c:pt idx="130">
                  <c:v>1.6745897190318854E-2</c:v>
                </c:pt>
                <c:pt idx="131">
                  <c:v>1.6452746419624336E-2</c:v>
                </c:pt>
                <c:pt idx="132">
                  <c:v>1.6164066638689703E-2</c:v>
                </c:pt>
                <c:pt idx="133">
                  <c:v>1.5879812489811025E-2</c:v>
                </c:pt>
                <c:pt idx="134">
                  <c:v>1.5599938170043424E-2</c:v>
                </c:pt>
                <c:pt idx="135">
                  <c:v>1.5324397480806412E-2</c:v>
                </c:pt>
                <c:pt idx="136">
                  <c:v>1.5053143875288163E-2</c:v>
                </c:pt>
                <c:pt idx="137">
                  <c:v>1.478613050372833E-2</c:v>
                </c:pt>
                <c:pt idx="138">
                  <c:v>1.4523310256656402E-2</c:v>
                </c:pt>
                <c:pt idx="139">
                  <c:v>1.4264635806160003E-2</c:v>
                </c:pt>
                <c:pt idx="140">
                  <c:v>1.4010059645255098E-2</c:v>
                </c:pt>
                <c:pt idx="141">
                  <c:v>1.3759534125427691E-2</c:v>
                </c:pt>
                <c:pt idx="142">
                  <c:v>1.351301149241424E-2</c:v>
                </c:pt>
                <c:pt idx="143">
                  <c:v>1.3270443920285799E-2</c:v>
                </c:pt>
                <c:pt idx="144">
                  <c:v>1.303178354389874E-2</c:v>
                </c:pt>
                <c:pt idx="145">
                  <c:v>1.2796982489772771E-2</c:v>
                </c:pt>
                <c:pt idx="146">
                  <c:v>1.2565992905454924E-2</c:v>
                </c:pt>
                <c:pt idx="147">
                  <c:v>1.2338766987426293E-2</c:v>
                </c:pt>
                <c:pt idx="148">
                  <c:v>1.2115257007606267E-2</c:v>
                </c:pt>
                <c:pt idx="149">
                  <c:v>1.1895415338507284E-2</c:v>
                </c:pt>
                <c:pt idx="150">
                  <c:v>1.1679194477091231E-2</c:v>
                </c:pt>
                <c:pt idx="151">
                  <c:v>1.1466547067376966E-2</c:v>
                </c:pt>
                <c:pt idx="152">
                  <c:v>1.1257425921846727E-2</c:v>
                </c:pt>
                <c:pt idx="153">
                  <c:v>1.1051784041697543E-2</c:v>
                </c:pt>
                <c:pt idx="154">
                  <c:v>1.0849574635982259E-2</c:v>
                </c:pt>
                <c:pt idx="155">
                  <c:v>1.0650751139683175E-2</c:v>
                </c:pt>
                <c:pt idx="156">
                  <c:v>1.0455267230759943E-2</c:v>
                </c:pt>
                <c:pt idx="157">
                  <c:v>1.0263076846211808E-2</c:v>
                </c:pt>
                <c:pt idx="158">
                  <c:v>1.0074134197193005E-2</c:v>
                </c:pt>
                <c:pt idx="159">
                  <c:v>9.8883937832187525E-3</c:v>
                </c:pt>
                <c:pt idx="160">
                  <c:v>9.7058104054979534E-3</c:v>
                </c:pt>
                <c:pt idx="161">
                  <c:v>9.5263391794275613E-3</c:v>
                </c:pt>
                <c:pt idx="162">
                  <c:v>9.349935546282228E-3</c:v>
                </c:pt>
                <c:pt idx="163">
                  <c:v>9.1765552841318147E-3</c:v>
                </c:pt>
                <c:pt idx="164">
                  <c:v>9.0061545180181012E-3</c:v>
                </c:pt>
                <c:pt idx="165">
                  <c:v>8.8386897294210065E-3</c:v>
                </c:pt>
                <c:pt idx="166">
                  <c:v>8.6741177650435514E-3</c:v>
                </c:pt>
                <c:pt idx="167">
                  <c:v>8.5123958449437372E-3</c:v>
                </c:pt>
                <c:pt idx="168">
                  <c:v>8.3534815700405975E-3</c:v>
                </c:pt>
                <c:pt idx="169">
                  <c:v>8.1973329290206103E-3</c:v>
                </c:pt>
                <c:pt idx="170">
                  <c:v>8.0439083046698594E-3</c:v>
                </c:pt>
                <c:pt idx="171">
                  <c:v>7.8931664796563043E-3</c:v>
                </c:pt>
                <c:pt idx="172">
                  <c:v>7.7450666417857601E-3</c:v>
                </c:pt>
                <c:pt idx="173">
                  <c:v>7.5995683887542728E-3</c:v>
                </c:pt>
                <c:pt idx="174">
                  <c:v>7.456631732418801E-3</c:v>
                </c:pt>
                <c:pt idx="175">
                  <c:v>7.3162171026073166E-3</c:v>
                </c:pt>
                <c:pt idx="176">
                  <c:v>7.1782853504886793E-3</c:v>
                </c:pt>
                <c:pt idx="177">
                  <c:v>7.0427977515218915E-3</c:v>
                </c:pt>
                <c:pt idx="178">
                  <c:v>6.9097160080036748E-3</c:v>
                </c:pt>
                <c:pt idx="179">
                  <c:v>6.7790022512325444E-3</c:v>
                </c:pt>
                <c:pt idx="180">
                  <c:v>6.650619043306976E-3</c:v>
                </c:pt>
                <c:pt idx="181">
                  <c:v>6.5245293785745557E-3</c:v>
                </c:pt>
                <c:pt idx="182">
                  <c:v>6.4006966847484168E-3</c:v>
                </c:pt>
                <c:pt idx="183">
                  <c:v>6.2790848237066592E-3</c:v>
                </c:pt>
                <c:pt idx="184">
                  <c:v>6.1596580919898438E-3</c:v>
                </c:pt>
                <c:pt idx="185">
                  <c:v>6.0423812210111481E-3</c:v>
                </c:pt>
                <c:pt idx="186">
                  <c:v>5.9272193769931572E-3</c:v>
                </c:pt>
                <c:pt idx="187">
                  <c:v>5.8141381606447934E-3</c:v>
                </c:pt>
                <c:pt idx="188">
                  <c:v>5.7031036065913728E-3</c:v>
                </c:pt>
                <c:pt idx="189">
                  <c:v>5.594082182570256E-3</c:v>
                </c:pt>
                <c:pt idx="190">
                  <c:v>5.4870407884041236E-3</c:v>
                </c:pt>
                <c:pt idx="191">
                  <c:v>5.3819467547634465E-3</c:v>
                </c:pt>
                <c:pt idx="192">
                  <c:v>5.2787678417292464E-3</c:v>
                </c:pt>
                <c:pt idx="193">
                  <c:v>5.1774722371668701E-3</c:v>
                </c:pt>
                <c:pt idx="194">
                  <c:v>5.0780285549210224E-3</c:v>
                </c:pt>
                <c:pt idx="195">
                  <c:v>4.9804058328419797E-3</c:v>
                </c:pt>
                <c:pt idx="196">
                  <c:v>4.8845735306524566E-3</c:v>
                </c:pt>
                <c:pt idx="197">
                  <c:v>4.790501527664269E-3</c:v>
                </c:pt>
                <c:pt idx="198">
                  <c:v>4.6981601203535533E-3</c:v>
                </c:pt>
                <c:pt idx="199">
                  <c:v>4.6075200198029817E-3</c:v>
                </c:pt>
                <c:pt idx="200">
                  <c:v>4.5185523490190388E-3</c:v>
                </c:pt>
                <c:pt idx="201">
                  <c:v>4.4312286401321579E-3</c:v>
                </c:pt>
                <c:pt idx="202">
                  <c:v>4.3455208314871581E-3</c:v>
                </c:pt>
                <c:pt idx="203">
                  <c:v>4.2614012646311266E-3</c:v>
                </c:pt>
                <c:pt idx="204">
                  <c:v>4.1788426812056426E-3</c:v>
                </c:pt>
                <c:pt idx="205">
                  <c:v>4.0978182197498976E-3</c:v>
                </c:pt>
                <c:pt idx="206">
                  <c:v>4.0183014124210567E-3</c:v>
                </c:pt>
                <c:pt idx="207">
                  <c:v>3.9402661816378875E-3</c:v>
                </c:pt>
                <c:pt idx="208">
                  <c:v>3.8636868366534868E-3</c:v>
                </c:pt>
                <c:pt idx="209">
                  <c:v>3.7885380700626559E-3</c:v>
                </c:pt>
                <c:pt idx="210">
                  <c:v>3.7147949542492395E-3</c:v>
                </c:pt>
                <c:pt idx="211">
                  <c:v>3.6424329377785581E-3</c:v>
                </c:pt>
                <c:pt idx="212">
                  <c:v>3.5714278417397858E-3</c:v>
                </c:pt>
                <c:pt idx="213">
                  <c:v>3.5017558560429761E-3</c:v>
                </c:pt>
                <c:pt idx="214">
                  <c:v>3.4333935356751838E-3</c:v>
                </c:pt>
                <c:pt idx="215">
                  <c:v>3.3663177969199725E-3</c:v>
                </c:pt>
                <c:pt idx="216">
                  <c:v>3.3005059135443947E-3</c:v>
                </c:pt>
                <c:pt idx="217">
                  <c:v>3.2359355129573429E-3</c:v>
                </c:pt>
                <c:pt idx="218">
                  <c:v>3.1725845723430146E-3</c:v>
                </c:pt>
                <c:pt idx="219">
                  <c:v>3.1104314147730435E-3</c:v>
                </c:pt>
                <c:pt idx="220">
                  <c:v>3.0494547053007042E-3</c:v>
                </c:pt>
                <c:pt idx="221">
                  <c:v>2.9896334470404322E-3</c:v>
                </c:pt>
                <c:pt idx="222">
                  <c:v>2.9309469772357561E-3</c:v>
                </c:pt>
                <c:pt idx="223">
                  <c:v>2.8733749633185826E-3</c:v>
                </c:pt>
                <c:pt idx="224">
                  <c:v>2.8168973989626525E-3</c:v>
                </c:pt>
                <c:pt idx="225">
                  <c:v>2.7614946001338326E-3</c:v>
                </c:pt>
                <c:pt idx="226">
                  <c:v>2.7071472011397945E-3</c:v>
                </c:pt>
                <c:pt idx="227">
                  <c:v>2.6538361506814995E-3</c:v>
                </c:pt>
                <c:pt idx="228">
                  <c:v>2.6015427079087781E-3</c:v>
                </c:pt>
                <c:pt idx="229">
                  <c:v>2.550248438482206E-3</c:v>
                </c:pt>
                <c:pt idx="230">
                  <c:v>2.4999352106433339E-3</c:v>
                </c:pt>
                <c:pt idx="231">
                  <c:v>2.4505851912952439E-3</c:v>
                </c:pt>
                <c:pt idx="232">
                  <c:v>2.4021808420952909E-3</c:v>
                </c:pt>
                <c:pt idx="233">
                  <c:v>2.3547049155618009E-3</c:v>
                </c:pt>
                <c:pt idx="234">
                  <c:v>2.3081404511963795E-3</c:v>
                </c:pt>
                <c:pt idx="235">
                  <c:v>2.2624707716234239E-3</c:v>
                </c:pt>
                <c:pt idx="236">
                  <c:v>2.2176794787483176E-3</c:v>
                </c:pt>
                <c:pt idx="237">
                  <c:v>2.1737504499357145E-3</c:v>
                </c:pt>
                <c:pt idx="238">
                  <c:v>2.1306678342092318E-3</c:v>
                </c:pt>
                <c:pt idx="239">
                  <c:v>2.0884160484738066E-3</c:v>
                </c:pt>
                <c:pt idx="240">
                  <c:v>2.0469797737618757E-3</c:v>
                </c:pt>
                <c:pt idx="241">
                  <c:v>2.0063439515044827E-3</c:v>
                </c:pt>
                <c:pt idx="242">
                  <c:v>1.9664937798283362E-3</c:v>
                </c:pt>
                <c:pt idx="243">
                  <c:v>1.9274147098797918E-3</c:v>
                </c:pt>
                <c:pt idx="244">
                  <c:v>1.8890924421766449E-3</c:v>
                </c:pt>
                <c:pt idx="245">
                  <c:v>1.8515129229885795E-3</c:v>
                </c:pt>
                <c:pt idx="246">
                  <c:v>1.8146623407470511E-3</c:v>
                </c:pt>
                <c:pt idx="247">
                  <c:v>1.7785271224853275E-3</c:v>
                </c:pt>
                <c:pt idx="248">
                  <c:v>1.7430939303093539E-3</c:v>
                </c:pt>
                <c:pt idx="249">
                  <c:v>1.7083496579000648E-3</c:v>
                </c:pt>
                <c:pt idx="250">
                  <c:v>1.6742814270477068E-3</c:v>
                </c:pt>
                <c:pt idx="251">
                  <c:v>1.6408765842186985E-3</c:v>
                </c:pt>
                <c:pt idx="252">
                  <c:v>1.6081226971554963E-3</c:v>
                </c:pt>
                <c:pt idx="253">
                  <c:v>1.576007551509906E-3</c:v>
                </c:pt>
                <c:pt idx="254">
                  <c:v>1.5445191475102265E-3</c:v>
                </c:pt>
                <c:pt idx="255">
                  <c:v>1.5136456966625782E-3</c:v>
                </c:pt>
                <c:pt idx="256">
                  <c:v>1.4833756184867283E-3</c:v>
                </c:pt>
                <c:pt idx="257">
                  <c:v>1.4536975372866944E-3</c:v>
                </c:pt>
                <c:pt idx="258">
                  <c:v>1.4246002789563613E-3</c:v>
                </c:pt>
                <c:pt idx="259">
                  <c:v>1.3960728678203277E-3</c:v>
                </c:pt>
                <c:pt idx="260">
                  <c:v>1.3681045235101558E-3</c:v>
                </c:pt>
                <c:pt idx="261">
                  <c:v>1.3406846578761728E-3</c:v>
                </c:pt>
                <c:pt idx="262">
                  <c:v>1.3138028719349433E-3</c:v>
                </c:pt>
                <c:pt idx="263">
                  <c:v>1.2874489528525033E-3</c:v>
                </c:pt>
                <c:pt idx="264">
                  <c:v>1.2616128709634228E-3</c:v>
                </c:pt>
                <c:pt idx="265">
                  <c:v>1.2362847768257329E-3</c:v>
                </c:pt>
                <c:pt idx="266">
                  <c:v>1.2114549983117415E-3</c:v>
                </c:pt>
                <c:pt idx="267">
                  <c:v>1.1871140377347229E-3</c:v>
                </c:pt>
                <c:pt idx="268">
                  <c:v>1.1632525690114606E-3</c:v>
                </c:pt>
                <c:pt idx="269">
                  <c:v>1.1398614348605948E-3</c:v>
                </c:pt>
                <c:pt idx="270">
                  <c:v>1.1169316440367042E-3</c:v>
                </c:pt>
                <c:pt idx="271">
                  <c:v>1.0944543686000397E-3</c:v>
                </c:pt>
                <c:pt idx="272">
                  <c:v>1.0724209412218075E-3</c:v>
                </c:pt>
                <c:pt idx="273">
                  <c:v>1.0508228525248819E-3</c:v>
                </c:pt>
                <c:pt idx="274">
                  <c:v>1.0296517484598123E-3</c:v>
                </c:pt>
                <c:pt idx="275">
                  <c:v>1.0088994277159763E-3</c:v>
                </c:pt>
                <c:pt idx="276">
                  <c:v>9.8855783916771463E-4</c:v>
                </c:pt>
                <c:pt idx="277">
                  <c:v>9.6861907935527397E-4</c:v>
                </c:pt>
                <c:pt idx="278">
                  <c:v>9.4907539000036421E-4</c:v>
                </c:pt>
                <c:pt idx="279">
                  <c:v>9.2991915555613468E-4</c:v>
                </c:pt>
                <c:pt idx="280">
                  <c:v>9.1114290079135577E-4</c:v>
                </c:pt>
                <c:pt idx="281">
                  <c:v>8.9273928840858242E-4</c:v>
                </c:pt>
                <c:pt idx="282">
                  <c:v>8.7470111669607248E-4</c:v>
                </c:pt>
                <c:pt idx="283">
                  <c:v>8.5702131721321622E-4</c:v>
                </c:pt>
                <c:pt idx="284">
                  <c:v>8.3969295250922824E-4</c:v>
                </c:pt>
                <c:pt idx="285">
                  <c:v>8.2270921387484831E-4</c:v>
                </c:pt>
                <c:pt idx="286">
                  <c:v>8.0606341912678285E-4</c:v>
                </c:pt>
                <c:pt idx="287">
                  <c:v>7.8974901042461968E-4</c:v>
                </c:pt>
                <c:pt idx="288">
                  <c:v>7.7375955211993631E-4</c:v>
                </c:pt>
                <c:pt idx="289">
                  <c:v>7.5808872863732135E-4</c:v>
                </c:pt>
                <c:pt idx="290">
                  <c:v>7.4273034238701862E-4</c:v>
                </c:pt>
                <c:pt idx="291">
                  <c:v>7.2767831170890093E-4</c:v>
                </c:pt>
                <c:pt idx="292">
                  <c:v>7.1292666884747785E-4</c:v>
                </c:pt>
                <c:pt idx="293">
                  <c:v>6.9846955795763209E-4</c:v>
                </c:pt>
                <c:pt idx="294">
                  <c:v>6.8430123314078164E-4</c:v>
                </c:pt>
                <c:pt idx="295">
                  <c:v>6.7041605651115769E-4</c:v>
                </c:pt>
                <c:pt idx="296">
                  <c:v>6.5680849629188545E-4</c:v>
                </c:pt>
                <c:pt idx="297">
                  <c:v>6.4347312494055496E-4</c:v>
                </c:pt>
                <c:pt idx="298">
                  <c:v>6.3040461730396347E-4</c:v>
                </c:pt>
                <c:pt idx="299">
                  <c:v>6.175977488017102E-4</c:v>
                </c:pt>
                <c:pt idx="300">
                  <c:v>6.050473936383237E-4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F6-45B0-A4DC-0C86F44D3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8499880"/>
        <c:axId val="878498800"/>
      </c:lineChart>
      <c:catAx>
        <c:axId val="878499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498800"/>
        <c:crosses val="autoZero"/>
        <c:auto val="1"/>
        <c:lblAlgn val="ctr"/>
        <c:lblOffset val="100"/>
        <c:tickLblSkip val="50"/>
        <c:noMultiLvlLbl val="0"/>
      </c:catAx>
      <c:valAx>
        <c:axId val="8784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499880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19627097683635"/>
          <c:y val="0.37376057159521725"/>
          <c:w val="0.14809203215331199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Positive TFP Shock Impulse Response Functions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'Q2 (part b)'!$I$4</c:f>
              <c:strCache>
                <c:ptCount val="1"/>
                <c:pt idx="0">
                  <c:v>i (hat)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'Q2 (part b)'!$A$6:$A$306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'Q2 (part b)'!$I$6:$I$306</c:f>
              <c:numCache>
                <c:formatCode>0.000</c:formatCode>
                <c:ptCount val="301"/>
                <c:pt idx="0">
                  <c:v>0.22910259710444139</c:v>
                </c:pt>
                <c:pt idx="1">
                  <c:v>0.22342085269625123</c:v>
                </c:pt>
                <c:pt idx="2">
                  <c:v>0.21788349790886016</c:v>
                </c:pt>
                <c:pt idx="3">
                  <c:v>0.21248677845817063</c:v>
                </c:pt>
                <c:pt idx="4">
                  <c:v>0.20722703969658984</c:v>
                </c:pt>
                <c:pt idx="5">
                  <c:v>0.20210072392172448</c:v>
                </c:pt>
                <c:pt idx="6">
                  <c:v>0.19710436775883905</c:v>
                </c:pt>
                <c:pt idx="7">
                  <c:v>0.19223459961503711</c:v>
                </c:pt>
                <c:pt idx="8">
                  <c:v>0.18748813720317609</c:v>
                </c:pt>
                <c:pt idx="9">
                  <c:v>0.18286178513357873</c:v>
                </c:pt>
                <c:pt idx="10">
                  <c:v>0.17835243257166666</c:v>
                </c:pt>
                <c:pt idx="11">
                  <c:v>0.17395705095968889</c:v>
                </c:pt>
                <c:pt idx="12">
                  <c:v>0.16967269180076858</c:v>
                </c:pt>
                <c:pt idx="13">
                  <c:v>0.16549648450354212</c:v>
                </c:pt>
                <c:pt idx="14">
                  <c:v>0.1614256342857161</c:v>
                </c:pt>
                <c:pt idx="15">
                  <c:v>0.15745742013491029</c:v>
                </c:pt>
                <c:pt idx="16">
                  <c:v>0.15358919282519895</c:v>
                </c:pt>
                <c:pt idx="17">
                  <c:v>0.14981837298781317</c:v>
                </c:pt>
                <c:pt idx="18">
                  <c:v>0.1461424492345082</c:v>
                </c:pt>
                <c:pt idx="19">
                  <c:v>0.1425589763321356</c:v>
                </c:pt>
                <c:pt idx="20">
                  <c:v>0.13906557342700396</c:v>
                </c:pt>
                <c:pt idx="21">
                  <c:v>0.13565992231766161</c:v>
                </c:pt>
                <c:pt idx="22">
                  <c:v>0.1323397657747564</c:v>
                </c:pt>
                <c:pt idx="23">
                  <c:v>0.12910290590666987</c:v>
                </c:pt>
                <c:pt idx="24">
                  <c:v>0.12594720256967359</c:v>
                </c:pt>
                <c:pt idx="25">
                  <c:v>0.12287057182136712</c:v>
                </c:pt>
                <c:pt idx="26">
                  <c:v>0.11987098441621188</c:v>
                </c:pt>
                <c:pt idx="27">
                  <c:v>0.11694646434199711</c:v>
                </c:pt>
                <c:pt idx="28">
                  <c:v>0.11409508739610266</c:v>
                </c:pt>
                <c:pt idx="29">
                  <c:v>0.11131497980047948</c:v>
                </c:pt>
                <c:pt idx="30">
                  <c:v>0.1086043168542607</c:v>
                </c:pt>
                <c:pt idx="31">
                  <c:v>0.10596132162298111</c:v>
                </c:pt>
                <c:pt idx="32">
                  <c:v>0.10338426366338581</c:v>
                </c:pt>
                <c:pt idx="33">
                  <c:v>0.10087145778286065</c:v>
                </c:pt>
                <c:pt idx="34">
                  <c:v>9.8421262832522088E-2</c:v>
                </c:pt>
                <c:pt idx="35">
                  <c:v>9.6032080533042491E-2</c:v>
                </c:pt>
                <c:pt idx="36">
                  <c:v>9.3702354332317009E-2</c:v>
                </c:pt>
                <c:pt idx="37">
                  <c:v>9.1430568294080944E-2</c:v>
                </c:pt>
                <c:pt idx="38">
                  <c:v>8.9215246016647723E-2</c:v>
                </c:pt>
                <c:pt idx="39">
                  <c:v>8.7054949580927146E-2</c:v>
                </c:pt>
                <c:pt idx="40">
                  <c:v>8.4948278526915291E-2</c:v>
                </c:pt>
                <c:pt idx="41">
                  <c:v>8.2893868857886105E-2</c:v>
                </c:pt>
                <c:pt idx="42">
                  <c:v>8.0890392071522488E-2</c:v>
                </c:pt>
                <c:pt idx="43">
                  <c:v>7.8936554217232682E-2</c:v>
                </c:pt>
                <c:pt idx="44">
                  <c:v>7.7031094978963016E-2</c:v>
                </c:pt>
                <c:pt idx="45">
                  <c:v>7.5172786782768161E-2</c:v>
                </c:pt>
                <c:pt idx="46">
                  <c:v>7.336043392849978E-2</c:v>
                </c:pt>
                <c:pt idx="47">
                  <c:v>7.1592871744929176E-2</c:v>
                </c:pt>
                <c:pt idx="48">
                  <c:v>6.986896576765983E-2</c:v>
                </c:pt>
                <c:pt idx="49">
                  <c:v>6.8187610939226831E-2</c:v>
                </c:pt>
                <c:pt idx="50">
                  <c:v>6.6547730830753965E-2</c:v>
                </c:pt>
                <c:pt idx="51">
                  <c:v>6.4948276884586445E-2</c:v>
                </c:pt>
                <c:pt idx="52">
                  <c:v>6.3388227677332376E-2</c:v>
                </c:pt>
                <c:pt idx="53">
                  <c:v>6.1866588202739603E-2</c:v>
                </c:pt>
                <c:pt idx="54">
                  <c:v>6.0382389173881862E-2</c:v>
                </c:pt>
                <c:pt idx="55">
                  <c:v>5.8934686344116291E-2</c:v>
                </c:pt>
                <c:pt idx="56">
                  <c:v>5.7522559846300864E-2</c:v>
                </c:pt>
                <c:pt idx="57">
                  <c:v>5.6145113549775097E-2</c:v>
                </c:pt>
                <c:pt idx="58">
                  <c:v>5.4801474434622417E-2</c:v>
                </c:pt>
                <c:pt idx="59">
                  <c:v>5.349079198272904E-2</c:v>
                </c:pt>
                <c:pt idx="60">
                  <c:v>5.2212237585201639E-2</c:v>
                </c:pt>
                <c:pt idx="61">
                  <c:v>5.0965003965679517E-2</c:v>
                </c:pt>
                <c:pt idx="62">
                  <c:v>4.9748304619118937E-2</c:v>
                </c:pt>
                <c:pt idx="63">
                  <c:v>4.8561373265618504E-2</c:v>
                </c:pt>
                <c:pt idx="64">
                  <c:v>4.7403463318888062E-2</c:v>
                </c:pt>
                <c:pt idx="65">
                  <c:v>4.6273847368954547E-2</c:v>
                </c:pt>
                <c:pt idx="66">
                  <c:v>4.5171816678712201E-2</c:v>
                </c:pt>
                <c:pt idx="67">
                  <c:v>4.4096680693954782E-2</c:v>
                </c:pt>
                <c:pt idx="68">
                  <c:v>4.3047766566511547E-2</c:v>
                </c:pt>
                <c:pt idx="69">
                  <c:v>4.202441869013103E-2</c:v>
                </c:pt>
                <c:pt idx="70">
                  <c:v>4.1025998248775439E-2</c:v>
                </c:pt>
                <c:pt idx="71">
                  <c:v>4.0051882776974565E-2</c:v>
                </c:pt>
                <c:pt idx="72">
                  <c:v>3.9101465731928603E-2</c:v>
                </c:pt>
                <c:pt idx="73">
                  <c:v>3.8174156077022889E-2</c:v>
                </c:pt>
                <c:pt idx="74">
                  <c:v>3.7269377876457024E-2</c:v>
                </c:pt>
                <c:pt idx="75">
                  <c:v>3.6386569900683279E-2</c:v>
                </c:pt>
                <c:pt idx="76">
                  <c:v>3.5525185242363637E-2</c:v>
                </c:pt>
                <c:pt idx="77">
                  <c:v>3.4684690942552603E-2</c:v>
                </c:pt>
                <c:pt idx="78">
                  <c:v>3.3864567626837115E-2</c:v>
                </c:pt>
                <c:pt idx="79">
                  <c:v>3.3064309151162735E-2</c:v>
                </c:pt>
                <c:pt idx="80">
                  <c:v>3.2283422257075624E-2</c:v>
                </c:pt>
                <c:pt idx="81">
                  <c:v>3.1521426236140015E-2</c:v>
                </c:pt>
                <c:pt idx="82">
                  <c:v>3.0777852603266164E-2</c:v>
                </c:pt>
                <c:pt idx="83">
                  <c:v>3.0052244778721236E-2</c:v>
                </c:pt>
                <c:pt idx="84">
                  <c:v>2.9344157778584096E-2</c:v>
                </c:pt>
                <c:pt idx="85">
                  <c:v>2.8653157913412032E-2</c:v>
                </c:pt>
                <c:pt idx="86">
                  <c:v>2.7978822494901145E-2</c:v>
                </c:pt>
                <c:pt idx="87">
                  <c:v>2.7320739550325112E-2</c:v>
                </c:pt>
                <c:pt idx="88">
                  <c:v>2.6678507544544948E-2</c:v>
                </c:pt>
                <c:pt idx="89">
                  <c:v>2.6051735109372386E-2</c:v>
                </c:pt>
                <c:pt idx="90">
                  <c:v>2.5440040780108596E-2</c:v>
                </c:pt>
                <c:pt idx="91">
                  <c:v>2.4843052739047741E-2</c:v>
                </c:pt>
                <c:pt idx="92">
                  <c:v>2.4260408565767819E-2</c:v>
                </c:pt>
                <c:pt idx="93">
                  <c:v>2.3691754994020993E-2</c:v>
                </c:pt>
                <c:pt idx="94">
                  <c:v>2.3136747675046757E-2</c:v>
                </c:pt>
                <c:pt idx="95">
                  <c:v>2.2595050947136385E-2</c:v>
                </c:pt>
                <c:pt idx="96">
                  <c:v>2.2066337611282429E-2</c:v>
                </c:pt>
                <c:pt idx="97">
                  <c:v>2.1550288712741349E-2</c:v>
                </c:pt>
                <c:pt idx="98">
                  <c:v>2.1046593328360102E-2</c:v>
                </c:pt>
                <c:pt idx="99">
                  <c:v>2.0554948359507608E-2</c:v>
                </c:pt>
                <c:pt idx="100">
                  <c:v>2.0075058330459115E-2</c:v>
                </c:pt>
                <c:pt idx="101">
                  <c:v>1.9606635192089491E-2</c:v>
                </c:pt>
                <c:pt idx="102">
                  <c:v>1.9149398130731909E-2</c:v>
                </c:pt>
                <c:pt idx="103">
                  <c:v>1.8703073382065883E-2</c:v>
                </c:pt>
                <c:pt idx="104">
                  <c:v>1.8267394049894314E-2</c:v>
                </c:pt>
                <c:pt idx="105">
                  <c:v>1.7842099929683088E-2</c:v>
                </c:pt>
                <c:pt idx="106">
                  <c:v>1.7426937336737235E-2</c:v>
                </c:pt>
                <c:pt idx="107">
                  <c:v>1.7021658938882637E-2</c:v>
                </c:pt>
                <c:pt idx="108">
                  <c:v>1.662602359353978E-2</c:v>
                </c:pt>
                <c:pt idx="109">
                  <c:v>1.6239796189068588E-2</c:v>
                </c:pt>
                <c:pt idx="110">
                  <c:v>1.5862747490270987E-2</c:v>
                </c:pt>
                <c:pt idx="111">
                  <c:v>1.5494653987938443E-2</c:v>
                </c:pt>
                <c:pt idx="112">
                  <c:v>1.5135297752339868E-2</c:v>
                </c:pt>
                <c:pt idx="113">
                  <c:v>1.478446629054191E-2</c:v>
                </c:pt>
                <c:pt idx="114">
                  <c:v>1.4441952407461293E-2</c:v>
                </c:pt>
                <c:pt idx="115">
                  <c:v>1.41075540705453E-2</c:v>
                </c:pt>
                <c:pt idx="116">
                  <c:v>1.3781074277991499E-2</c:v>
                </c:pt>
                <c:pt idx="117">
                  <c:v>1.3462320930405381E-2</c:v>
                </c:pt>
                <c:pt idx="118">
                  <c:v>1.3151106705805419E-2</c:v>
                </c:pt>
                <c:pt idx="119">
                  <c:v>1.2847248937892148E-2</c:v>
                </c:pt>
                <c:pt idx="120">
                  <c:v>1.2550569497485205E-2</c:v>
                </c:pt>
                <c:pt idx="121">
                  <c:v>1.2260894677052915E-2</c:v>
                </c:pt>
                <c:pt idx="122">
                  <c:v>1.1978055078246102E-2</c:v>
                </c:pt>
                <c:pt idx="123">
                  <c:v>1.1701885502358764E-2</c:v>
                </c:pt>
                <c:pt idx="124">
                  <c:v>1.143222484363942E-2</c:v>
                </c:pt>
                <c:pt idx="125">
                  <c:v>1.1168915985372991E-2</c:v>
                </c:pt>
                <c:pt idx="126">
                  <c:v>1.0911805698662406E-2</c:v>
                </c:pt>
                <c:pt idx="127">
                  <c:v>1.0660744543842141E-2</c:v>
                </c:pt>
                <c:pt idx="128">
                  <c:v>1.0415586774445353E-2</c:v>
                </c:pt>
                <c:pt idx="129">
                  <c:v>1.0176190243664325E-2</c:v>
                </c:pt>
                <c:pt idx="130">
                  <c:v>9.9424163132351105E-3</c:v>
                </c:pt>
                <c:pt idx="131">
                  <c:v>9.7141297646816949E-3</c:v>
                </c:pt>
                <c:pt idx="132">
                  <c:v>9.4911987128605026E-3</c:v>
                </c:pt>
                <c:pt idx="133">
                  <c:v>9.2734945217378285E-3</c:v>
                </c:pt>
                <c:pt idx="134">
                  <c:v>9.0608917223517389E-3</c:v>
                </c:pt>
                <c:pt idx="135">
                  <c:v>8.8532679328882646E-3</c:v>
                </c:pt>
                <c:pt idx="136">
                  <c:v>8.6505037808264004E-3</c:v>
                </c:pt>
                <c:pt idx="137">
                  <c:v>8.4524828270915193E-3</c:v>
                </c:pt>
                <c:pt idx="138">
                  <c:v>8.259091492165924E-3</c:v>
                </c:pt>
                <c:pt idx="139">
                  <c:v>8.0702189841057124E-3</c:v>
                </c:pt>
                <c:pt idx="140">
                  <c:v>7.8857572284125009E-3</c:v>
                </c:pt>
                <c:pt idx="141">
                  <c:v>7.7056007997109493E-3</c:v>
                </c:pt>
                <c:pt idx="142">
                  <c:v>7.529646855187427E-3</c:v>
                </c:pt>
                <c:pt idx="143">
                  <c:v>7.357795069737369E-3</c:v>
                </c:pt>
                <c:pt idx="144">
                  <c:v>7.1899475727846421E-3</c:v>
                </c:pt>
                <c:pt idx="145">
                  <c:v>7.0260088867220667E-3</c:v>
                </c:pt>
                <c:pt idx="146">
                  <c:v>6.8658858669334109E-3</c:v>
                </c:pt>
                <c:pt idx="147">
                  <c:v>6.7094876433553847E-3</c:v>
                </c:pt>
                <c:pt idx="148">
                  <c:v>6.5567255635393552E-3</c:v>
                </c:pt>
                <c:pt idx="149">
                  <c:v>6.4075131371715034E-3</c:v>
                </c:pt>
                <c:pt idx="150">
                  <c:v>6.2617659820158279E-3</c:v>
                </c:pt>
                <c:pt idx="151">
                  <c:v>6.1194017712415151E-3</c:v>
                </c:pt>
                <c:pt idx="152">
                  <c:v>5.9803401820977837E-3</c:v>
                </c:pt>
                <c:pt idx="153">
                  <c:v>5.8445028459024025E-3</c:v>
                </c:pt>
                <c:pt idx="154">
                  <c:v>5.7118132993072938E-3</c:v>
                </c:pt>
                <c:pt idx="155">
                  <c:v>5.5821969368112121E-3</c:v>
                </c:pt>
                <c:pt idx="156">
                  <c:v>5.4555809644844964E-3</c:v>
                </c:pt>
                <c:pt idx="157">
                  <c:v>5.3318943548718118E-3</c:v>
                </c:pt>
                <c:pt idx="158">
                  <c:v>5.2110678030508296E-3</c:v>
                </c:pt>
                <c:pt idx="159">
                  <c:v>5.0930336838043832E-3</c:v>
                </c:pt>
                <c:pt idx="160">
                  <c:v>4.9777260098893498E-3</c:v>
                </c:pt>
                <c:pt idx="161">
                  <c:v>4.8650803913633661E-3</c:v>
                </c:pt>
                <c:pt idx="162">
                  <c:v>4.7550339959490521E-3</c:v>
                </c:pt>
                <c:pt idx="163">
                  <c:v>4.647525510405817E-3</c:v>
                </c:pt>
                <c:pt idx="164">
                  <c:v>4.542495102881741E-3</c:v>
                </c:pt>
                <c:pt idx="165">
                  <c:v>4.4398843862237941E-3</c:v>
                </c:pt>
                <c:pt idx="166">
                  <c:v>4.3396363822170748E-3</c:v>
                </c:pt>
                <c:pt idx="167">
                  <c:v>4.241695486733141E-3</c:v>
                </c:pt>
                <c:pt idx="168">
                  <c:v>4.1460074357603941E-3</c:v>
                </c:pt>
                <c:pt idx="169">
                  <c:v>4.0525192722957052E-3</c:v>
                </c:pt>
                <c:pt idx="170">
                  <c:v>3.9611793140743191E-3</c:v>
                </c:pt>
                <c:pt idx="171">
                  <c:v>3.871937122116633E-3</c:v>
                </c:pt>
                <c:pt idx="172">
                  <c:v>3.7847434700691938E-3</c:v>
                </c:pt>
                <c:pt idx="173">
                  <c:v>3.6995503143221779E-3</c:v>
                </c:pt>
                <c:pt idx="174">
                  <c:v>3.6163107648808177E-3</c:v>
                </c:pt>
                <c:pt idx="175">
                  <c:v>3.5349790569714351E-3</c:v>
                </c:pt>
                <c:pt idx="176">
                  <c:v>3.4555105233653296E-3</c:v>
                </c:pt>
                <c:pt idx="177">
                  <c:v>3.3778615673992827E-3</c:v>
                </c:pt>
                <c:pt idx="178">
                  <c:v>3.3019896366756345E-3</c:v>
                </c:pt>
                <c:pt idx="179">
                  <c:v>3.227853197426178E-3</c:v>
                </c:pt>
                <c:pt idx="180">
                  <c:v>3.1554117095191291E-3</c:v>
                </c:pt>
                <c:pt idx="181">
                  <c:v>3.0846256020958156E-3</c:v>
                </c:pt>
                <c:pt idx="182">
                  <c:v>3.0154562498205385E-3</c:v>
                </c:pt>
                <c:pt idx="183">
                  <c:v>2.9478659497242524E-3</c:v>
                </c:pt>
                <c:pt idx="184">
                  <c:v>2.8818178986329047E-3</c:v>
                </c:pt>
                <c:pt idx="185">
                  <c:v>2.8172761711595376E-3</c:v>
                </c:pt>
                <c:pt idx="186">
                  <c:v>2.7542056982492384E-3</c:v>
                </c:pt>
                <c:pt idx="187">
                  <c:v>2.6925722462615874E-3</c:v>
                </c:pt>
                <c:pt idx="188">
                  <c:v>2.6323423965766354E-3</c:v>
                </c:pt>
                <c:pt idx="189">
                  <c:v>2.5734835257113617E-3</c:v>
                </c:pt>
                <c:pt idx="190">
                  <c:v>2.5159637859337924E-3</c:v>
                </c:pt>
                <c:pt idx="191">
                  <c:v>2.4597520863607752E-3</c:v>
                </c:pt>
                <c:pt idx="192">
                  <c:v>2.4048180745287386E-3</c:v>
                </c:pt>
                <c:pt idx="193">
                  <c:v>2.3511321184242302E-3</c:v>
                </c:pt>
                <c:pt idx="194">
                  <c:v>2.2986652889621668E-3</c:v>
                </c:pt>
                <c:pt idx="195">
                  <c:v>2.2473893429020243E-3</c:v>
                </c:pt>
                <c:pt idx="196">
                  <c:v>2.1972767061890588E-3</c:v>
                </c:pt>
                <c:pt idx="197">
                  <c:v>2.1483004577096424E-3</c:v>
                </c:pt>
                <c:pt idx="198">
                  <c:v>2.1004343134527321E-3</c:v>
                </c:pt>
                <c:pt idx="199">
                  <c:v>2.0536526110629212E-3</c:v>
                </c:pt>
                <c:pt idx="200">
                  <c:v>2.0079302947793864E-3</c:v>
                </c:pt>
                <c:pt idx="201">
                  <c:v>1.9632429007475729E-3</c:v>
                </c:pt>
                <c:pt idx="202">
                  <c:v>1.9195665426962368E-3</c:v>
                </c:pt>
                <c:pt idx="203">
                  <c:v>1.8768778979695257E-3</c:v>
                </c:pt>
                <c:pt idx="204">
                  <c:v>1.8351541939051776E-3</c:v>
                </c:pt>
                <c:pt idx="205">
                  <c:v>1.7943731945505592E-3</c:v>
                </c:pt>
                <c:pt idx="206">
                  <c:v>1.754513187707322E-3</c:v>
                </c:pt>
                <c:pt idx="207">
                  <c:v>1.7155529722967505E-3</c:v>
                </c:pt>
                <c:pt idx="208">
                  <c:v>1.6774718460377772E-3</c:v>
                </c:pt>
                <c:pt idx="209">
                  <c:v>1.6402495934288391E-3</c:v>
                </c:pt>
                <c:pt idx="210">
                  <c:v>1.6038664740273437E-3</c:v>
                </c:pt>
                <c:pt idx="211">
                  <c:v>1.5683032110178751E-3</c:v>
                </c:pt>
                <c:pt idx="212">
                  <c:v>1.5335409800628546E-3</c:v>
                </c:pt>
                <c:pt idx="213">
                  <c:v>1.4995613984273809E-3</c:v>
                </c:pt>
                <c:pt idx="214">
                  <c:v>1.4663465143725718E-3</c:v>
                </c:pt>
                <c:pt idx="215">
                  <c:v>1.4338787968099212E-3</c:v>
                </c:pt>
                <c:pt idx="216">
                  <c:v>1.4021411252100012E-3</c:v>
                </c:pt>
                <c:pt idx="217">
                  <c:v>1.3711167797594681E-3</c:v>
                </c:pt>
                <c:pt idx="218">
                  <c:v>1.3407894317597987E-3</c:v>
                </c:pt>
                <c:pt idx="219">
                  <c:v>1.3111431342621707E-3</c:v>
                </c:pt>
                <c:pt idx="220">
                  <c:v>1.2821623129315571E-3</c:v>
                </c:pt>
                <c:pt idx="221">
                  <c:v>1.2538317571356254E-3</c:v>
                </c:pt>
                <c:pt idx="222">
                  <c:v>1.2261366112514857E-3</c:v>
                </c:pt>
                <c:pt idx="223">
                  <c:v>1.1990623661856253E-3</c:v>
                </c:pt>
                <c:pt idx="224">
                  <c:v>1.1725948511015999E-3</c:v>
                </c:pt>
                <c:pt idx="225">
                  <c:v>1.1467202253496451E-3</c:v>
                </c:pt>
                <c:pt idx="226">
                  <c:v>1.1214249705942462E-3</c:v>
                </c:pt>
                <c:pt idx="227">
                  <c:v>1.0966958831333119E-3</c:v>
                </c:pt>
                <c:pt idx="228">
                  <c:v>1.0725200664057593E-3</c:v>
                </c:pt>
                <c:pt idx="229">
                  <c:v>1.0488849236811042E-3</c:v>
                </c:pt>
                <c:pt idx="230">
                  <c:v>1.025778150927994E-3</c:v>
                </c:pt>
                <c:pt idx="231">
                  <c:v>1.0031877298561204E-3</c:v>
                </c:pt>
                <c:pt idx="232">
                  <c:v>9.8110192112795067E-4</c:v>
                </c:pt>
                <c:pt idx="233">
                  <c:v>9.5950925773544138E-4</c:v>
                </c:pt>
                <c:pt idx="234">
                  <c:v>9.3839853853794504E-4</c:v>
                </c:pt>
                <c:pt idx="235">
                  <c:v>9.1775882195744662E-4</c:v>
                </c:pt>
                <c:pt idx="236">
                  <c:v>8.9757941982651895E-4</c:v>
                </c:pt>
                <c:pt idx="237">
                  <c:v>8.7784989138620518E-4</c:v>
                </c:pt>
                <c:pt idx="238">
                  <c:v>8.5856003742911761E-4</c:v>
                </c:pt>
                <c:pt idx="239">
                  <c:v>8.3969989458478587E-4</c:v>
                </c:pt>
                <c:pt idx="240">
                  <c:v>8.212597297434424E-4</c:v>
                </c:pt>
                <c:pt idx="241">
                  <c:v>8.0323003461495342E-4</c:v>
                </c:pt>
                <c:pt idx="242">
                  <c:v>7.856015204193319E-4</c:v>
                </c:pt>
                <c:pt idx="243">
                  <c:v>7.6836511270571696E-4</c:v>
                </c:pt>
                <c:pt idx="244">
                  <c:v>7.5151194629665416E-4</c:v>
                </c:pt>
                <c:pt idx="245">
                  <c:v>7.3503336035463432E-4</c:v>
                </c:pt>
                <c:pt idx="246">
                  <c:v>7.1892089356740416E-4</c:v>
                </c:pt>
                <c:pt idx="247">
                  <c:v>7.0316627944985233E-4</c:v>
                </c:pt>
                <c:pt idx="248">
                  <c:v>6.8776144175888344E-4</c:v>
                </c:pt>
                <c:pt idx="249">
                  <c:v>6.7269849001913573E-4</c:v>
                </c:pt>
                <c:pt idx="250">
                  <c:v>6.5796971515602858E-4</c:v>
                </c:pt>
                <c:pt idx="251">
                  <c:v>6.4356758523439355E-4</c:v>
                </c:pt>
                <c:pt idx="252">
                  <c:v>6.2948474129907684E-4</c:v>
                </c:pt>
                <c:pt idx="253">
                  <c:v>6.1571399331621524E-4</c:v>
                </c:pt>
                <c:pt idx="254">
                  <c:v>6.0224831621137316E-4</c:v>
                </c:pt>
                <c:pt idx="255">
                  <c:v>5.8908084600316885E-4</c:v>
                </c:pt>
                <c:pt idx="256">
                  <c:v>5.7620487602971142E-4</c:v>
                </c:pt>
                <c:pt idx="257">
                  <c:v>5.6361385326523042E-4</c:v>
                </c:pt>
                <c:pt idx="258">
                  <c:v>5.5130137472545317E-4</c:v>
                </c:pt>
                <c:pt idx="259">
                  <c:v>5.3926118395846367E-4</c:v>
                </c:pt>
                <c:pt idx="260">
                  <c:v>5.2748716762023419E-4</c:v>
                </c:pt>
                <c:pt idx="261">
                  <c:v>5.1597335213161291E-4</c:v>
                </c:pt>
                <c:pt idx="262">
                  <c:v>5.0471390041533523E-4</c:v>
                </c:pt>
                <c:pt idx="263">
                  <c:v>4.937031087111518E-4</c:v>
                </c:pt>
                <c:pt idx="264">
                  <c:v>4.8293540346687957E-4</c:v>
                </c:pt>
                <c:pt idx="265">
                  <c:v>4.7240533830360617E-4</c:v>
                </c:pt>
                <c:pt idx="266">
                  <c:v>4.6210759105347771E-4</c:v>
                </c:pt>
                <c:pt idx="267">
                  <c:v>4.5203696086777657E-4</c:v>
                </c:pt>
                <c:pt idx="268">
                  <c:v>4.4218836539426675E-4</c:v>
                </c:pt>
                <c:pt idx="269">
                  <c:v>4.3255683802137778E-4</c:v>
                </c:pt>
                <c:pt idx="270">
                  <c:v>4.2313752518830352E-4</c:v>
                </c:pt>
                <c:pt idx="271">
                  <c:v>4.1392568375866155E-4</c:v>
                </c:pt>
                <c:pt idx="272">
                  <c:v>4.0491667845697702E-4</c:v>
                </c:pt>
                <c:pt idx="273">
                  <c:v>3.9610597936578568E-4</c:v>
                </c:pt>
                <c:pt idx="274">
                  <c:v>3.8748915948222124E-4</c:v>
                </c:pt>
                <c:pt idx="275">
                  <c:v>3.7906189233251797E-4</c:v>
                </c:pt>
                <c:pt idx="276">
                  <c:v>3.7081994964321789E-4</c:v>
                </c:pt>
                <c:pt idx="277">
                  <c:v>3.6275919906736458E-4</c:v>
                </c:pt>
                <c:pt idx="278">
                  <c:v>3.5487560196464777E-4</c:v>
                </c:pt>
                <c:pt idx="279">
                  <c:v>3.4716521123405371E-4</c:v>
                </c:pt>
                <c:pt idx="280">
                  <c:v>3.3962416919776237E-4</c:v>
                </c:pt>
                <c:pt idx="281">
                  <c:v>3.3224870553513275E-4</c:v>
                </c:pt>
                <c:pt idx="282">
                  <c:v>3.2503513526536726E-4</c:v>
                </c:pt>
                <c:pt idx="283">
                  <c:v>3.1797985677792153E-4</c:v>
                </c:pt>
                <c:pt idx="284">
                  <c:v>3.1107934990934994E-4</c:v>
                </c:pt>
                <c:pt idx="285">
                  <c:v>3.043301740654539E-4</c:v>
                </c:pt>
                <c:pt idx="286">
                  <c:v>2.977289663877594E-4</c:v>
                </c:pt>
                <c:pt idx="287">
                  <c:v>2.91272439963129E-4</c:v>
                </c:pt>
                <c:pt idx="288">
                  <c:v>2.8495738207559709E-4</c:v>
                </c:pt>
                <c:pt idx="289">
                  <c:v>2.7878065249916441E-4</c:v>
                </c:pt>
                <c:pt idx="290">
                  <c:v>2.7273918183094665E-4</c:v>
                </c:pt>
                <c:pt idx="291">
                  <c:v>2.6682996986337549E-4</c:v>
                </c:pt>
                <c:pt idx="292">
                  <c:v>2.6105008399462877E-4</c:v>
                </c:pt>
                <c:pt idx="293">
                  <c:v>2.553966576763747E-4</c:v>
                </c:pt>
                <c:pt idx="294">
                  <c:v>2.4986688889796897E-4</c:v>
                </c:pt>
                <c:pt idx="295">
                  <c:v>2.4445803870615289E-4</c:v>
                </c:pt>
                <c:pt idx="296">
                  <c:v>2.391674297594968E-4</c:v>
                </c:pt>
                <c:pt idx="297">
                  <c:v>2.3399244491656857E-4</c:v>
                </c:pt>
                <c:pt idx="298">
                  <c:v>2.2893052585730227E-4</c:v>
                </c:pt>
                <c:pt idx="299">
                  <c:v>2.2397917173648996E-4</c:v>
                </c:pt>
                <c:pt idx="300">
                  <c:v>2.1913593786887899E-4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3F-43A3-A81A-94D66BCB8EAA}"/>
            </c:ext>
          </c:extLst>
        </c:ser>
        <c:ser>
          <c:idx val="4"/>
          <c:order val="1"/>
          <c:tx>
            <c:strRef>
              <c:f>'Q2 (part b)'!$H$4</c:f>
              <c:strCache>
                <c:ptCount val="1"/>
                <c:pt idx="0">
                  <c:v>r (hat)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'Q2 (part b)'!$A$6:$A$306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'Q2 (part b)'!$H$6:$H$306</c:f>
              <c:numCache>
                <c:formatCode>0.000</c:formatCode>
                <c:ptCount val="301"/>
                <c:pt idx="0">
                  <c:v>0.21531401487130364</c:v>
                </c:pt>
                <c:pt idx="1">
                  <c:v>0.20105484423645154</c:v>
                </c:pt>
                <c:pt idx="2">
                  <c:v>0.18737555838302095</c:v>
                </c:pt>
                <c:pt idx="3">
                  <c:v>0.17425590299529697</c:v>
                </c:pt>
                <c:pt idx="4">
                  <c:v>0.16167628170817161</c:v>
                </c:pt>
                <c:pt idx="5">
                  <c:v>0.14961773559101352</c:v>
                </c:pt>
                <c:pt idx="6">
                  <c:v>0.13806192325531277</c:v>
                </c:pt>
                <c:pt idx="7">
                  <c:v>0.12699110156744453</c:v>
                </c:pt>
                <c:pt idx="8">
                  <c:v>0.11638810694844728</c:v>
                </c:pt>
                <c:pt idx="9">
                  <c:v>0.10623633724324813</c:v>
                </c:pt>
                <c:pt idx="10">
                  <c:v>9.6519734142285429E-2</c:v>
                </c:pt>
                <c:pt idx="11">
                  <c:v>8.7222766138985997E-2</c:v>
                </c:pt>
                <c:pt idx="12">
                  <c:v>7.8330412007041633E-2</c:v>
                </c:pt>
                <c:pt idx="13">
                  <c:v>6.9828144781907242E-2</c:v>
                </c:pt>
                <c:pt idx="14">
                  <c:v>6.170191623140267E-2</c:v>
                </c:pt>
                <c:pt idx="15">
                  <c:v>5.3938141800749129E-2</c:v>
                </c:pt>
                <c:pt idx="16">
                  <c:v>4.6523686017805384E-2</c:v>
                </c:pt>
                <c:pt idx="17">
                  <c:v>3.9445848344691128E-2</c:v>
                </c:pt>
                <c:pt idx="18">
                  <c:v>3.2692349462394396E-2</c:v>
                </c:pt>
                <c:pt idx="19">
                  <c:v>2.6251317975357187E-2</c:v>
                </c:pt>
                <c:pt idx="20">
                  <c:v>2.0111277523419572E-2</c:v>
                </c:pt>
                <c:pt idx="21">
                  <c:v>1.4261134288876938E-2</c:v>
                </c:pt>
                <c:pt idx="22">
                  <c:v>8.6901648867683742E-3</c:v>
                </c:pt>
                <c:pt idx="23">
                  <c:v>3.3880046268669074E-3</c:v>
                </c:pt>
                <c:pt idx="24">
                  <c:v>-1.65536386381497E-3</c:v>
                </c:pt>
                <c:pt idx="25">
                  <c:v>-6.4496216688592362E-3</c:v>
                </c:pt>
                <c:pt idx="26">
                  <c:v>-1.1004124271147442E-2</c:v>
                </c:pt>
                <c:pt idx="27">
                  <c:v>-1.5327911912656372E-2</c:v>
                </c:pt>
                <c:pt idx="28">
                  <c:v>-1.9429719635258979E-2</c:v>
                </c:pt>
                <c:pt idx="29">
                  <c:v>-2.3317987012151205E-2</c:v>
                </c:pt>
                <c:pt idx="30">
                  <c:v>-2.7000867579238783E-2</c:v>
                </c:pt>
                <c:pt idx="31">
                  <c:v>-3.0486237975540474E-2</c:v>
                </c:pt>
                <c:pt idx="32">
                  <c:v>-3.3781706801394397E-2</c:v>
                </c:pt>
                <c:pt idx="33">
                  <c:v>-3.6894623202993186E-2</c:v>
                </c:pt>
                <c:pt idx="34">
                  <c:v>-3.9832085191518894E-2</c:v>
                </c:pt>
                <c:pt idx="35">
                  <c:v>-4.2600947704902845E-2</c:v>
                </c:pt>
                <c:pt idx="36">
                  <c:v>-4.5207830419996431E-2</c:v>
                </c:pt>
                <c:pt idx="37">
                  <c:v>-4.7659125322706428E-2</c:v>
                </c:pt>
                <c:pt idx="38">
                  <c:v>-4.9961004043423463E-2</c:v>
                </c:pt>
                <c:pt idx="39">
                  <c:v>-5.2119424964853597E-2</c:v>
                </c:pt>
                <c:pt idx="40">
                  <c:v>-5.414014010915106E-2</c:v>
                </c:pt>
                <c:pt idx="41">
                  <c:v>-5.6028701811043774E-2</c:v>
                </c:pt>
                <c:pt idx="42">
                  <c:v>-5.7790469183444194E-2</c:v>
                </c:pt>
                <c:pt idx="43">
                  <c:v>-5.9430614381843785E-2</c:v>
                </c:pt>
                <c:pt idx="44">
                  <c:v>-6.0954128673600914E-2</c:v>
                </c:pt>
                <c:pt idx="45">
                  <c:v>-6.2365828318050411E-2</c:v>
                </c:pt>
                <c:pt idx="46">
                  <c:v>-6.3670360263184539E-2</c:v>
                </c:pt>
                <c:pt idx="47">
                  <c:v>-6.4872207664484191E-2</c:v>
                </c:pt>
                <c:pt idx="48">
                  <c:v>-6.5975695231311957E-2</c:v>
                </c:pt>
                <c:pt idx="49">
                  <c:v>-6.6984994406116244E-2</c:v>
                </c:pt>
                <c:pt idx="50">
                  <c:v>-6.7904128381539364E-2</c:v>
                </c:pt>
                <c:pt idx="51">
                  <c:v>-6.8736976960369608E-2</c:v>
                </c:pt>
                <c:pt idx="52">
                  <c:v>-6.9487281263128919E-2</c:v>
                </c:pt>
                <c:pt idx="53">
                  <c:v>-7.0158648287945227E-2</c:v>
                </c:pt>
                <c:pt idx="54">
                  <c:v>-7.075455532721775E-2</c:v>
                </c:pt>
                <c:pt idx="55">
                  <c:v>-7.1278354245449926E-2</c:v>
                </c:pt>
                <c:pt idx="56">
                  <c:v>-7.1733275622492224E-2</c:v>
                </c:pt>
                <c:pt idx="57">
                  <c:v>-7.2122432766310168E-2</c:v>
                </c:pt>
                <c:pt idx="58">
                  <c:v>-7.2448825599269503E-2</c:v>
                </c:pt>
                <c:pt idx="59">
                  <c:v>-7.2715344421810421E-2</c:v>
                </c:pt>
                <c:pt idx="60">
                  <c:v>-7.2924773557266342E-2</c:v>
                </c:pt>
                <c:pt idx="61">
                  <c:v>-7.3079794881470261E-2</c:v>
                </c:pt>
                <c:pt idx="62">
                  <c:v>-7.3182991240681353E-2</c:v>
                </c:pt>
                <c:pt idx="63">
                  <c:v>-7.3236849761259451E-2</c:v>
                </c:pt>
                <c:pt idx="64">
                  <c:v>-7.3243765054410367E-2</c:v>
                </c:pt>
                <c:pt idx="65">
                  <c:v>-7.3206042319226783E-2</c:v>
                </c:pt>
                <c:pt idx="66">
                  <c:v>-7.3125900347150427E-2</c:v>
                </c:pt>
                <c:pt idx="67">
                  <c:v>-7.3005474430888798E-2</c:v>
                </c:pt>
                <c:pt idx="68">
                  <c:v>-7.2846819180727024E-2</c:v>
                </c:pt>
                <c:pt idx="69">
                  <c:v>-7.2651911251087539E-2</c:v>
                </c:pt>
                <c:pt idx="70">
                  <c:v>-7.2422651980103586E-2</c:v>
                </c:pt>
                <c:pt idx="71">
                  <c:v>-7.2160869944890002E-2</c:v>
                </c:pt>
                <c:pt idx="72">
                  <c:v>-7.1868323435112458E-2</c:v>
                </c:pt>
                <c:pt idx="73">
                  <c:v>-7.1546702847379171E-2</c:v>
                </c:pt>
                <c:pt idx="74">
                  <c:v>-7.1197633002901439E-2</c:v>
                </c:pt>
                <c:pt idx="75">
                  <c:v>-7.0822675390796619E-2</c:v>
                </c:pt>
                <c:pt idx="76">
                  <c:v>-7.0423330339334442E-2</c:v>
                </c:pt>
                <c:pt idx="77">
                  <c:v>-7.0001039117358735E-2</c:v>
                </c:pt>
                <c:pt idx="78">
                  <c:v>-6.9557185968048219E-2</c:v>
                </c:pt>
                <c:pt idx="79">
                  <c:v>-6.9093100077115152E-2</c:v>
                </c:pt>
                <c:pt idx="80">
                  <c:v>-6.8610057477477074E-2</c:v>
                </c:pt>
                <c:pt idx="81">
                  <c:v>-6.8109282892374348E-2</c:v>
                </c:pt>
                <c:pt idx="82">
                  <c:v>-6.7591951518847337E-2</c:v>
                </c:pt>
                <c:pt idx="83">
                  <c:v>-6.7059190753428671E-2</c:v>
                </c:pt>
                <c:pt idx="84">
                  <c:v>-6.6512081861849287E-2</c:v>
                </c:pt>
                <c:pt idx="85">
                  <c:v>-6.5951661594502858E-2</c:v>
                </c:pt>
                <c:pt idx="86">
                  <c:v>-6.5378923749360246E-2</c:v>
                </c:pt>
                <c:pt idx="87">
                  <c:v>-6.4794820683973367E-2</c:v>
                </c:pt>
                <c:pt idx="88">
                  <c:v>-6.4200264778159155E-2</c:v>
                </c:pt>
                <c:pt idx="89">
                  <c:v>-6.3596129848904809E-2</c:v>
                </c:pt>
                <c:pt idx="90">
                  <c:v>-6.2983252518989508E-2</c:v>
                </c:pt>
                <c:pt idx="91">
                  <c:v>-6.2362433540771381E-2</c:v>
                </c:pt>
                <c:pt idx="92">
                  <c:v>-6.1734439076545015E-2</c:v>
                </c:pt>
                <c:pt idx="93">
                  <c:v>-6.1100001936831662E-2</c:v>
                </c:pt>
                <c:pt idx="94">
                  <c:v>-6.0459822777922556E-2</c:v>
                </c:pt>
                <c:pt idx="95">
                  <c:v>-5.9814571259955714E-2</c:v>
                </c:pt>
                <c:pt idx="96">
                  <c:v>-5.9164887166767544E-2</c:v>
                </c:pt>
                <c:pt idx="97">
                  <c:v>-5.851138148872212E-2</c:v>
                </c:pt>
                <c:pt idx="98">
                  <c:v>-5.7854637469684903E-2</c:v>
                </c:pt>
                <c:pt idx="99">
                  <c:v>-5.7195211619271324E-2</c:v>
                </c:pt>
                <c:pt idx="100">
                  <c:v>-5.6533634691466716E-2</c:v>
                </c:pt>
                <c:pt idx="101">
                  <c:v>-5.5870412630679434E-2</c:v>
                </c:pt>
                <c:pt idx="102">
                  <c:v>-5.5206027486257962E-2</c:v>
                </c:pt>
                <c:pt idx="103">
                  <c:v>-5.4540938296469631E-2</c:v>
                </c:pt>
                <c:pt idx="104">
                  <c:v>-5.3875581942909062E-2</c:v>
                </c:pt>
                <c:pt idx="105">
                  <c:v>-5.3210373976274122E-2</c:v>
                </c:pt>
                <c:pt idx="106">
                  <c:v>-5.254570941441853E-2</c:v>
                </c:pt>
                <c:pt idx="107">
                  <c:v>-5.1881963513562494E-2</c:v>
                </c:pt>
                <c:pt idx="108">
                  <c:v>-5.1219492513515236E-2</c:v>
                </c:pt>
                <c:pt idx="109">
                  <c:v>-5.0558634357737345E-2</c:v>
                </c:pt>
                <c:pt idx="110">
                  <c:v>-4.9899709389045012E-2</c:v>
                </c:pt>
                <c:pt idx="111">
                  <c:v>-4.9243021021733988E-2</c:v>
                </c:pt>
                <c:pt idx="112">
                  <c:v>-4.8588856390876581E-2</c:v>
                </c:pt>
                <c:pt idx="113">
                  <c:v>-4.7937486979521909E-2</c:v>
                </c:pt>
                <c:pt idx="114">
                  <c:v>-4.7289169224507516E-2</c:v>
                </c:pt>
                <c:pt idx="115">
                  <c:v>-4.6644145101567627E-2</c:v>
                </c:pt>
                <c:pt idx="116">
                  <c:v>-4.6002642690403148E-2</c:v>
                </c:pt>
                <c:pt idx="117">
                  <c:v>-4.5364876720357231E-2</c:v>
                </c:pt>
                <c:pt idx="118">
                  <c:v>-4.4731049097320452E-2</c:v>
                </c:pt>
                <c:pt idx="119">
                  <c:v>-4.4101349412470417E-2</c:v>
                </c:pt>
                <c:pt idx="120">
                  <c:v>-4.3475955433431857E-2</c:v>
                </c:pt>
                <c:pt idx="121">
                  <c:v>-4.2855033578424767E-2</c:v>
                </c:pt>
                <c:pt idx="122">
                  <c:v>-4.2238739373950895E-2</c:v>
                </c:pt>
                <c:pt idx="123">
                  <c:v>-4.1627217896551591E-2</c:v>
                </c:pt>
                <c:pt idx="124">
                  <c:v>-4.102060419915339E-2</c:v>
                </c:pt>
                <c:pt idx="125">
                  <c:v>-4.0419023722501786E-2</c:v>
                </c:pt>
                <c:pt idx="126">
                  <c:v>-3.9822592692167799E-2</c:v>
                </c:pt>
                <c:pt idx="127">
                  <c:v>-3.9231418501597067E-2</c:v>
                </c:pt>
                <c:pt idx="128">
                  <c:v>-3.8645600081656531E-2</c:v>
                </c:pt>
                <c:pt idx="129">
                  <c:v>-3.8065228257119277E-2</c:v>
                </c:pt>
                <c:pt idx="130">
                  <c:v>-3.7490386090514589E-2</c:v>
                </c:pt>
                <c:pt idx="131">
                  <c:v>-3.6921149213756901E-2</c:v>
                </c:pt>
                <c:pt idx="132">
                  <c:v>-3.6357586147954202E-2</c:v>
                </c:pt>
                <c:pt idx="133">
                  <c:v>-3.5799758611783999E-2</c:v>
                </c:pt>
                <c:pt idx="134">
                  <c:v>-3.5247721818812798E-2</c:v>
                </c:pt>
                <c:pt idx="135">
                  <c:v>-3.4701524764123144E-2</c:v>
                </c:pt>
                <c:pt idx="136">
                  <c:v>-3.416121050060103E-2</c:v>
                </c:pt>
                <c:pt idx="137">
                  <c:v>-3.3626816405224969E-2</c:v>
                </c:pt>
                <c:pt idx="138">
                  <c:v>-3.3098374435687875E-2</c:v>
                </c:pt>
                <c:pt idx="139">
                  <c:v>-3.2575911377671851E-2</c:v>
                </c:pt>
                <c:pt idx="140">
                  <c:v>-3.2059449083086319E-2</c:v>
                </c:pt>
                <c:pt idx="141">
                  <c:v>-3.1549004699569928E-2</c:v>
                </c:pt>
                <c:pt idx="142">
                  <c:v>-3.1044590891547204E-2</c:v>
                </c:pt>
                <c:pt idx="143">
                  <c:v>-3.0546216053121703E-2</c:v>
                </c:pt>
                <c:pt idx="144">
                  <c:v>-3.0053884513078589E-2</c:v>
                </c:pt>
                <c:pt idx="145">
                  <c:v>-2.9567596732260705E-2</c:v>
                </c:pt>
                <c:pt idx="146">
                  <c:v>-2.9087349493574027E-2</c:v>
                </c:pt>
                <c:pt idx="147">
                  <c:v>-2.8613136084870289E-2</c:v>
                </c:pt>
                <c:pt idx="148">
                  <c:v>-2.8144946474946277E-2</c:v>
                </c:pt>
                <c:pt idx="149">
                  <c:v>-2.7682767482892355E-2</c:v>
                </c:pt>
                <c:pt idx="150">
                  <c:v>-2.7226582941014668E-2</c:v>
                </c:pt>
                <c:pt idx="151">
                  <c:v>-2.6776373851548834E-2</c:v>
                </c:pt>
                <c:pt idx="152">
                  <c:v>-2.6332118537375673E-2</c:v>
                </c:pt>
                <c:pt idx="153">
                  <c:v>-2.5893792786942916E-2</c:v>
                </c:pt>
                <c:pt idx="154">
                  <c:v>-2.5461369993590312E-2</c:v>
                </c:pt>
                <c:pt idx="155">
                  <c:v>-2.5034821289469121E-2</c:v>
                </c:pt>
                <c:pt idx="156">
                  <c:v>-2.461411567424104E-2</c:v>
                </c:pt>
                <c:pt idx="157">
                  <c:v>-2.4199220138735454E-2</c:v>
                </c:pt>
                <c:pt idx="158">
                  <c:v>-2.379009978373825E-2</c:v>
                </c:pt>
                <c:pt idx="159">
                  <c:v>-2.3386717934080016E-2</c:v>
                </c:pt>
                <c:pt idx="160">
                  <c:v>-2.2989036248185546E-2</c:v>
                </c:pt>
                <c:pt idx="161">
                  <c:v>-2.2597014823242098E-2</c:v>
                </c:pt>
                <c:pt idx="162">
                  <c:v>-2.2210612296137924E-2</c:v>
                </c:pt>
                <c:pt idx="163">
                  <c:v>-2.1829785940318442E-2</c:v>
                </c:pt>
                <c:pt idx="164">
                  <c:v>-2.1454491758702073E-2</c:v>
                </c:pt>
                <c:pt idx="165">
                  <c:v>-2.1084684572793479E-2</c:v>
                </c:pt>
                <c:pt idx="166">
                  <c:v>-2.0720318108127484E-2</c:v>
                </c:pt>
                <c:pt idx="167">
                  <c:v>-2.0361345076172228E-2</c:v>
                </c:pt>
                <c:pt idx="168">
                  <c:v>-2.000771725281654E-2</c:v>
                </c:pt>
                <c:pt idx="169">
                  <c:v>-1.9659385553561906E-2</c:v>
                </c:pt>
                <c:pt idx="170">
                  <c:v>-1.9316300105535644E-2</c:v>
                </c:pt>
                <c:pt idx="171">
                  <c:v>-1.89784103164383E-2</c:v>
                </c:pt>
                <c:pt idx="172">
                  <c:v>-1.8645664940534174E-2</c:v>
                </c:pt>
                <c:pt idx="173">
                  <c:v>-1.8318012141790688E-2</c:v>
                </c:pt>
                <c:pt idx="174">
                  <c:v>-1.7995399554268595E-2</c:v>
                </c:pt>
                <c:pt idx="175">
                  <c:v>-1.767777433986175E-2</c:v>
                </c:pt>
                <c:pt idx="176">
                  <c:v>-1.7365083243481946E-2</c:v>
                </c:pt>
                <c:pt idx="177">
                  <c:v>-1.7057272645781101E-2</c:v>
                </c:pt>
                <c:pt idx="178">
                  <c:v>-1.6754288613500104E-2</c:v>
                </c:pt>
                <c:pt idx="179">
                  <c:v>-1.6456076947530533E-2</c:v>
                </c:pt>
                <c:pt idx="180">
                  <c:v>-1.6162583228772801E-2</c:v>
                </c:pt>
                <c:pt idx="181">
                  <c:v>-1.5873752861871336E-2</c:v>
                </c:pt>
                <c:pt idx="182">
                  <c:v>-1.5589531116904799E-2</c:v>
                </c:pt>
                <c:pt idx="183">
                  <c:v>-1.5309863169106741E-2</c:v>
                </c:pt>
                <c:pt idx="184">
                  <c:v>-1.5034694136689517E-2</c:v>
                </c:pt>
                <c:pt idx="185">
                  <c:v>-1.4763969116841996E-2</c:v>
                </c:pt>
                <c:pt idx="186">
                  <c:v>-1.4497633219969018E-2</c:v>
                </c:pt>
                <c:pt idx="187">
                  <c:v>-1.4235631602238442E-2</c:v>
                </c:pt>
                <c:pt idx="188">
                  <c:v>-1.3977909496499415E-2</c:v>
                </c:pt>
                <c:pt idx="189">
                  <c:v>-1.372441224163316E-2</c:v>
                </c:pt>
                <c:pt idx="190">
                  <c:v>-1.3475085310395759E-2</c:v>
                </c:pt>
                <c:pt idx="191">
                  <c:v>-1.3229874335810236E-2</c:v>
                </c:pt>
                <c:pt idx="192">
                  <c:v>-1.2988725136163348E-2</c:v>
                </c:pt>
                <c:pt idx="193">
                  <c:v>-1.2751583738660578E-2</c:v>
                </c:pt>
                <c:pt idx="194">
                  <c:v>-1.2518396401791095E-2</c:v>
                </c:pt>
                <c:pt idx="195">
                  <c:v>-1.2289109636452572E-2</c:v>
                </c:pt>
                <c:pt idx="196">
                  <c:v>-1.2063670225884102E-2</c:v>
                </c:pt>
                <c:pt idx="197">
                  <c:v>-1.1842025244453817E-2</c:v>
                </c:pt>
                <c:pt idx="198">
                  <c:v>-1.1624122075346143E-2</c:v>
                </c:pt>
                <c:pt idx="199">
                  <c:v>-1.1409908427192188E-2</c:v>
                </c:pt>
                <c:pt idx="200">
                  <c:v>-1.1199332349685127E-2</c:v>
                </c:pt>
                <c:pt idx="201">
                  <c:v>-1.0992342248221154E-2</c:v>
                </c:pt>
                <c:pt idx="202">
                  <c:v>-1.0788886897604997E-2</c:v>
                </c:pt>
                <c:pt idx="203">
                  <c:v>-1.0588915454857798E-2</c:v>
                </c:pt>
                <c:pt idx="204">
                  <c:v>-1.0392377471163741E-2</c:v>
                </c:pt>
                <c:pt idx="205">
                  <c:v>-1.0199222902990549E-2</c:v>
                </c:pt>
                <c:pt idx="206">
                  <c:v>-1.0009402122417823E-2</c:v>
                </c:pt>
                <c:pt idx="207">
                  <c:v>-9.8228659267058892E-3</c:v>
                </c:pt>
                <c:pt idx="208">
                  <c:v>-9.6395655471367709E-3</c:v>
                </c:pt>
                <c:pt idx="209">
                  <c:v>-9.4594526571577242E-3</c:v>
                </c:pt>
                <c:pt idx="210">
                  <c:v>-9.2824793798567257E-3</c:v>
                </c:pt>
                <c:pt idx="211">
                  <c:v>-9.1085982947982681E-3</c:v>
                </c:pt>
                <c:pt idx="212">
                  <c:v>-8.9377624442467819E-3</c:v>
                </c:pt>
                <c:pt idx="213">
                  <c:v>-8.7699253388040677E-3</c:v>
                </c:pt>
                <c:pt idx="214">
                  <c:v>-8.6050409624861199E-3</c:v>
                </c:pt>
                <c:pt idx="215">
                  <c:v>-8.443063777263898E-3</c:v>
                </c:pt>
                <c:pt idx="216">
                  <c:v>-8.2839487270916327E-3</c:v>
                </c:pt>
                <c:pt idx="217">
                  <c:v>-8.1276512414454535E-3</c:v>
                </c:pt>
                <c:pt idx="218">
                  <c:v>-7.9741272383943088E-3</c:v>
                </c:pt>
                <c:pt idx="219">
                  <c:v>-7.8233331272242867E-3</c:v>
                </c:pt>
                <c:pt idx="220">
                  <c:v>-7.6752258106367512E-3</c:v>
                </c:pt>
                <c:pt idx="221">
                  <c:v>-7.5297626865399297E-3</c:v>
                </c:pt>
                <c:pt idx="222">
                  <c:v>-7.3869016494528556E-3</c:v>
                </c:pt>
                <c:pt idx="223">
                  <c:v>-7.246601091539899E-3</c:v>
                </c:pt>
                <c:pt idx="224">
                  <c:v>-7.1088199032934181E-3</c:v>
                </c:pt>
                <c:pt idx="225">
                  <c:v>-6.97351747388145E-3</c:v>
                </c:pt>
                <c:pt idx="226">
                  <c:v>-6.840653691176684E-3</c:v>
                </c:pt>
                <c:pt idx="227">
                  <c:v>-6.7101889414824135E-3</c:v>
                </c:pt>
                <c:pt idx="228">
                  <c:v>-6.5820841089704926E-3</c:v>
                </c:pt>
                <c:pt idx="229">
                  <c:v>-6.4563005748458583E-3</c:v>
                </c:pt>
                <c:pt idx="230">
                  <c:v>-6.3328002162515249E-3</c:v>
                </c:pt>
                <c:pt idx="231">
                  <c:v>-6.2115454049275227E-3</c:v>
                </c:pt>
                <c:pt idx="232">
                  <c:v>-6.092499005636666E-3</c:v>
                </c:pt>
                <c:pt idx="233">
                  <c:v>-5.975624374369594E-3</c:v>
                </c:pt>
                <c:pt idx="234">
                  <c:v>-5.8608853563410154E-3</c:v>
                </c:pt>
                <c:pt idx="235">
                  <c:v>-5.7482462837886395E-3</c:v>
                </c:pt>
                <c:pt idx="236">
                  <c:v>-5.6376719735858546E-3</c:v>
                </c:pt>
                <c:pt idx="237">
                  <c:v>-5.5291277246787354E-3</c:v>
                </c:pt>
                <c:pt idx="238">
                  <c:v>-5.4225793153575667E-3</c:v>
                </c:pt>
                <c:pt idx="239">
                  <c:v>-5.3179930003727054E-3</c:v>
                </c:pt>
                <c:pt idx="240">
                  <c:v>-5.2153355079041612E-3</c:v>
                </c:pt>
                <c:pt idx="241">
                  <c:v>-5.1145740363939263E-3</c:v>
                </c:pt>
                <c:pt idx="242">
                  <c:v>-5.0156762512497191E-3</c:v>
                </c:pt>
                <c:pt idx="243">
                  <c:v>-4.9186102814284842E-3</c:v>
                </c:pt>
                <c:pt idx="244">
                  <c:v>-4.8233447159075904E-3</c:v>
                </c:pt>
                <c:pt idx="245">
                  <c:v>-4.7298486000514287E-3</c:v>
                </c:pt>
                <c:pt idx="246">
                  <c:v>-4.6380914318807226E-3</c:v>
                </c:pt>
                <c:pt idx="247">
                  <c:v>-4.5480431582516087E-3</c:v>
                </c:pt>
                <c:pt idx="248">
                  <c:v>-4.4596741709512222E-3</c:v>
                </c:pt>
                <c:pt idx="249">
                  <c:v>-4.3729553027162839E-3</c:v>
                </c:pt>
                <c:pt idx="250">
                  <c:v>-4.2878578231808542E-3</c:v>
                </c:pt>
                <c:pt idx="251">
                  <c:v>-4.2043534347592061E-3</c:v>
                </c:pt>
                <c:pt idx="252">
                  <c:v>-4.1224142684694954E-3</c:v>
                </c:pt>
                <c:pt idx="253">
                  <c:v>-4.0420128797036712E-3</c:v>
                </c:pt>
                <c:pt idx="254">
                  <c:v>-3.9631222439488138E-3</c:v>
                </c:pt>
                <c:pt idx="255">
                  <c:v>-3.8857157524649043E-3</c:v>
                </c:pt>
                <c:pt idx="256">
                  <c:v>-3.8097672079237524E-3</c:v>
                </c:pt>
                <c:pt idx="257">
                  <c:v>-3.7352508200136606E-3</c:v>
                </c:pt>
                <c:pt idx="258">
                  <c:v>-3.6621412010141383E-3</c:v>
                </c:pt>
                <c:pt idx="259">
                  <c:v>-3.5904133613448479E-3</c:v>
                </c:pt>
                <c:pt idx="260">
                  <c:v>-3.5200427050927148E-3</c:v>
                </c:pt>
                <c:pt idx="261">
                  <c:v>-3.4510050255209964E-3</c:v>
                </c:pt>
                <c:pt idx="262">
                  <c:v>-3.3832765005639099E-3</c:v>
                </c:pt>
                <c:pt idx="263">
                  <c:v>-3.3168336883102512E-3</c:v>
                </c:pt>
                <c:pt idx="264">
                  <c:v>-3.2516535224792831E-3</c:v>
                </c:pt>
                <c:pt idx="265">
                  <c:v>-3.1877133078920079E-3</c:v>
                </c:pt>
                <c:pt idx="266">
                  <c:v>-3.1249907159407826E-3</c:v>
                </c:pt>
                <c:pt idx="267">
                  <c:v>-3.0634637800601161E-3</c:v>
                </c:pt>
                <c:pt idx="268">
                  <c:v>-3.0031108912013053E-3</c:v>
                </c:pt>
                <c:pt idx="269">
                  <c:v>-2.9439107933134832E-3</c:v>
                </c:pt>
                <c:pt idx="270">
                  <c:v>-2.8858425788334755E-3</c:v>
                </c:pt>
                <c:pt idx="271">
                  <c:v>-2.8288856841867773E-3</c:v>
                </c:pt>
                <c:pt idx="272">
                  <c:v>-2.7730198853018057E-3</c:v>
                </c:pt>
                <c:pt idx="273">
                  <c:v>-2.7182252931395095E-3</c:v>
                </c:pt>
                <c:pt idx="274">
                  <c:v>-2.6644823492402649E-3</c:v>
                </c:pt>
                <c:pt idx="275">
                  <c:v>-2.6117718212899117E-3</c:v>
                </c:pt>
                <c:pt idx="276">
                  <c:v>-2.5600747987066662E-3</c:v>
                </c:pt>
                <c:pt idx="277">
                  <c:v>-2.5093726882505496E-3</c:v>
                </c:pt>
                <c:pt idx="278">
                  <c:v>-2.4596472096568905E-3</c:v>
                </c:pt>
                <c:pt idx="279">
                  <c:v>-2.410880391295341E-3</c:v>
                </c:pt>
                <c:pt idx="280">
                  <c:v>-2.363054565855797E-3</c:v>
                </c:pt>
                <c:pt idx="281">
                  <c:v>-2.3161523660624865E-3</c:v>
                </c:pt>
                <c:pt idx="282">
                  <c:v>-2.2701567204174529E-3</c:v>
                </c:pt>
                <c:pt idx="283">
                  <c:v>-2.2250508489745479E-3</c:v>
                </c:pt>
                <c:pt idx="284">
                  <c:v>-2.1808182591449908E-3</c:v>
                </c:pt>
                <c:pt idx="285">
                  <c:v>-2.137442741535486E-3</c:v>
                </c:pt>
                <c:pt idx="286">
                  <c:v>-2.0949083658198036E-3</c:v>
                </c:pt>
                <c:pt idx="287">
                  <c:v>-2.0531994766446807E-3</c:v>
                </c:pt>
                <c:pt idx="288">
                  <c:v>-2.0123006895708317E-3</c:v>
                </c:pt>
                <c:pt idx="289">
                  <c:v>-1.9721968870497863E-3</c:v>
                </c:pt>
                <c:pt idx="290">
                  <c:v>-1.9328732144372359E-3</c:v>
                </c:pt>
                <c:pt idx="291">
                  <c:v>-1.894315076043503E-3</c:v>
                </c:pt>
                <c:pt idx="292">
                  <c:v>-1.8565081312216861E-3</c:v>
                </c:pt>
                <c:pt idx="293">
                  <c:v>-1.8194382904940043E-3</c:v>
                </c:pt>
                <c:pt idx="294">
                  <c:v>-1.7830917117167984E-3</c:v>
                </c:pt>
                <c:pt idx="295">
                  <c:v>-1.7474547962846067E-3</c:v>
                </c:pt>
                <c:pt idx="296">
                  <c:v>-1.7125141853736915E-3</c:v>
                </c:pt>
                <c:pt idx="297">
                  <c:v>-1.6782567562253475E-3</c:v>
                </c:pt>
                <c:pt idx="298">
                  <c:v>-1.6446696184692772E-3</c:v>
                </c:pt>
                <c:pt idx="299">
                  <c:v>-1.6117401104872935E-3</c:v>
                </c:pt>
                <c:pt idx="300">
                  <c:v>-1.5794557958175625E-3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3F-43A3-A81A-94D66BCB8EAA}"/>
            </c:ext>
          </c:extLst>
        </c:ser>
        <c:ser>
          <c:idx val="5"/>
          <c:order val="2"/>
          <c:tx>
            <c:strRef>
              <c:f>'Q2 (part b)'!$G$4</c:f>
              <c:strCache>
                <c:ptCount val="1"/>
                <c:pt idx="0">
                  <c:v>w (hat)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'Q2 (part b)'!$A$6:$A$306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'Q2 (part b)'!$G$6:$G$306</c:f>
              <c:numCache>
                <c:formatCode>0.000</c:formatCode>
                <c:ptCount val="301"/>
                <c:pt idx="0">
                  <c:v>8.4852813742385708E-2</c:v>
                </c:pt>
                <c:pt idx="1">
                  <c:v>8.4961001079907242E-2</c:v>
                </c:pt>
                <c:pt idx="2">
                  <c:v>8.5012481706268822E-2</c:v>
                </c:pt>
                <c:pt idx="3">
                  <c:v>8.5010014183984461E-2</c:v>
                </c:pt>
                <c:pt idx="4">
                  <c:v>8.4956253995373918E-2</c:v>
                </c:pt>
                <c:pt idx="5">
                  <c:v>8.485375700757769E-2</c:v>
                </c:pt>
                <c:pt idx="6">
                  <c:v>8.470498282735732E-2</c:v>
                </c:pt>
                <c:pt idx="7">
                  <c:v>8.4512298049073745E-2</c:v>
                </c:pt>
                <c:pt idx="8">
                  <c:v>8.42779793991347E-2</c:v>
                </c:pt>
                <c:pt idx="9">
                  <c:v>8.4004216780102545E-2</c:v>
                </c:pt>
                <c:pt idx="10">
                  <c:v>8.3693116217557581E-2</c:v>
                </c:pt>
                <c:pt idx="11">
                  <c:v>8.3346702712718768E-2</c:v>
                </c:pt>
                <c:pt idx="12">
                  <c:v>8.296692300373254E-2</c:v>
                </c:pt>
                <c:pt idx="13">
                  <c:v>8.2555648238453183E-2</c:v>
                </c:pt>
                <c:pt idx="14">
                  <c:v>8.2114676561452077E-2</c:v>
                </c:pt>
                <c:pt idx="15">
                  <c:v>8.1645735617910997E-2</c:v>
                </c:pt>
                <c:pt idx="16">
                  <c:v>8.1150484976973913E-2</c:v>
                </c:pt>
                <c:pt idx="17">
                  <c:v>8.063051847705377E-2</c:v>
                </c:pt>
                <c:pt idx="18">
                  <c:v>8.0087366495515594E-2</c:v>
                </c:pt>
                <c:pt idx="19">
                  <c:v>7.9522498145083068E-2</c:v>
                </c:pt>
                <c:pt idx="20">
                  <c:v>7.8937323399245612E-2</c:v>
                </c:pt>
                <c:pt idx="21">
                  <c:v>7.8333195148872714E-2</c:v>
                </c:pt>
                <c:pt idx="22">
                  <c:v>7.7711411192176519E-2</c:v>
                </c:pt>
                <c:pt idx="23">
                  <c:v>7.7073216160097768E-2</c:v>
                </c:pt>
                <c:pt idx="24">
                  <c:v>7.6419803379127488E-2</c:v>
                </c:pt>
                <c:pt idx="25">
                  <c:v>7.5752316673515924E-2</c:v>
                </c:pt>
                <c:pt idx="26">
                  <c:v>7.5071852108760107E-2</c:v>
                </c:pt>
                <c:pt idx="27">
                  <c:v>7.4379459678204987E-2</c:v>
                </c:pt>
                <c:pt idx="28">
                  <c:v>7.3676144934536142E-2</c:v>
                </c:pt>
                <c:pt idx="29">
                  <c:v>7.296287056788861E-2</c:v>
                </c:pt>
                <c:pt idx="30">
                  <c:v>7.2240557932243737E-2</c:v>
                </c:pt>
                <c:pt idx="31">
                  <c:v>7.1510088521734516E-2</c:v>
                </c:pt>
                <c:pt idx="32">
                  <c:v>7.0772305398431226E-2</c:v>
                </c:pt>
                <c:pt idx="33">
                  <c:v>7.0028014573130501E-2</c:v>
                </c:pt>
                <c:pt idx="34">
                  <c:v>6.9277986340624778E-2</c:v>
                </c:pt>
                <c:pt idx="35">
                  <c:v>6.8522956570884003E-2</c:v>
                </c:pt>
                <c:pt idx="36">
                  <c:v>6.7763627957537514E-2</c:v>
                </c:pt>
                <c:pt idx="37">
                  <c:v>6.7000671225001626E-2</c:v>
                </c:pt>
                <c:pt idx="38">
                  <c:v>6.6234726295557295E-2</c:v>
                </c:pt>
                <c:pt idx="39">
                  <c:v>6.5466403417642399E-2</c:v>
                </c:pt>
                <c:pt idx="40">
                  <c:v>6.4696284256584122E-2</c:v>
                </c:pt>
                <c:pt idx="41">
                  <c:v>6.3924922948959559E-2</c:v>
                </c:pt>
                <c:pt idx="42">
                  <c:v>6.3152847121736314E-2</c:v>
                </c:pt>
                <c:pt idx="43">
                  <c:v>6.2380558877309263E-2</c:v>
                </c:pt>
                <c:pt idx="44">
                  <c:v>6.1608535745515447E-2</c:v>
                </c:pt>
                <c:pt idx="45">
                  <c:v>6.0837231603675969E-2</c:v>
                </c:pt>
                <c:pt idx="46">
                  <c:v>6.0067077565681207E-2</c:v>
                </c:pt>
                <c:pt idx="47">
                  <c:v>5.9298482841104672E-2</c:v>
                </c:pt>
                <c:pt idx="48">
                  <c:v>5.8531835565300339E-2</c:v>
                </c:pt>
                <c:pt idx="49">
                  <c:v>5.7767503601408754E-2</c:v>
                </c:pt>
                <c:pt idx="50">
                  <c:v>5.7005835315169076E-2</c:v>
                </c:pt>
                <c:pt idx="51">
                  <c:v>5.6247160323406001E-2</c:v>
                </c:pt>
                <c:pt idx="52">
                  <c:v>5.5491790217034119E-2</c:v>
                </c:pt>
                <c:pt idx="53">
                  <c:v>5.4740019259395964E-2</c:v>
                </c:pt>
                <c:pt idx="54">
                  <c:v>5.3992125060724913E-2</c:v>
                </c:pt>
                <c:pt idx="55">
                  <c:v>5.3248369229499604E-2</c:v>
                </c:pt>
                <c:pt idx="56">
                  <c:v>5.2508998001432591E-2</c:v>
                </c:pt>
                <c:pt idx="57">
                  <c:v>5.1774242846813312E-2</c:v>
                </c:pt>
                <c:pt idx="58">
                  <c:v>5.1044321056902806E-2</c:v>
                </c:pt>
                <c:pt idx="59">
                  <c:v>5.0319436310056087E-2</c:v>
                </c:pt>
                <c:pt idx="60">
                  <c:v>4.9599779218227127E-2</c:v>
                </c:pt>
                <c:pt idx="61">
                  <c:v>4.8885527854490921E-2</c:v>
                </c:pt>
                <c:pt idx="62">
                  <c:v>4.8176848262197598E-2</c:v>
                </c:pt>
                <c:pt idx="63">
                  <c:v>4.7473894946354081E-2</c:v>
                </c:pt>
                <c:pt idx="64">
                  <c:v>4.6776811347810601E-2</c:v>
                </c:pt>
                <c:pt idx="65">
                  <c:v>4.6085730300811027E-2</c:v>
                </c:pt>
                <c:pt idx="66">
                  <c:v>4.5400774474448874E-2</c:v>
                </c:pt>
                <c:pt idx="67">
                  <c:v>4.4722056798553636E-2</c:v>
                </c:pt>
                <c:pt idx="68">
                  <c:v>4.4049680874515815E-2</c:v>
                </c:pt>
                <c:pt idx="69">
                  <c:v>4.3383741371543327E-2</c:v>
                </c:pt>
                <c:pt idx="70">
                  <c:v>4.2724324408825967E-2</c:v>
                </c:pt>
                <c:pt idx="71">
                  <c:v>4.2071507924070412E-2</c:v>
                </c:pt>
                <c:pt idx="72">
                  <c:v>4.1425362028853233E-2</c:v>
                </c:pt>
                <c:pt idx="73">
                  <c:v>4.0785949351225384E-2</c:v>
                </c:pt>
                <c:pt idx="74">
                  <c:v>4.0153325365988354E-2</c:v>
                </c:pt>
                <c:pt idx="75">
                  <c:v>3.952753871304851E-2</c:v>
                </c:pt>
                <c:pt idx="76">
                  <c:v>3.8908631504243715E-2</c:v>
                </c:pt>
                <c:pt idx="77">
                  <c:v>3.8296639619023749E-2</c:v>
                </c:pt>
                <c:pt idx="78">
                  <c:v>3.769159298935397E-2</c:v>
                </c:pt>
                <c:pt idx="79">
                  <c:v>3.7093515874200164E-2</c:v>
                </c:pt>
                <c:pt idx="80">
                  <c:v>3.6502427123941049E-2</c:v>
                </c:pt>
                <c:pt idx="81">
                  <c:v>3.5918340435044126E-2</c:v>
                </c:pt>
                <c:pt idx="82">
                  <c:v>3.5341264595329713E-2</c:v>
                </c:pt>
                <c:pt idx="83">
                  <c:v>3.4771203720137957E-2</c:v>
                </c:pt>
                <c:pt idx="84">
                  <c:v>3.4208157479703495E-2</c:v>
                </c:pt>
                <c:pt idx="85">
                  <c:v>3.3652121318032732E-2</c:v>
                </c:pt>
                <c:pt idx="86">
                  <c:v>3.3103086663569453E-2</c:v>
                </c:pt>
                <c:pt idx="87">
                  <c:v>3.2561041131925296E-2</c:v>
                </c:pt>
                <c:pt idx="88">
                  <c:v>3.2025968720942891E-2</c:v>
                </c:pt>
                <c:pt idx="89">
                  <c:v>3.149784999835082E-2</c:v>
                </c:pt>
                <c:pt idx="90">
                  <c:v>3.0976662282261411E-2</c:v>
                </c:pt>
                <c:pt idx="91">
                  <c:v>3.0462379814754248E-2</c:v>
                </c:pt>
                <c:pt idx="92">
                  <c:v>2.9954973928780635E-2</c:v>
                </c:pt>
                <c:pt idx="93">
                  <c:v>2.9454413208616539E-2</c:v>
                </c:pt>
                <c:pt idx="94">
                  <c:v>2.8960663644084492E-2</c:v>
                </c:pt>
                <c:pt idx="95">
                  <c:v>2.8473688778757569E-2</c:v>
                </c:pt>
                <c:pt idx="96">
                  <c:v>2.7993449852351984E-2</c:v>
                </c:pt>
                <c:pt idx="97">
                  <c:v>2.7519905937508006E-2</c:v>
                </c:pt>
                <c:pt idx="98">
                  <c:v>2.7053014071152553E-2</c:v>
                </c:pt>
                <c:pt idx="99">
                  <c:v>2.6592729380630595E-2</c:v>
                </c:pt>
                <c:pt idx="100">
                  <c:v>2.6139005204786403E-2</c:v>
                </c:pt>
                <c:pt idx="101">
                  <c:v>2.5691793210169844E-2</c:v>
                </c:pt>
                <c:pt idx="102">
                  <c:v>2.5251043502537339E-2</c:v>
                </c:pt>
                <c:pt idx="103">
                  <c:v>2.4816704733811413E-2</c:v>
                </c:pt>
                <c:pt idx="104">
                  <c:v>2.4388724204657708E-2</c:v>
                </c:pt>
                <c:pt idx="105">
                  <c:v>2.3967047962832846E-2</c:v>
                </c:pt>
                <c:pt idx="106">
                  <c:v>2.3551620897451893E-2</c:v>
                </c:pt>
                <c:pt idx="107">
                  <c:v>2.3142386829318982E-2</c:v>
                </c:pt>
                <c:pt idx="108">
                  <c:v>2.2739288597460314E-2</c:v>
                </c:pt>
                <c:pt idx="109">
                  <c:v>2.2342268141993839E-2</c:v>
                </c:pt>
                <c:pt idx="110">
                  <c:v>2.1951266583465842E-2</c:v>
                </c:pt>
                <c:pt idx="111">
                  <c:v>2.1566224298780266E-2</c:v>
                </c:pt>
                <c:pt idx="112">
                  <c:v>2.1187080993842353E-2</c:v>
                </c:pt>
                <c:pt idx="113">
                  <c:v>2.0813775773034442E-2</c:v>
                </c:pt>
                <c:pt idx="114">
                  <c:v>2.0446247205637692E-2</c:v>
                </c:pt>
                <c:pt idx="115">
                  <c:v>2.0084433389309771E-2</c:v>
                </c:pt>
                <c:pt idx="116">
                  <c:v>1.9728272010725009E-2</c:v>
                </c:pt>
                <c:pt idx="117">
                  <c:v>1.937770040347991E-2</c:v>
                </c:pt>
                <c:pt idx="118">
                  <c:v>1.9032655603363535E-2</c:v>
                </c:pt>
                <c:pt idx="119">
                  <c:v>1.869307440108893E-2</c:v>
                </c:pt>
                <c:pt idx="120">
                  <c:v>1.8358893392578682E-2</c:v>
                </c:pt>
                <c:pt idx="121">
                  <c:v>1.8030049026894472E-2</c:v>
                </c:pt>
                <c:pt idx="122">
                  <c:v>1.77064776518975E-2</c:v>
                </c:pt>
                <c:pt idx="123">
                  <c:v>1.7388115557723911E-2</c:v>
                </c:pt>
                <c:pt idx="124">
                  <c:v>1.70748990181563E-2</c:v>
                </c:pt>
                <c:pt idx="125">
                  <c:v>1.6766764329969847E-2</c:v>
                </c:pt>
                <c:pt idx="126">
                  <c:v>1.6463647850328895E-2</c:v>
                </c:pt>
                <c:pt idx="127">
                  <c:v>1.6165486032307299E-2</c:v>
                </c:pt>
                <c:pt idx="128">
                  <c:v>1.58722154586033E-2</c:v>
                </c:pt>
                <c:pt idx="129">
                  <c:v>1.5583772873517419E-2</c:v>
                </c:pt>
                <c:pt idx="130">
                  <c:v>1.5300095213259451E-2</c:v>
                </c:pt>
                <c:pt idx="131">
                  <c:v>1.5021119634648429E-2</c:v>
                </c:pt>
                <c:pt idx="132">
                  <c:v>1.4746783542267253E-2</c:v>
                </c:pt>
                <c:pt idx="133">
                  <c:v>1.4477024614131626E-2</c:v>
                </c:pt>
                <c:pt idx="134">
                  <c:v>1.4211780825930791E-2</c:v>
                </c:pt>
                <c:pt idx="135">
                  <c:v>1.3950990473895728E-2</c:v>
                </c:pt>
                <c:pt idx="136">
                  <c:v>1.3694592196348492E-2</c:v>
                </c:pt>
                <c:pt idx="137">
                  <c:v>1.3442524993984496E-2</c:v>
                </c:pt>
                <c:pt idx="138">
                  <c:v>1.3194728248937873E-2</c:v>
                </c:pt>
                <c:pt idx="139">
                  <c:v>1.295114174267821E-2</c:v>
                </c:pt>
                <c:pt idx="140">
                  <c:v>1.2711705672785321E-2</c:v>
                </c:pt>
                <c:pt idx="141">
                  <c:v>1.2476360668647128E-2</c:v>
                </c:pt>
                <c:pt idx="142">
                  <c:v>1.2245047806124116E-2</c:v>
                </c:pt>
                <c:pt idx="143">
                  <c:v>1.201770862122235E-2</c:v>
                </c:pt>
                <c:pt idx="144">
                  <c:v>1.1794285122815548E-2</c:v>
                </c:pt>
                <c:pt idx="145">
                  <c:v>1.1574719804455291E-2</c:v>
                </c:pt>
                <c:pt idx="146">
                  <c:v>1.1358955655307097E-2</c:v>
                </c:pt>
                <c:pt idx="147">
                  <c:v>1.1146936170248747E-2</c:v>
                </c:pt>
                <c:pt idx="148">
                  <c:v>1.0938605359165974E-2</c:v>
                </c:pt>
                <c:pt idx="149">
                  <c:v>1.0733907755479357E-2</c:v>
                </c:pt>
                <c:pt idx="150">
                  <c:v>1.0532788423935109E-2</c:v>
                </c:pt>
                <c:pt idx="151">
                  <c:v>1.033519296769125E-2</c:v>
                </c:pt>
                <c:pt idx="152">
                  <c:v>1.014106753472954E-2</c:v>
                </c:pt>
                <c:pt idx="153">
                  <c:v>9.9503588236224631E-3</c:v>
                </c:pt>
                <c:pt idx="154">
                  <c:v>9.7630140886835158E-3</c:v>
                </c:pt>
                <c:pt idx="155">
                  <c:v>9.5789811445279992E-3</c:v>
                </c:pt>
                <c:pt idx="156">
                  <c:v>9.3982083700705904E-3</c:v>
                </c:pt>
                <c:pt idx="157">
                  <c:v>9.2206447119849537E-3</c:v>
                </c:pt>
                <c:pt idx="158">
                  <c:v>9.0462396876497594E-3</c:v>
                </c:pt>
                <c:pt idx="159">
                  <c:v>8.874943387604653E-3</c:v>
                </c:pt>
                <c:pt idx="160">
                  <c:v>8.7067064775386976E-3</c:v>
                </c:pt>
                <c:pt idx="161">
                  <c:v>8.5414801998332079E-3</c:v>
                </c:pt>
                <c:pt idx="162">
                  <c:v>8.3792163746798341E-3</c:v>
                </c:pt>
                <c:pt idx="163">
                  <c:v>8.2198674007942386E-3</c:v>
                </c:pt>
                <c:pt idx="164">
                  <c:v>8.0633862557447401E-3</c:v>
                </c:pt>
                <c:pt idx="165">
                  <c:v>7.9097264959147075E-3</c:v>
                </c:pt>
                <c:pt idx="166">
                  <c:v>7.7588422561167348E-3</c:v>
                </c:pt>
                <c:pt idx="167">
                  <c:v>7.610688248875971E-3</c:v>
                </c:pt>
                <c:pt idx="168">
                  <c:v>7.465219763399299E-3</c:v>
                </c:pt>
                <c:pt idx="169">
                  <c:v>7.3223926642464457E-3</c:v>
                </c:pt>
                <c:pt idx="170">
                  <c:v>7.1821633897185006E-3</c:v>
                </c:pt>
                <c:pt idx="171">
                  <c:v>7.0444889499787101E-3</c:v>
                </c:pt>
                <c:pt idx="172">
                  <c:v>6.9093269249198598E-3</c:v>
                </c:pt>
                <c:pt idx="173">
                  <c:v>6.7766354617919923E-3</c:v>
                </c:pt>
                <c:pt idx="174">
                  <c:v>6.6463732726037015E-3</c:v>
                </c:pt>
                <c:pt idx="175">
                  <c:v>6.518499631309696E-3</c:v>
                </c:pt>
                <c:pt idx="176">
                  <c:v>6.392974370796862E-3</c:v>
                </c:pt>
                <c:pt idx="177">
                  <c:v>6.2697578796805497E-3</c:v>
                </c:pt>
                <c:pt idx="178">
                  <c:v>6.1488110989223726E-3</c:v>
                </c:pt>
                <c:pt idx="179">
                  <c:v>6.0300955182803224E-3</c:v>
                </c:pt>
                <c:pt idx="180">
                  <c:v>5.9135731726016163E-3</c:v>
                </c:pt>
                <c:pt idx="181">
                  <c:v>5.7992066379682558E-3</c:v>
                </c:pt>
                <c:pt idx="182">
                  <c:v>5.6869590277048455E-3</c:v>
                </c:pt>
                <c:pt idx="183">
                  <c:v>5.5767939882579104E-3</c:v>
                </c:pt>
                <c:pt idx="184">
                  <c:v>5.4686756949554769E-3</c:v>
                </c:pt>
                <c:pt idx="185">
                  <c:v>5.3625688476554058E-3</c:v>
                </c:pt>
                <c:pt idx="186">
                  <c:v>5.2584386662905703E-3</c:v>
                </c:pt>
                <c:pt idx="187">
                  <c:v>5.1562508863186403E-3</c:v>
                </c:pt>
                <c:pt idx="188">
                  <c:v>5.0559717540839405E-3</c:v>
                </c:pt>
                <c:pt idx="189">
                  <c:v>4.9575680220984835E-3</c:v>
                </c:pt>
                <c:pt idx="190">
                  <c:v>4.8610069442490324E-3</c:v>
                </c:pt>
                <c:pt idx="191">
                  <c:v>4.7662562709367183E-3</c:v>
                </c:pt>
                <c:pt idx="192">
                  <c:v>4.6732842441554751E-3</c:v>
                </c:pt>
                <c:pt idx="193">
                  <c:v>4.5820595925152759E-3</c:v>
                </c:pt>
                <c:pt idx="194">
                  <c:v>4.4925515262158938E-3</c:v>
                </c:pt>
                <c:pt idx="195">
                  <c:v>4.4047297319766672E-3</c:v>
                </c:pt>
                <c:pt idx="196">
                  <c:v>4.3185643679274988E-3</c:v>
                </c:pt>
                <c:pt idx="197">
                  <c:v>4.2340260584660802E-3</c:v>
                </c:pt>
                <c:pt idx="198">
                  <c:v>4.1510858890861169E-3</c:v>
                </c:pt>
                <c:pt idx="199">
                  <c:v>4.0697154011811159E-3</c:v>
                </c:pt>
                <c:pt idx="200">
                  <c:v>3.9898865868280642E-3</c:v>
                </c:pt>
                <c:pt idx="201">
                  <c:v>3.9115718835551604E-3</c:v>
                </c:pt>
                <c:pt idx="202">
                  <c:v>3.834744169097533E-3</c:v>
                </c:pt>
                <c:pt idx="203">
                  <c:v>3.759376756144722E-3</c:v>
                </c:pt>
                <c:pt idx="204">
                  <c:v>3.6854433870834903E-3</c:v>
                </c:pt>
                <c:pt idx="205">
                  <c:v>3.6129182287393921E-3</c:v>
                </c:pt>
                <c:pt idx="206">
                  <c:v>3.5417758671203213E-3</c:v>
                </c:pt>
                <c:pt idx="207">
                  <c:v>3.4719913021651395E-3</c:v>
                </c:pt>
                <c:pt idx="208">
                  <c:v>3.4035399425002906E-3</c:v>
                </c:pt>
                <c:pt idx="209">
                  <c:v>3.3363976002072021E-3</c:v>
                </c:pt>
                <c:pt idx="210">
                  <c:v>3.2705404856030853E-3</c:v>
                </c:pt>
                <c:pt idx="211">
                  <c:v>3.2059452020376479E-3</c:v>
                </c:pt>
                <c:pt idx="212">
                  <c:v>3.1425887407080765E-3</c:v>
                </c:pt>
                <c:pt idx="213">
                  <c:v>3.0804484754945257E-3</c:v>
                </c:pt>
                <c:pt idx="214">
                  <c:v>3.0195021578182293E-3</c:v>
                </c:pt>
                <c:pt idx="215">
                  <c:v>2.9597279115242342E-3</c:v>
                </c:pt>
                <c:pt idx="216">
                  <c:v>2.9011042277906308E-3</c:v>
                </c:pt>
                <c:pt idx="217">
                  <c:v>2.8436099600660709E-3</c:v>
                </c:pt>
                <c:pt idx="218">
                  <c:v>2.7872243190372264E-3</c:v>
                </c:pt>
                <c:pt idx="219">
                  <c:v>2.7319268676277699E-3</c:v>
                </c:pt>
                <c:pt idx="220">
                  <c:v>2.6776975160303514E-3</c:v>
                </c:pt>
                <c:pt idx="221">
                  <c:v>2.6245165167729425E-3</c:v>
                </c:pt>
                <c:pt idx="222">
                  <c:v>2.5723644598208582E-3</c:v>
                </c:pt>
                <c:pt idx="223">
                  <c:v>2.5212222677156431E-3</c:v>
                </c:pt>
                <c:pt idx="224">
                  <c:v>2.4710711907519676E-3</c:v>
                </c:pt>
                <c:pt idx="225">
                  <c:v>2.4218928021935691E-3</c:v>
                </c:pt>
                <c:pt idx="226">
                  <c:v>2.3736689935292118E-3</c:v>
                </c:pt>
                <c:pt idx="227">
                  <c:v>2.326381969769573E-3</c:v>
                </c:pt>
                <c:pt idx="228">
                  <c:v>2.2800142447858777E-3</c:v>
                </c:pt>
                <c:pt idx="229">
                  <c:v>2.2345486366910539E-3</c:v>
                </c:pt>
                <c:pt idx="230">
                  <c:v>2.1899682632641059E-3</c:v>
                </c:pt>
                <c:pt idx="231">
                  <c:v>2.146256537418349E-3</c:v>
                </c:pt>
                <c:pt idx="232">
                  <c:v>2.1033971627140886E-3</c:v>
                </c:pt>
                <c:pt idx="233">
                  <c:v>2.0613741289162695E-3</c:v>
                </c:pt>
                <c:pt idx="234">
                  <c:v>2.0201717075975728E-3</c:v>
                </c:pt>
                <c:pt idx="235">
                  <c:v>1.9797744477873785E-3</c:v>
                </c:pt>
                <c:pt idx="236">
                  <c:v>1.9401671716669767E-3</c:v>
                </c:pt>
                <c:pt idx="237">
                  <c:v>1.9013349703113495E-3</c:v>
                </c:pt>
                <c:pt idx="238">
                  <c:v>1.863263199477808E-3</c:v>
                </c:pt>
                <c:pt idx="239">
                  <c:v>1.8259374754417326E-3</c:v>
                </c:pt>
                <c:pt idx="240">
                  <c:v>1.7893436708796096E-3</c:v>
                </c:pt>
                <c:pt idx="241">
                  <c:v>1.7534679107995333E-3</c:v>
                </c:pt>
                <c:pt idx="242">
                  <c:v>1.7182965685192965E-3</c:v>
                </c:pt>
                <c:pt idx="243">
                  <c:v>1.6838162616921639E-3</c:v>
                </c:pt>
                <c:pt idx="244">
                  <c:v>1.6500138483803823E-3</c:v>
                </c:pt>
                <c:pt idx="245">
                  <c:v>1.6168764231764561E-3</c:v>
                </c:pt>
                <c:pt idx="246">
                  <c:v>1.5843913133721846E-3</c:v>
                </c:pt>
                <c:pt idx="247">
                  <c:v>1.552546075175429E-3</c:v>
                </c:pt>
                <c:pt idx="248">
                  <c:v>1.5213284899745444E-3</c:v>
                </c:pt>
                <c:pt idx="249">
                  <c:v>1.4907265606503976E-3</c:v>
                </c:pt>
                <c:pt idx="250">
                  <c:v>1.4607285079358567E-3</c:v>
                </c:pt>
                <c:pt idx="251">
                  <c:v>1.4313227668226185E-3</c:v>
                </c:pt>
                <c:pt idx="252">
                  <c:v>1.40249798301522E-3</c:v>
                </c:pt>
                <c:pt idx="253">
                  <c:v>1.3742430094320556E-3</c:v>
                </c:pt>
                <c:pt idx="254">
                  <c:v>1.3465469027532052E-3</c:v>
                </c:pt>
                <c:pt idx="255">
                  <c:v>1.3193989200148571E-3</c:v>
                </c:pt>
                <c:pt idx="256">
                  <c:v>1.2927885152500937E-3</c:v>
                </c:pt>
                <c:pt idx="257">
                  <c:v>1.2667053361757905E-3</c:v>
                </c:pt>
                <c:pt idx="258">
                  <c:v>1.2411392209253642E-3</c:v>
                </c:pt>
                <c:pt idx="259">
                  <c:v>1.21608019482709E-3</c:v>
                </c:pt>
                <c:pt idx="260">
                  <c:v>1.1915184672276944E-3</c:v>
                </c:pt>
                <c:pt idx="261">
                  <c:v>1.167444428360917E-3</c:v>
                </c:pt>
                <c:pt idx="262">
                  <c:v>1.143848646260726E-3</c:v>
                </c:pt>
                <c:pt idx="263">
                  <c:v>1.120721863718852E-3</c:v>
                </c:pt>
                <c:pt idx="264">
                  <c:v>1.0980549952863045E-3</c:v>
                </c:pt>
                <c:pt idx="265">
                  <c:v>1.0758391243185208E-3</c:v>
                </c:pt>
                <c:pt idx="266">
                  <c:v>1.0540655000637834E-3</c:v>
                </c:pt>
                <c:pt idx="267">
                  <c:v>1.0327255347945445E-3</c:v>
                </c:pt>
                <c:pt idx="268">
                  <c:v>1.0118108009812747E-3</c:v>
                </c:pt>
                <c:pt idx="269">
                  <c:v>9.9131302850846226E-4</c:v>
                </c:pt>
                <c:pt idx="270">
                  <c:v>9.7122410193236242E-4</c:v>
                </c:pt>
                <c:pt idx="271">
                  <c:v>9.5153605778011035E-4</c:v>
                </c:pt>
                <c:pt idx="272">
                  <c:v>9.3224108188979171E-4</c:v>
                </c:pt>
                <c:pt idx="273">
                  <c:v>9.1333150679106558E-4</c:v>
                </c:pt>
                <c:pt idx="274">
                  <c:v>8.9479980912592907E-4</c:v>
                </c:pt>
                <c:pt idx="275">
                  <c:v>8.7663860710920905E-4</c:v>
                </c:pt>
                <c:pt idx="276">
                  <c:v>8.5884065802836241E-4</c:v>
                </c:pt>
                <c:pt idx="277">
                  <c:v>8.4139885578216229E-4</c:v>
                </c:pt>
                <c:pt idx="278">
                  <c:v>8.2430622845784739E-4</c:v>
                </c:pt>
                <c:pt idx="279">
                  <c:v>8.075559359463063E-4</c:v>
                </c:pt>
                <c:pt idx="280">
                  <c:v>7.9114126759486866E-4</c:v>
                </c:pt>
                <c:pt idx="281">
                  <c:v>7.7505563989727229E-4</c:v>
                </c:pt>
                <c:pt idx="282">
                  <c:v>7.5929259422037468E-4</c:v>
                </c:pt>
                <c:pt idx="283">
                  <c:v>7.4384579456717695E-4</c:v>
                </c:pt>
                <c:pt idx="284">
                  <c:v>7.2870902537572379E-4</c:v>
                </c:pt>
                <c:pt idx="285">
                  <c:v>7.1387618935345089E-4</c:v>
                </c:pt>
                <c:pt idx="286">
                  <c:v>6.9934130534653974E-4</c:v>
                </c:pt>
                <c:pt idx="287">
                  <c:v>6.8509850624385205E-4</c:v>
                </c:pt>
                <c:pt idx="288">
                  <c:v>6.7114203691500448E-4</c:v>
                </c:pt>
                <c:pt idx="289">
                  <c:v>6.5746625218215721E-4</c:v>
                </c:pt>
                <c:pt idx="290">
                  <c:v>6.4406561482507961E-4</c:v>
                </c:pt>
                <c:pt idx="291">
                  <c:v>6.3093469361906473E-4</c:v>
                </c:pt>
                <c:pt idx="292">
                  <c:v>6.1806816140526312E-4</c:v>
                </c:pt>
                <c:pt idx="293">
                  <c:v>6.0546079319300796E-4</c:v>
                </c:pt>
                <c:pt idx="294">
                  <c:v>5.9310746429370531E-4</c:v>
                </c:pt>
                <c:pt idx="295">
                  <c:v>5.8100314848586474E-4</c:v>
                </c:pt>
                <c:pt idx="296">
                  <c:v>5.6914291621084983E-4</c:v>
                </c:pt>
                <c:pt idx="297">
                  <c:v>5.5752193279892638E-4</c:v>
                </c:pt>
                <c:pt idx="298">
                  <c:v>5.461354567251925E-4</c:v>
                </c:pt>
                <c:pt idx="299">
                  <c:v>5.3497883789497365E-4</c:v>
                </c:pt>
                <c:pt idx="300">
                  <c:v>5.2404751595827234E-4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3F-43A3-A81A-94D66BCB8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8499880"/>
        <c:axId val="878498800"/>
      </c:lineChart>
      <c:catAx>
        <c:axId val="878499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498800"/>
        <c:crosses val="autoZero"/>
        <c:auto val="1"/>
        <c:lblAlgn val="ctr"/>
        <c:lblOffset val="100"/>
        <c:tickLblSkip val="50"/>
        <c:noMultiLvlLbl val="0"/>
      </c:catAx>
      <c:valAx>
        <c:axId val="8784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499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05898377200382"/>
          <c:y val="0.35987168270632841"/>
          <c:w val="0.15372080755144488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Negative TFP Shock </a:t>
            </a:r>
            <a:r>
              <a:rPr lang="en-US" sz="1400" b="1" i="0" u="none" strike="noStrike" baseline="0"/>
              <a:t>Impulse Response Functions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 (part c)'!$D$4</c:f>
              <c:strCache>
                <c:ptCount val="1"/>
                <c:pt idx="0">
                  <c:v>z (hat)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'Q2 (part b)'!$A$6:$A$306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'Q2 (part c)'!$D$6:$D$306</c:f>
              <c:numCache>
                <c:formatCode>0.000</c:formatCode>
                <c:ptCount val="301"/>
                <c:pt idx="0">
                  <c:v>-8.4852813742385708E-2</c:v>
                </c:pt>
                <c:pt idx="1">
                  <c:v>-8.3070904653795602E-2</c:v>
                </c:pt>
                <c:pt idx="2">
                  <c:v>-8.1326415656065895E-2</c:v>
                </c:pt>
                <c:pt idx="3">
                  <c:v>-7.9618560927288515E-2</c:v>
                </c:pt>
                <c:pt idx="4">
                  <c:v>-7.794657114781546E-2</c:v>
                </c:pt>
                <c:pt idx="5">
                  <c:v>-7.6309693153711333E-2</c:v>
                </c:pt>
                <c:pt idx="6">
                  <c:v>-7.4707189597483389E-2</c:v>
                </c:pt>
                <c:pt idx="7">
                  <c:v>-7.3138338615936244E-2</c:v>
                </c:pt>
                <c:pt idx="8">
                  <c:v>-7.1602433505001575E-2</c:v>
                </c:pt>
                <c:pt idx="9">
                  <c:v>-7.0098782401396539E-2</c:v>
                </c:pt>
                <c:pt idx="10">
                  <c:v>-6.8626707970967205E-2</c:v>
                </c:pt>
                <c:pt idx="11">
                  <c:v>-6.7185547103576895E-2</c:v>
                </c:pt>
                <c:pt idx="12">
                  <c:v>-6.5774650614401783E-2</c:v>
                </c:pt>
                <c:pt idx="13">
                  <c:v>-6.4393382951499351E-2</c:v>
                </c:pt>
                <c:pt idx="14">
                  <c:v>-6.3041121909517869E-2</c:v>
                </c:pt>
                <c:pt idx="15">
                  <c:v>-6.1717258349417992E-2</c:v>
                </c:pt>
                <c:pt idx="16">
                  <c:v>-6.0421195924080212E-2</c:v>
                </c:pt>
                <c:pt idx="17">
                  <c:v>-5.9152350809674528E-2</c:v>
                </c:pt>
                <c:pt idx="18">
                  <c:v>-5.7910151442671365E-2</c:v>
                </c:pt>
                <c:pt idx="19">
                  <c:v>-5.6694038262375263E-2</c:v>
                </c:pt>
                <c:pt idx="20">
                  <c:v>-5.5503463458865379E-2</c:v>
                </c:pt>
                <c:pt idx="21">
                  <c:v>-5.4337890726229209E-2</c:v>
                </c:pt>
                <c:pt idx="22">
                  <c:v>-5.3196795020978391E-2</c:v>
                </c:pt>
                <c:pt idx="23">
                  <c:v>-5.2079662325537845E-2</c:v>
                </c:pt>
                <c:pt idx="24">
                  <c:v>-5.0985989416701551E-2</c:v>
                </c:pt>
                <c:pt idx="25">
                  <c:v>-4.9915283638950821E-2</c:v>
                </c:pt>
                <c:pt idx="26">
                  <c:v>-4.8867062682532852E-2</c:v>
                </c:pt>
                <c:pt idx="27">
                  <c:v>-4.7840854366199663E-2</c:v>
                </c:pt>
                <c:pt idx="28">
                  <c:v>-4.6836196424509466E-2</c:v>
                </c:pt>
                <c:pt idx="29">
                  <c:v>-4.5852636299594768E-2</c:v>
                </c:pt>
                <c:pt idx="30">
                  <c:v>-4.4889730937303279E-2</c:v>
                </c:pt>
                <c:pt idx="31">
                  <c:v>-4.3947046587619908E-2</c:v>
                </c:pt>
                <c:pt idx="32">
                  <c:v>-4.302415860927989E-2</c:v>
                </c:pt>
                <c:pt idx="33">
                  <c:v>-4.2120651278485015E-2</c:v>
                </c:pt>
                <c:pt idx="34">
                  <c:v>-4.1236117601636826E-2</c:v>
                </c:pt>
                <c:pt idx="35">
                  <c:v>-4.0370159132002453E-2</c:v>
                </c:pt>
                <c:pt idx="36">
                  <c:v>-3.9522385790230402E-2</c:v>
                </c:pt>
                <c:pt idx="37">
                  <c:v>-3.8692415688635566E-2</c:v>
                </c:pt>
                <c:pt idx="38">
                  <c:v>-3.787987495917422E-2</c:v>
                </c:pt>
                <c:pt idx="39">
                  <c:v>-3.7084397585031563E-2</c:v>
                </c:pt>
                <c:pt idx="40">
                  <c:v>-3.6305625235745896E-2</c:v>
                </c:pt>
                <c:pt idx="41">
                  <c:v>-3.5543207105795234E-2</c:v>
                </c:pt>
                <c:pt idx="42">
                  <c:v>-3.4796799756573536E-2</c:v>
                </c:pt>
                <c:pt idx="43">
                  <c:v>-3.4066066961685494E-2</c:v>
                </c:pt>
                <c:pt idx="44">
                  <c:v>-3.3350679555490099E-2</c:v>
                </c:pt>
                <c:pt idx="45">
                  <c:v>-3.2650315284824809E-2</c:v>
                </c:pt>
                <c:pt idx="46">
                  <c:v>-3.1964658663843487E-2</c:v>
                </c:pt>
                <c:pt idx="47">
                  <c:v>-3.1293400831902775E-2</c:v>
                </c:pt>
                <c:pt idx="48">
                  <c:v>-3.0636239414432817E-2</c:v>
                </c:pt>
                <c:pt idx="49">
                  <c:v>-2.9992878386729729E-2</c:v>
                </c:pt>
                <c:pt idx="50">
                  <c:v>-2.9363027940608404E-2</c:v>
                </c:pt>
                <c:pt idx="51">
                  <c:v>-2.8746404353855625E-2</c:v>
                </c:pt>
                <c:pt idx="52">
                  <c:v>-2.8142729862424658E-2</c:v>
                </c:pt>
                <c:pt idx="53">
                  <c:v>-2.755173253531374E-2</c:v>
                </c:pt>
                <c:pt idx="54">
                  <c:v>-2.697314615207215E-2</c:v>
                </c:pt>
                <c:pt idx="55">
                  <c:v>-2.6406710082878634E-2</c:v>
                </c:pt>
                <c:pt idx="56">
                  <c:v>-2.5852169171138181E-2</c:v>
                </c:pt>
                <c:pt idx="57">
                  <c:v>-2.5309273618544278E-2</c:v>
                </c:pt>
                <c:pt idx="58">
                  <c:v>-2.4777778872554848E-2</c:v>
                </c:pt>
                <c:pt idx="59">
                  <c:v>-2.4257445516231196E-2</c:v>
                </c:pt>
                <c:pt idx="60">
                  <c:v>-2.3748039160390338E-2</c:v>
                </c:pt>
                <c:pt idx="61">
                  <c:v>-2.324933033802214E-2</c:v>
                </c:pt>
                <c:pt idx="62">
                  <c:v>-2.2761094400923675E-2</c:v>
                </c:pt>
                <c:pt idx="63">
                  <c:v>-2.2283111418504278E-2</c:v>
                </c:pt>
                <c:pt idx="64">
                  <c:v>-2.1815166078715687E-2</c:v>
                </c:pt>
                <c:pt idx="65">
                  <c:v>-2.1357047591062658E-2</c:v>
                </c:pt>
                <c:pt idx="66">
                  <c:v>-2.0908549591650342E-2</c:v>
                </c:pt>
                <c:pt idx="67">
                  <c:v>-2.0469470050225685E-2</c:v>
                </c:pt>
                <c:pt idx="68">
                  <c:v>-2.0039611179170944E-2</c:v>
                </c:pt>
                <c:pt idx="69">
                  <c:v>-1.9618779344408355E-2</c:v>
                </c:pt>
                <c:pt idx="70">
                  <c:v>-1.9206784978175781E-2</c:v>
                </c:pt>
                <c:pt idx="71">
                  <c:v>-1.8803442493634089E-2</c:v>
                </c:pt>
                <c:pt idx="72">
                  <c:v>-1.8408570201267772E-2</c:v>
                </c:pt>
                <c:pt idx="73">
                  <c:v>-1.8021990227041148E-2</c:v>
                </c:pt>
                <c:pt idx="74">
                  <c:v>-1.7643528432273285E-2</c:v>
                </c:pt>
                <c:pt idx="75">
                  <c:v>-1.7273014335195545E-2</c:v>
                </c:pt>
                <c:pt idx="76">
                  <c:v>-1.6910281034156437E-2</c:v>
                </c:pt>
                <c:pt idx="77">
                  <c:v>-1.6555165132439154E-2</c:v>
                </c:pt>
                <c:pt idx="78">
                  <c:v>-1.6207506664657929E-2</c:v>
                </c:pt>
                <c:pt idx="79">
                  <c:v>-1.5867149024700114E-2</c:v>
                </c:pt>
                <c:pt idx="80">
                  <c:v>-1.5533938895181411E-2</c:v>
                </c:pt>
                <c:pt idx="81">
                  <c:v>-1.52077261783826E-2</c:v>
                </c:pt>
                <c:pt idx="82">
                  <c:v>-1.4888363928636565E-2</c:v>
                </c:pt>
                <c:pt idx="83">
                  <c:v>-1.4575708286135197E-2</c:v>
                </c:pt>
                <c:pt idx="84">
                  <c:v>-1.4269618412126357E-2</c:v>
                </c:pt>
                <c:pt idx="85">
                  <c:v>-1.3969956425471703E-2</c:v>
                </c:pt>
                <c:pt idx="86">
                  <c:v>-1.3676587340536797E-2</c:v>
                </c:pt>
                <c:pt idx="87">
                  <c:v>-1.3389379006385524E-2</c:v>
                </c:pt>
                <c:pt idx="88">
                  <c:v>-1.3108202047251428E-2</c:v>
                </c:pt>
                <c:pt idx="89">
                  <c:v>-1.2832929804259147E-2</c:v>
                </c:pt>
                <c:pt idx="90">
                  <c:v>-1.2563438278369705E-2</c:v>
                </c:pt>
                <c:pt idx="91">
                  <c:v>-1.2299606074523942E-2</c:v>
                </c:pt>
                <c:pt idx="92">
                  <c:v>-1.2041314346958938E-2</c:v>
                </c:pt>
                <c:pt idx="93">
                  <c:v>-1.1788446745672801E-2</c:v>
                </c:pt>
                <c:pt idx="94">
                  <c:v>-1.1540889364013672E-2</c:v>
                </c:pt>
                <c:pt idx="95">
                  <c:v>-1.1298530687369385E-2</c:v>
                </c:pt>
                <c:pt idx="96">
                  <c:v>-1.1061261542934627E-2</c:v>
                </c:pt>
                <c:pt idx="97">
                  <c:v>-1.0828975050532999E-2</c:v>
                </c:pt>
                <c:pt idx="98">
                  <c:v>-1.0601566574471807E-2</c:v>
                </c:pt>
                <c:pt idx="99">
                  <c:v>-1.0378933676407898E-2</c:v>
                </c:pt>
                <c:pt idx="100">
                  <c:v>-1.0160976069203333E-2</c:v>
                </c:pt>
                <c:pt idx="101">
                  <c:v>-9.9475955717500623E-3</c:v>
                </c:pt>
                <c:pt idx="102">
                  <c:v>-9.7386960647433112E-3</c:v>
                </c:pt>
                <c:pt idx="103">
                  <c:v>-9.5341834473837012E-3</c:v>
                </c:pt>
                <c:pt idx="104">
                  <c:v>-9.333965594988643E-3</c:v>
                </c:pt>
                <c:pt idx="105">
                  <c:v>-9.1379523174938814E-3</c:v>
                </c:pt>
                <c:pt idx="106">
                  <c:v>-8.94605531882651E-3</c:v>
                </c:pt>
                <c:pt idx="107">
                  <c:v>-8.7581881571311537E-3</c:v>
                </c:pt>
                <c:pt idx="108">
                  <c:v>-8.5742662058313993E-3</c:v>
                </c:pt>
                <c:pt idx="109">
                  <c:v>-8.3942066155089402E-3</c:v>
                </c:pt>
                <c:pt idx="110">
                  <c:v>-8.2179282765832522E-3</c:v>
                </c:pt>
                <c:pt idx="111">
                  <c:v>-8.0453517827750037E-3</c:v>
                </c:pt>
                <c:pt idx="112">
                  <c:v>-7.8763993953367278E-3</c:v>
                </c:pt>
                <c:pt idx="113">
                  <c:v>-7.7109950080346563E-3</c:v>
                </c:pt>
                <c:pt idx="114">
                  <c:v>-7.5490641128659287E-3</c:v>
                </c:pt>
                <c:pt idx="115">
                  <c:v>-7.390533766495744E-3</c:v>
                </c:pt>
                <c:pt idx="116">
                  <c:v>-7.235332557399333E-3</c:v>
                </c:pt>
                <c:pt idx="117">
                  <c:v>-7.0833905736939467E-3</c:v>
                </c:pt>
                <c:pt idx="118">
                  <c:v>-6.9346393716463737E-3</c:v>
                </c:pt>
                <c:pt idx="119">
                  <c:v>-6.7890119448417996E-3</c:v>
                </c:pt>
                <c:pt idx="120">
                  <c:v>-6.6464426940001219E-3</c:v>
                </c:pt>
                <c:pt idx="121">
                  <c:v>-6.5068673974261193E-3</c:v>
                </c:pt>
                <c:pt idx="122">
                  <c:v>-6.3702231820801708E-3</c:v>
                </c:pt>
                <c:pt idx="123">
                  <c:v>-6.2364484952564872E-3</c:v>
                </c:pt>
                <c:pt idx="124">
                  <c:v>-6.1054830768561006E-3</c:v>
                </c:pt>
                <c:pt idx="125">
                  <c:v>-5.9772679322421226E-3</c:v>
                </c:pt>
                <c:pt idx="126">
                  <c:v>-5.8517453056650378E-3</c:v>
                </c:pt>
                <c:pt idx="127">
                  <c:v>-5.7288586542460721E-3</c:v>
                </c:pt>
                <c:pt idx="128">
                  <c:v>-5.6085526225069047E-3</c:v>
                </c:pt>
                <c:pt idx="129">
                  <c:v>-5.4907730174342598E-3</c:v>
                </c:pt>
                <c:pt idx="130">
                  <c:v>-5.37546678406814E-3</c:v>
                </c:pt>
                <c:pt idx="131">
                  <c:v>-5.2625819816027094E-3</c:v>
                </c:pt>
                <c:pt idx="132">
                  <c:v>-5.1520677599890524E-3</c:v>
                </c:pt>
                <c:pt idx="133">
                  <c:v>-5.0438743370292824E-3</c:v>
                </c:pt>
                <c:pt idx="134">
                  <c:v>-4.9379529759516674E-3</c:v>
                </c:pt>
                <c:pt idx="135">
                  <c:v>-4.8342559634566825E-3</c:v>
                </c:pt>
                <c:pt idx="136">
                  <c:v>-4.7327365882240922E-3</c:v>
                </c:pt>
                <c:pt idx="137">
                  <c:v>-4.6333491198713864E-3</c:v>
                </c:pt>
                <c:pt idx="138">
                  <c:v>-4.5360487883540869E-3</c:v>
                </c:pt>
                <c:pt idx="139">
                  <c:v>-4.4407917637986506E-3</c:v>
                </c:pt>
                <c:pt idx="140">
                  <c:v>-4.347535136758879E-3</c:v>
                </c:pt>
                <c:pt idx="141">
                  <c:v>-4.2562368988869424E-3</c:v>
                </c:pt>
                <c:pt idx="142">
                  <c:v>-4.1668559240103167E-3</c:v>
                </c:pt>
                <c:pt idx="143">
                  <c:v>-4.0793519496060996E-3</c:v>
                </c:pt>
                <c:pt idx="144">
                  <c:v>-3.9936855586643711E-3</c:v>
                </c:pt>
                <c:pt idx="145">
                  <c:v>-3.9098181619324195E-3</c:v>
                </c:pt>
                <c:pt idx="146">
                  <c:v>-3.8277119805318386E-3</c:v>
                </c:pt>
                <c:pt idx="147">
                  <c:v>-3.7473300289406698E-3</c:v>
                </c:pt>
                <c:pt idx="148">
                  <c:v>-3.6686360983329159E-3</c:v>
                </c:pt>
                <c:pt idx="149">
                  <c:v>-3.5915947402679247E-3</c:v>
                </c:pt>
                <c:pt idx="150">
                  <c:v>-3.5161712507222982E-3</c:v>
                </c:pt>
                <c:pt idx="151">
                  <c:v>-3.4423316544571298E-3</c:v>
                </c:pt>
                <c:pt idx="152">
                  <c:v>-3.37004268971353E-3</c:v>
                </c:pt>
                <c:pt idx="153">
                  <c:v>-3.2992717932295457E-3</c:v>
                </c:pt>
                <c:pt idx="154">
                  <c:v>-3.2299870855717252E-3</c:v>
                </c:pt>
                <c:pt idx="155">
                  <c:v>-3.1621573567747188E-3</c:v>
                </c:pt>
                <c:pt idx="156">
                  <c:v>-3.0957520522824494E-3</c:v>
                </c:pt>
                <c:pt idx="157">
                  <c:v>-3.030741259184518E-3</c:v>
                </c:pt>
                <c:pt idx="158">
                  <c:v>-2.967095692741643E-3</c:v>
                </c:pt>
                <c:pt idx="159">
                  <c:v>-2.9047866831940685E-3</c:v>
                </c:pt>
                <c:pt idx="160">
                  <c:v>-2.8437861628469929E-3</c:v>
                </c:pt>
                <c:pt idx="161">
                  <c:v>-2.784066653427206E-3</c:v>
                </c:pt>
                <c:pt idx="162">
                  <c:v>-2.7256012537052346E-3</c:v>
                </c:pt>
                <c:pt idx="163">
                  <c:v>-2.6683636273774247E-3</c:v>
                </c:pt>
                <c:pt idx="164">
                  <c:v>-2.6123279912024988E-3</c:v>
                </c:pt>
                <c:pt idx="165">
                  <c:v>-2.5574691033872464E-3</c:v>
                </c:pt>
                <c:pt idx="166">
                  <c:v>-2.503762252216114E-3</c:v>
                </c:pt>
                <c:pt idx="167">
                  <c:v>-2.4511832449195755E-3</c:v>
                </c:pt>
                <c:pt idx="168">
                  <c:v>-2.3997083967762646E-3</c:v>
                </c:pt>
                <c:pt idx="169">
                  <c:v>-2.349314520443963E-3</c:v>
                </c:pt>
                <c:pt idx="170">
                  <c:v>-2.2999789155146396E-3</c:v>
                </c:pt>
                <c:pt idx="171">
                  <c:v>-2.2516793582888321E-3</c:v>
                </c:pt>
                <c:pt idx="172">
                  <c:v>-2.2043940917647665E-3</c:v>
                </c:pt>
                <c:pt idx="173">
                  <c:v>-2.1581018158377064E-3</c:v>
                </c:pt>
                <c:pt idx="174">
                  <c:v>-2.1127816777051145E-3</c:v>
                </c:pt>
                <c:pt idx="175">
                  <c:v>-2.0684132624733068E-3</c:v>
                </c:pt>
                <c:pt idx="176">
                  <c:v>-2.0249765839613675E-3</c:v>
                </c:pt>
                <c:pt idx="177">
                  <c:v>-1.9824520756981786E-3</c:v>
                </c:pt>
                <c:pt idx="178">
                  <c:v>-1.9408205821085168E-3</c:v>
                </c:pt>
                <c:pt idx="179">
                  <c:v>-1.9000633498842379E-3</c:v>
                </c:pt>
                <c:pt idx="180">
                  <c:v>-1.8601620195366688E-3</c:v>
                </c:pt>
                <c:pt idx="181">
                  <c:v>-1.8210986171263988E-3</c:v>
                </c:pt>
                <c:pt idx="182">
                  <c:v>-1.7828555461667443E-3</c:v>
                </c:pt>
                <c:pt idx="183">
                  <c:v>-1.7454155796972426E-3</c:v>
                </c:pt>
                <c:pt idx="184">
                  <c:v>-1.7087618525236006E-3</c:v>
                </c:pt>
                <c:pt idx="185">
                  <c:v>-1.6728778536206049E-3</c:v>
                </c:pt>
                <c:pt idx="186">
                  <c:v>-1.6377474186945722E-3</c:v>
                </c:pt>
                <c:pt idx="187">
                  <c:v>-1.6033547229019861E-3</c:v>
                </c:pt>
                <c:pt idx="188">
                  <c:v>-1.5696842737210443E-3</c:v>
                </c:pt>
                <c:pt idx="189">
                  <c:v>-1.5367209039729023E-3</c:v>
                </c:pt>
                <c:pt idx="190">
                  <c:v>-1.5044497649894712E-3</c:v>
                </c:pt>
                <c:pt idx="191">
                  <c:v>-1.4728563199246922E-3</c:v>
                </c:pt>
                <c:pt idx="192">
                  <c:v>-1.4419263372062736E-3</c:v>
                </c:pt>
                <c:pt idx="193">
                  <c:v>-1.4116458841249419E-3</c:v>
                </c:pt>
                <c:pt idx="194">
                  <c:v>-1.3820013205583181E-3</c:v>
                </c:pt>
                <c:pt idx="195">
                  <c:v>-1.3529792928265933E-3</c:v>
                </c:pt>
                <c:pt idx="196">
                  <c:v>-1.3245667276772348E-3</c:v>
                </c:pt>
                <c:pt idx="197">
                  <c:v>-1.2967508263960128E-3</c:v>
                </c:pt>
                <c:pt idx="198">
                  <c:v>-1.2695190590416964E-3</c:v>
                </c:pt>
                <c:pt idx="199">
                  <c:v>-1.2428591588018209E-3</c:v>
                </c:pt>
                <c:pt idx="200">
                  <c:v>-1.2167591164669825E-3</c:v>
                </c:pt>
                <c:pt idx="201">
                  <c:v>-1.1912071750211758E-3</c:v>
                </c:pt>
                <c:pt idx="202">
                  <c:v>-1.166191824345731E-3</c:v>
                </c:pt>
                <c:pt idx="203">
                  <c:v>-1.1417017960344707E-3</c:v>
                </c:pt>
                <c:pt idx="204">
                  <c:v>-1.1177260583177468E-3</c:v>
                </c:pt>
                <c:pt idx="205">
                  <c:v>-1.0942538110930741E-3</c:v>
                </c:pt>
                <c:pt idx="206">
                  <c:v>-1.0712744810601196E-3</c:v>
                </c:pt>
                <c:pt idx="207">
                  <c:v>-1.0487777169578571E-3</c:v>
                </c:pt>
                <c:pt idx="208">
                  <c:v>-1.026753384901742E-3</c:v>
                </c:pt>
                <c:pt idx="209">
                  <c:v>-1.0051915638188053E-3</c:v>
                </c:pt>
                <c:pt idx="210">
                  <c:v>-9.8408254097861049E-4</c:v>
                </c:pt>
                <c:pt idx="211">
                  <c:v>-9.634168076180597E-4</c:v>
                </c:pt>
                <c:pt idx="212">
                  <c:v>-9.4318505465808039E-4</c:v>
                </c:pt>
                <c:pt idx="213">
                  <c:v>-9.2337816851026074E-4</c:v>
                </c:pt>
                <c:pt idx="214">
                  <c:v>-9.0398722697154527E-4</c:v>
                </c:pt>
                <c:pt idx="215">
                  <c:v>-8.8500349520514283E-4</c:v>
                </c:pt>
                <c:pt idx="216">
                  <c:v>-8.6641842180583482E-4</c:v>
                </c:pt>
                <c:pt idx="217">
                  <c:v>-8.4822363494791223E-4</c:v>
                </c:pt>
                <c:pt idx="218">
                  <c:v>-8.3041093861400603E-4</c:v>
                </c:pt>
                <c:pt idx="219">
                  <c:v>-8.1297230890311188E-4</c:v>
                </c:pt>
                <c:pt idx="220">
                  <c:v>-7.958998904161465E-4</c:v>
                </c:pt>
                <c:pt idx="221">
                  <c:v>-7.7918599271740736E-4</c:v>
                </c:pt>
                <c:pt idx="222">
                  <c:v>-7.628230868703418E-4</c:v>
                </c:pt>
                <c:pt idx="223">
                  <c:v>-7.4680380204606464E-4</c:v>
                </c:pt>
                <c:pt idx="224">
                  <c:v>-7.3112092220309723E-4</c:v>
                </c:pt>
                <c:pt idx="225">
                  <c:v>-7.1576738283683219E-4</c:v>
                </c:pt>
                <c:pt idx="226">
                  <c:v>-7.0073626779725874E-4</c:v>
                </c:pt>
                <c:pt idx="227">
                  <c:v>-6.8602080617351626E-4</c:v>
                </c:pt>
                <c:pt idx="228">
                  <c:v>-6.7161436924387241E-4</c:v>
                </c:pt>
                <c:pt idx="229">
                  <c:v>-6.5751046748975105E-4</c:v>
                </c:pt>
                <c:pt idx="230">
                  <c:v>-6.4370274767246627E-4</c:v>
                </c:pt>
                <c:pt idx="231">
                  <c:v>-6.3018498997134448E-4</c:v>
                </c:pt>
                <c:pt idx="232">
                  <c:v>-6.1695110518194618E-4</c:v>
                </c:pt>
                <c:pt idx="233">
                  <c:v>-6.0399513197312532E-4</c:v>
                </c:pt>
                <c:pt idx="234">
                  <c:v>-5.9131123420168969E-4</c:v>
                </c:pt>
                <c:pt idx="235">
                  <c:v>-5.788936982834542E-4</c:v>
                </c:pt>
                <c:pt idx="236">
                  <c:v>-5.6673693061950168E-4</c:v>
                </c:pt>
                <c:pt idx="237">
                  <c:v>-5.5483545507649216E-4</c:v>
                </c:pt>
                <c:pt idx="238">
                  <c:v>-5.4318391051988587E-4</c:v>
                </c:pt>
                <c:pt idx="239">
                  <c:v>-5.3177704839896831E-4</c:v>
                </c:pt>
                <c:pt idx="240">
                  <c:v>-5.2060973038258991E-4</c:v>
                </c:pt>
                <c:pt idx="241">
                  <c:v>-5.0967692604455552E-4</c:v>
                </c:pt>
                <c:pt idx="242">
                  <c:v>-4.989737105976198E-4</c:v>
                </c:pt>
                <c:pt idx="243">
                  <c:v>-4.8849526267506977E-4</c:v>
                </c:pt>
                <c:pt idx="244">
                  <c:v>-4.7823686215889332E-4</c:v>
                </c:pt>
                <c:pt idx="245">
                  <c:v>-4.6819388805355652E-4</c:v>
                </c:pt>
                <c:pt idx="246">
                  <c:v>-4.5836181640443181E-4</c:v>
                </c:pt>
                <c:pt idx="247">
                  <c:v>-4.4873621825993875E-4</c:v>
                </c:pt>
                <c:pt idx="248">
                  <c:v>-4.3931275767648001E-4</c:v>
                </c:pt>
                <c:pt idx="249">
                  <c:v>-4.3008718976527392E-4</c:v>
                </c:pt>
                <c:pt idx="250">
                  <c:v>-4.2105535878020318E-4</c:v>
                </c:pt>
                <c:pt idx="251">
                  <c:v>-4.1221319624581889E-4</c:v>
                </c:pt>
                <c:pt idx="252">
                  <c:v>-4.035567191246567E-4</c:v>
                </c:pt>
                <c:pt idx="253">
                  <c:v>-3.9508202802303891E-4</c:v>
                </c:pt>
                <c:pt idx="254">
                  <c:v>-3.8678530543455509E-4</c:v>
                </c:pt>
                <c:pt idx="255">
                  <c:v>-3.7866281402042945E-4</c:v>
                </c:pt>
                <c:pt idx="256">
                  <c:v>-3.7071089492600045E-4</c:v>
                </c:pt>
                <c:pt idx="257">
                  <c:v>-3.6292596613255444E-4</c:v>
                </c:pt>
                <c:pt idx="258">
                  <c:v>-3.5530452084377081E-4</c:v>
                </c:pt>
                <c:pt idx="259">
                  <c:v>-3.4784312590605161E-4</c:v>
                </c:pt>
                <c:pt idx="260">
                  <c:v>-3.4053842026202455E-4</c:v>
                </c:pt>
                <c:pt idx="261">
                  <c:v>-3.3338711343652204E-4</c:v>
                </c:pt>
                <c:pt idx="262">
                  <c:v>-3.2638598405435509E-4</c:v>
                </c:pt>
                <c:pt idx="263">
                  <c:v>-3.1953187838921365E-4</c:v>
                </c:pt>
                <c:pt idx="264">
                  <c:v>-3.1282170894304014E-4</c:v>
                </c:pt>
                <c:pt idx="265">
                  <c:v>-3.0625245305523631E-4</c:v>
                </c:pt>
                <c:pt idx="266">
                  <c:v>-2.9982115154107632E-4</c:v>
                </c:pt>
                <c:pt idx="267">
                  <c:v>-2.9352490735871369E-4</c:v>
                </c:pt>
                <c:pt idx="268">
                  <c:v>-2.8736088430418068E-4</c:v>
                </c:pt>
                <c:pt idx="269">
                  <c:v>-2.8132630573379287E-4</c:v>
                </c:pt>
                <c:pt idx="270">
                  <c:v>-2.7541845331338323E-4</c:v>
                </c:pt>
                <c:pt idx="271">
                  <c:v>-2.6963466579380218E-4</c:v>
                </c:pt>
                <c:pt idx="272">
                  <c:v>-2.6397233781213234E-4</c:v>
                </c:pt>
                <c:pt idx="273">
                  <c:v>-2.5842891871807758E-4</c:v>
                </c:pt>
                <c:pt idx="274">
                  <c:v>-2.5300191142499796E-4</c:v>
                </c:pt>
                <c:pt idx="275">
                  <c:v>-2.4768887128507298E-4</c:v>
                </c:pt>
                <c:pt idx="276">
                  <c:v>-2.4248740498808644E-4</c:v>
                </c:pt>
                <c:pt idx="277">
                  <c:v>-2.3739516948333663E-4</c:v>
                </c:pt>
                <c:pt idx="278">
                  <c:v>-2.3240987092418655E-4</c:v>
                </c:pt>
                <c:pt idx="279">
                  <c:v>-2.2752926363477864E-4</c:v>
                </c:pt>
                <c:pt idx="280">
                  <c:v>-2.2275114909844828E-4</c:v>
                </c:pt>
                <c:pt idx="281">
                  <c:v>-2.1807337496738087E-4</c:v>
                </c:pt>
                <c:pt idx="282">
                  <c:v>-2.1349383409306587E-4</c:v>
                </c:pt>
                <c:pt idx="283">
                  <c:v>-2.0901046357711149E-4</c:v>
                </c:pt>
                <c:pt idx="284">
                  <c:v>-2.0462124384199214E-4</c:v>
                </c:pt>
                <c:pt idx="285">
                  <c:v>-2.0032419772131029E-4</c:v>
                </c:pt>
                <c:pt idx="286">
                  <c:v>-1.9611738956916276E-4</c:v>
                </c:pt>
                <c:pt idx="287">
                  <c:v>-1.9199892438821035E-4</c:v>
                </c:pt>
                <c:pt idx="288">
                  <c:v>-1.8796694697605792E-4</c:v>
                </c:pt>
                <c:pt idx="289">
                  <c:v>-1.840196410895607E-4</c:v>
                </c:pt>
                <c:pt idx="290">
                  <c:v>-1.8015522862667991E-4</c:v>
                </c:pt>
                <c:pt idx="291">
                  <c:v>-1.7637196882551963E-4</c:v>
                </c:pt>
                <c:pt idx="292">
                  <c:v>-1.7266815748018371E-4</c:v>
                </c:pt>
                <c:pt idx="293">
                  <c:v>-1.6904212617309985E-4</c:v>
                </c:pt>
                <c:pt idx="294">
                  <c:v>-1.6549224152346474E-4</c:v>
                </c:pt>
                <c:pt idx="295">
                  <c:v>-1.6201690445147198E-4</c:v>
                </c:pt>
                <c:pt idx="296">
                  <c:v>-1.5861454945799108E-4</c:v>
                </c:pt>
                <c:pt idx="297">
                  <c:v>-1.5528364391937326E-4</c:v>
                </c:pt>
                <c:pt idx="298">
                  <c:v>-1.5202268739706643E-4</c:v>
                </c:pt>
                <c:pt idx="299">
                  <c:v>-1.4883021096172804E-4</c:v>
                </c:pt>
                <c:pt idx="300">
                  <c:v>-1.4570477653153176E-4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46-48A3-8BD0-EB4BAE309B64}"/>
            </c:ext>
          </c:extLst>
        </c:ser>
        <c:ser>
          <c:idx val="1"/>
          <c:order val="1"/>
          <c:tx>
            <c:strRef>
              <c:f>'Q2 (part c)'!$J$4</c:f>
              <c:strCache>
                <c:ptCount val="1"/>
                <c:pt idx="0">
                  <c:v>Y (hat)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'Q2 (part b)'!$A$6:$A$306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'Q2 (part c)'!$J$6:$J$306</c:f>
              <c:numCache>
                <c:formatCode>0.000</c:formatCode>
                <c:ptCount val="301"/>
                <c:pt idx="0">
                  <c:v>-8.4852813742385708E-2</c:v>
                </c:pt>
                <c:pt idx="1">
                  <c:v>-8.4961001079907242E-2</c:v>
                </c:pt>
                <c:pt idx="2">
                  <c:v>-8.5012481706268822E-2</c:v>
                </c:pt>
                <c:pt idx="3">
                  <c:v>-8.5010014183984461E-2</c:v>
                </c:pt>
                <c:pt idx="4">
                  <c:v>-8.4956253995373918E-2</c:v>
                </c:pt>
                <c:pt idx="5">
                  <c:v>-8.485375700757769E-2</c:v>
                </c:pt>
                <c:pt idx="6">
                  <c:v>-8.470498282735732E-2</c:v>
                </c:pt>
                <c:pt idx="7">
                  <c:v>-8.4512298049073745E-2</c:v>
                </c:pt>
                <c:pt idx="8">
                  <c:v>-8.42779793991347E-2</c:v>
                </c:pt>
                <c:pt idx="9">
                  <c:v>-8.4004216780102545E-2</c:v>
                </c:pt>
                <c:pt idx="10">
                  <c:v>-8.3693116217557581E-2</c:v>
                </c:pt>
                <c:pt idx="11">
                  <c:v>-8.3346702712718768E-2</c:v>
                </c:pt>
                <c:pt idx="12">
                  <c:v>-8.296692300373254E-2</c:v>
                </c:pt>
                <c:pt idx="13">
                  <c:v>-8.2555648238453183E-2</c:v>
                </c:pt>
                <c:pt idx="14">
                  <c:v>-8.2114676561452077E-2</c:v>
                </c:pt>
                <c:pt idx="15">
                  <c:v>-8.1645735617910997E-2</c:v>
                </c:pt>
                <c:pt idx="16">
                  <c:v>-8.1150484976973913E-2</c:v>
                </c:pt>
                <c:pt idx="17">
                  <c:v>-8.063051847705377E-2</c:v>
                </c:pt>
                <c:pt idx="18">
                  <c:v>-8.0087366495515594E-2</c:v>
                </c:pt>
                <c:pt idx="19">
                  <c:v>-7.9522498145083068E-2</c:v>
                </c:pt>
                <c:pt idx="20">
                  <c:v>-7.8937323399245612E-2</c:v>
                </c:pt>
                <c:pt idx="21">
                  <c:v>-7.8333195148872714E-2</c:v>
                </c:pt>
                <c:pt idx="22">
                  <c:v>-7.7711411192176519E-2</c:v>
                </c:pt>
                <c:pt idx="23">
                  <c:v>-7.7073216160097768E-2</c:v>
                </c:pt>
                <c:pt idx="24">
                  <c:v>-7.6419803379127488E-2</c:v>
                </c:pt>
                <c:pt idx="25">
                  <c:v>-7.5752316673515924E-2</c:v>
                </c:pt>
                <c:pt idx="26">
                  <c:v>-7.5071852108760107E-2</c:v>
                </c:pt>
                <c:pt idx="27">
                  <c:v>-7.4379459678204987E-2</c:v>
                </c:pt>
                <c:pt idx="28">
                  <c:v>-7.3676144934536142E-2</c:v>
                </c:pt>
                <c:pt idx="29">
                  <c:v>-7.296287056788861E-2</c:v>
                </c:pt>
                <c:pt idx="30">
                  <c:v>-7.2240557932243737E-2</c:v>
                </c:pt>
                <c:pt idx="31">
                  <c:v>-7.1510088521734516E-2</c:v>
                </c:pt>
                <c:pt idx="32">
                  <c:v>-7.0772305398431226E-2</c:v>
                </c:pt>
                <c:pt idx="33">
                  <c:v>-7.0028014573130501E-2</c:v>
                </c:pt>
                <c:pt idx="34">
                  <c:v>-6.9277986340624778E-2</c:v>
                </c:pt>
                <c:pt idx="35">
                  <c:v>-6.8522956570884003E-2</c:v>
                </c:pt>
                <c:pt idx="36">
                  <c:v>-6.7763627957537514E-2</c:v>
                </c:pt>
                <c:pt idx="37">
                  <c:v>-6.7000671225001626E-2</c:v>
                </c:pt>
                <c:pt idx="38">
                  <c:v>-6.6234726295557295E-2</c:v>
                </c:pt>
                <c:pt idx="39">
                  <c:v>-6.5466403417642399E-2</c:v>
                </c:pt>
                <c:pt idx="40">
                  <c:v>-6.4696284256584122E-2</c:v>
                </c:pt>
                <c:pt idx="41">
                  <c:v>-6.3924922948959559E-2</c:v>
                </c:pt>
                <c:pt idx="42">
                  <c:v>-6.3152847121736314E-2</c:v>
                </c:pt>
                <c:pt idx="43">
                  <c:v>-6.2380558877309263E-2</c:v>
                </c:pt>
                <c:pt idx="44">
                  <c:v>-6.1608535745515447E-2</c:v>
                </c:pt>
                <c:pt idx="45">
                  <c:v>-6.0837231603675969E-2</c:v>
                </c:pt>
                <c:pt idx="46">
                  <c:v>-6.0067077565681207E-2</c:v>
                </c:pt>
                <c:pt idx="47">
                  <c:v>-5.9298482841104672E-2</c:v>
                </c:pt>
                <c:pt idx="48">
                  <c:v>-5.8531835565300339E-2</c:v>
                </c:pt>
                <c:pt idx="49">
                  <c:v>-5.7767503601408754E-2</c:v>
                </c:pt>
                <c:pt idx="50">
                  <c:v>-5.7005835315169076E-2</c:v>
                </c:pt>
                <c:pt idx="51">
                  <c:v>-5.6247160323406001E-2</c:v>
                </c:pt>
                <c:pt idx="52">
                  <c:v>-5.5491790217034119E-2</c:v>
                </c:pt>
                <c:pt idx="53">
                  <c:v>-5.4740019259395964E-2</c:v>
                </c:pt>
                <c:pt idx="54">
                  <c:v>-5.3992125060724913E-2</c:v>
                </c:pt>
                <c:pt idx="55">
                  <c:v>-5.3248369229499604E-2</c:v>
                </c:pt>
                <c:pt idx="56">
                  <c:v>-5.2508998001432591E-2</c:v>
                </c:pt>
                <c:pt idx="57">
                  <c:v>-5.1774242846813312E-2</c:v>
                </c:pt>
                <c:pt idx="58">
                  <c:v>-5.1044321056902806E-2</c:v>
                </c:pt>
                <c:pt idx="59">
                  <c:v>-5.0319436310056087E-2</c:v>
                </c:pt>
                <c:pt idx="60">
                  <c:v>-4.9599779218227127E-2</c:v>
                </c:pt>
                <c:pt idx="61">
                  <c:v>-4.8885527854490921E-2</c:v>
                </c:pt>
                <c:pt idx="62">
                  <c:v>-4.8176848262197598E-2</c:v>
                </c:pt>
                <c:pt idx="63">
                  <c:v>-4.7473894946354081E-2</c:v>
                </c:pt>
                <c:pt idx="64">
                  <c:v>-4.6776811347810601E-2</c:v>
                </c:pt>
                <c:pt idx="65">
                  <c:v>-4.6085730300811027E-2</c:v>
                </c:pt>
                <c:pt idx="66">
                  <c:v>-4.5400774474448874E-2</c:v>
                </c:pt>
                <c:pt idx="67">
                  <c:v>-4.4722056798553636E-2</c:v>
                </c:pt>
                <c:pt idx="68">
                  <c:v>-4.4049680874515815E-2</c:v>
                </c:pt>
                <c:pt idx="69">
                  <c:v>-4.3383741371543327E-2</c:v>
                </c:pt>
                <c:pt idx="70">
                  <c:v>-4.2724324408825967E-2</c:v>
                </c:pt>
                <c:pt idx="71">
                  <c:v>-4.2071507924070412E-2</c:v>
                </c:pt>
                <c:pt idx="72">
                  <c:v>-4.1425362028853233E-2</c:v>
                </c:pt>
                <c:pt idx="73">
                  <c:v>-4.0785949351225384E-2</c:v>
                </c:pt>
                <c:pt idx="74">
                  <c:v>-4.0153325365988354E-2</c:v>
                </c:pt>
                <c:pt idx="75">
                  <c:v>-3.952753871304851E-2</c:v>
                </c:pt>
                <c:pt idx="76">
                  <c:v>-3.8908631504243715E-2</c:v>
                </c:pt>
                <c:pt idx="77">
                  <c:v>-3.8296639619023749E-2</c:v>
                </c:pt>
                <c:pt idx="78">
                  <c:v>-3.769159298935397E-2</c:v>
                </c:pt>
                <c:pt idx="79">
                  <c:v>-3.7093515874200164E-2</c:v>
                </c:pt>
                <c:pt idx="80">
                  <c:v>-3.6502427123941049E-2</c:v>
                </c:pt>
                <c:pt idx="81">
                  <c:v>-3.5918340435044126E-2</c:v>
                </c:pt>
                <c:pt idx="82">
                  <c:v>-3.5341264595329713E-2</c:v>
                </c:pt>
                <c:pt idx="83">
                  <c:v>-3.4771203720137957E-2</c:v>
                </c:pt>
                <c:pt idx="84">
                  <c:v>-3.4208157479703495E-2</c:v>
                </c:pt>
                <c:pt idx="85">
                  <c:v>-3.3652121318032732E-2</c:v>
                </c:pt>
                <c:pt idx="86">
                  <c:v>-3.3103086663569453E-2</c:v>
                </c:pt>
                <c:pt idx="87">
                  <c:v>-3.2561041131925296E-2</c:v>
                </c:pt>
                <c:pt idx="88">
                  <c:v>-3.2025968720942891E-2</c:v>
                </c:pt>
                <c:pt idx="89">
                  <c:v>-3.149784999835082E-2</c:v>
                </c:pt>
                <c:pt idx="90">
                  <c:v>-3.0976662282261411E-2</c:v>
                </c:pt>
                <c:pt idx="91">
                  <c:v>-3.0462379814754248E-2</c:v>
                </c:pt>
                <c:pt idx="92">
                  <c:v>-2.9954973928780635E-2</c:v>
                </c:pt>
                <c:pt idx="93">
                  <c:v>-2.9454413208616539E-2</c:v>
                </c:pt>
                <c:pt idx="94">
                  <c:v>-2.8960663644084492E-2</c:v>
                </c:pt>
                <c:pt idx="95">
                  <c:v>-2.8473688778757569E-2</c:v>
                </c:pt>
                <c:pt idx="96">
                  <c:v>-2.7993449852351984E-2</c:v>
                </c:pt>
                <c:pt idx="97">
                  <c:v>-2.7519905937508006E-2</c:v>
                </c:pt>
                <c:pt idx="98">
                  <c:v>-2.7053014071152553E-2</c:v>
                </c:pt>
                <c:pt idx="99">
                  <c:v>-2.6592729380630595E-2</c:v>
                </c:pt>
                <c:pt idx="100">
                  <c:v>-2.6139005204786403E-2</c:v>
                </c:pt>
                <c:pt idx="101">
                  <c:v>-2.5691793210169844E-2</c:v>
                </c:pt>
                <c:pt idx="102">
                  <c:v>-2.5251043502537339E-2</c:v>
                </c:pt>
                <c:pt idx="103">
                  <c:v>-2.4816704733811413E-2</c:v>
                </c:pt>
                <c:pt idx="104">
                  <c:v>-2.4388724204657708E-2</c:v>
                </c:pt>
                <c:pt idx="105">
                  <c:v>-2.3967047962832846E-2</c:v>
                </c:pt>
                <c:pt idx="106">
                  <c:v>-2.3551620897451893E-2</c:v>
                </c:pt>
                <c:pt idx="107">
                  <c:v>-2.3142386829318982E-2</c:v>
                </c:pt>
                <c:pt idx="108">
                  <c:v>-2.2739288597460314E-2</c:v>
                </c:pt>
                <c:pt idx="109">
                  <c:v>-2.2342268141993839E-2</c:v>
                </c:pt>
                <c:pt idx="110">
                  <c:v>-2.1951266583465842E-2</c:v>
                </c:pt>
                <c:pt idx="111">
                  <c:v>-2.1566224298780266E-2</c:v>
                </c:pt>
                <c:pt idx="112">
                  <c:v>-2.1187080993842353E-2</c:v>
                </c:pt>
                <c:pt idx="113">
                  <c:v>-2.0813775773034442E-2</c:v>
                </c:pt>
                <c:pt idx="114">
                  <c:v>-2.0446247205637692E-2</c:v>
                </c:pt>
                <c:pt idx="115">
                  <c:v>-2.0084433389309771E-2</c:v>
                </c:pt>
                <c:pt idx="116">
                  <c:v>-1.9728272010725009E-2</c:v>
                </c:pt>
                <c:pt idx="117">
                  <c:v>-1.937770040347991E-2</c:v>
                </c:pt>
                <c:pt idx="118">
                  <c:v>-1.9032655603363535E-2</c:v>
                </c:pt>
                <c:pt idx="119">
                  <c:v>-1.869307440108893E-2</c:v>
                </c:pt>
                <c:pt idx="120">
                  <c:v>-1.8358893392578682E-2</c:v>
                </c:pt>
                <c:pt idx="121">
                  <c:v>-1.8030049026894472E-2</c:v>
                </c:pt>
                <c:pt idx="122">
                  <c:v>-1.77064776518975E-2</c:v>
                </c:pt>
                <c:pt idx="123">
                  <c:v>-1.7388115557723911E-2</c:v>
                </c:pt>
                <c:pt idx="124">
                  <c:v>-1.70748990181563E-2</c:v>
                </c:pt>
                <c:pt idx="125">
                  <c:v>-1.6766764329969847E-2</c:v>
                </c:pt>
                <c:pt idx="126">
                  <c:v>-1.6463647850328895E-2</c:v>
                </c:pt>
                <c:pt idx="127">
                  <c:v>-1.6165486032307299E-2</c:v>
                </c:pt>
                <c:pt idx="128">
                  <c:v>-1.58722154586033E-2</c:v>
                </c:pt>
                <c:pt idx="129">
                  <c:v>-1.5583772873517419E-2</c:v>
                </c:pt>
                <c:pt idx="130">
                  <c:v>-1.5300095213259451E-2</c:v>
                </c:pt>
                <c:pt idx="131">
                  <c:v>-1.5021119634648429E-2</c:v>
                </c:pt>
                <c:pt idx="132">
                  <c:v>-1.4746783542267253E-2</c:v>
                </c:pt>
                <c:pt idx="133">
                  <c:v>-1.4477024614131626E-2</c:v>
                </c:pt>
                <c:pt idx="134">
                  <c:v>-1.4211780825930791E-2</c:v>
                </c:pt>
                <c:pt idx="135">
                  <c:v>-1.3950990473895728E-2</c:v>
                </c:pt>
                <c:pt idx="136">
                  <c:v>-1.3694592196348492E-2</c:v>
                </c:pt>
                <c:pt idx="137">
                  <c:v>-1.3442524993984496E-2</c:v>
                </c:pt>
                <c:pt idx="138">
                  <c:v>-1.3194728248937873E-2</c:v>
                </c:pt>
                <c:pt idx="139">
                  <c:v>-1.295114174267821E-2</c:v>
                </c:pt>
                <c:pt idx="140">
                  <c:v>-1.2711705672785321E-2</c:v>
                </c:pt>
                <c:pt idx="141">
                  <c:v>-1.2476360668647128E-2</c:v>
                </c:pt>
                <c:pt idx="142">
                  <c:v>-1.2245047806124116E-2</c:v>
                </c:pt>
                <c:pt idx="143">
                  <c:v>-1.201770862122235E-2</c:v>
                </c:pt>
                <c:pt idx="144">
                  <c:v>-1.1794285122815548E-2</c:v>
                </c:pt>
                <c:pt idx="145">
                  <c:v>-1.1574719804455291E-2</c:v>
                </c:pt>
                <c:pt idx="146">
                  <c:v>-1.1358955655307097E-2</c:v>
                </c:pt>
                <c:pt idx="147">
                  <c:v>-1.1146936170248747E-2</c:v>
                </c:pt>
                <c:pt idx="148">
                  <c:v>-1.0938605359165974E-2</c:v>
                </c:pt>
                <c:pt idx="149">
                  <c:v>-1.0733907755479357E-2</c:v>
                </c:pt>
                <c:pt idx="150">
                  <c:v>-1.0532788423935109E-2</c:v>
                </c:pt>
                <c:pt idx="151">
                  <c:v>-1.033519296769125E-2</c:v>
                </c:pt>
                <c:pt idx="152">
                  <c:v>-1.014106753472954E-2</c:v>
                </c:pt>
                <c:pt idx="153">
                  <c:v>-9.9503588236224631E-3</c:v>
                </c:pt>
                <c:pt idx="154">
                  <c:v>-9.7630140886835158E-3</c:v>
                </c:pt>
                <c:pt idx="155">
                  <c:v>-9.5789811445279992E-3</c:v>
                </c:pt>
                <c:pt idx="156">
                  <c:v>-9.3982083700705904E-3</c:v>
                </c:pt>
                <c:pt idx="157">
                  <c:v>-9.2206447119849537E-3</c:v>
                </c:pt>
                <c:pt idx="158">
                  <c:v>-9.0462396876497594E-3</c:v>
                </c:pt>
                <c:pt idx="159">
                  <c:v>-8.874943387604653E-3</c:v>
                </c:pt>
                <c:pt idx="160">
                  <c:v>-8.7067064775386976E-3</c:v>
                </c:pt>
                <c:pt idx="161">
                  <c:v>-8.5414801998332079E-3</c:v>
                </c:pt>
                <c:pt idx="162">
                  <c:v>-8.3792163746798341E-3</c:v>
                </c:pt>
                <c:pt idx="163">
                  <c:v>-8.2198674007942386E-3</c:v>
                </c:pt>
                <c:pt idx="164">
                  <c:v>-8.0633862557447401E-3</c:v>
                </c:pt>
                <c:pt idx="165">
                  <c:v>-7.9097264959147075E-3</c:v>
                </c:pt>
                <c:pt idx="166">
                  <c:v>-7.7588422561167348E-3</c:v>
                </c:pt>
                <c:pt idx="167">
                  <c:v>-7.610688248875971E-3</c:v>
                </c:pt>
                <c:pt idx="168">
                  <c:v>-7.465219763399299E-3</c:v>
                </c:pt>
                <c:pt idx="169">
                  <c:v>-7.3223926642464457E-3</c:v>
                </c:pt>
                <c:pt idx="170">
                  <c:v>-7.1821633897185006E-3</c:v>
                </c:pt>
                <c:pt idx="171">
                  <c:v>-7.0444889499787101E-3</c:v>
                </c:pt>
                <c:pt idx="172">
                  <c:v>-6.9093269249198598E-3</c:v>
                </c:pt>
                <c:pt idx="173">
                  <c:v>-6.7766354617919923E-3</c:v>
                </c:pt>
                <c:pt idx="174">
                  <c:v>-6.6463732726037015E-3</c:v>
                </c:pt>
                <c:pt idx="175">
                  <c:v>-6.518499631309696E-3</c:v>
                </c:pt>
                <c:pt idx="176">
                  <c:v>-6.392974370796862E-3</c:v>
                </c:pt>
                <c:pt idx="177">
                  <c:v>-6.2697578796805497E-3</c:v>
                </c:pt>
                <c:pt idx="178">
                  <c:v>-6.1488110989223726E-3</c:v>
                </c:pt>
                <c:pt idx="179">
                  <c:v>-6.0300955182803224E-3</c:v>
                </c:pt>
                <c:pt idx="180">
                  <c:v>-5.9135731726016163E-3</c:v>
                </c:pt>
                <c:pt idx="181">
                  <c:v>-5.7992066379682558E-3</c:v>
                </c:pt>
                <c:pt idx="182">
                  <c:v>-5.6869590277048455E-3</c:v>
                </c:pt>
                <c:pt idx="183">
                  <c:v>-5.5767939882579104E-3</c:v>
                </c:pt>
                <c:pt idx="184">
                  <c:v>-5.4686756949554769E-3</c:v>
                </c:pt>
                <c:pt idx="185">
                  <c:v>-5.3625688476554058E-3</c:v>
                </c:pt>
                <c:pt idx="186">
                  <c:v>-5.2584386662905703E-3</c:v>
                </c:pt>
                <c:pt idx="187">
                  <c:v>-5.1562508863186403E-3</c:v>
                </c:pt>
                <c:pt idx="188">
                  <c:v>-5.0559717540839405E-3</c:v>
                </c:pt>
                <c:pt idx="189">
                  <c:v>-4.9575680220984835E-3</c:v>
                </c:pt>
                <c:pt idx="190">
                  <c:v>-4.8610069442490324E-3</c:v>
                </c:pt>
                <c:pt idx="191">
                  <c:v>-4.7662562709367183E-3</c:v>
                </c:pt>
                <c:pt idx="192">
                  <c:v>-4.6732842441554751E-3</c:v>
                </c:pt>
                <c:pt idx="193">
                  <c:v>-4.5820595925152759E-3</c:v>
                </c:pt>
                <c:pt idx="194">
                  <c:v>-4.4925515262158938E-3</c:v>
                </c:pt>
                <c:pt idx="195">
                  <c:v>-4.4047297319766672E-3</c:v>
                </c:pt>
                <c:pt idx="196">
                  <c:v>-4.3185643679274988E-3</c:v>
                </c:pt>
                <c:pt idx="197">
                  <c:v>-4.2340260584660802E-3</c:v>
                </c:pt>
                <c:pt idx="198">
                  <c:v>-4.1510858890861169E-3</c:v>
                </c:pt>
                <c:pt idx="199">
                  <c:v>-4.0697154011811159E-3</c:v>
                </c:pt>
                <c:pt idx="200">
                  <c:v>-3.9898865868280642E-3</c:v>
                </c:pt>
                <c:pt idx="201">
                  <c:v>-3.9115718835551604E-3</c:v>
                </c:pt>
                <c:pt idx="202">
                  <c:v>-3.834744169097533E-3</c:v>
                </c:pt>
                <c:pt idx="203">
                  <c:v>-3.759376756144722E-3</c:v>
                </c:pt>
                <c:pt idx="204">
                  <c:v>-3.6854433870834903E-3</c:v>
                </c:pt>
                <c:pt idx="205">
                  <c:v>-3.6129182287393921E-3</c:v>
                </c:pt>
                <c:pt idx="206">
                  <c:v>-3.5417758671203213E-3</c:v>
                </c:pt>
                <c:pt idx="207">
                  <c:v>-3.4719913021651395E-3</c:v>
                </c:pt>
                <c:pt idx="208">
                  <c:v>-3.4035399425002906E-3</c:v>
                </c:pt>
                <c:pt idx="209">
                  <c:v>-3.3363976002072021E-3</c:v>
                </c:pt>
                <c:pt idx="210">
                  <c:v>-3.2705404856030853E-3</c:v>
                </c:pt>
                <c:pt idx="211">
                  <c:v>-3.2059452020376479E-3</c:v>
                </c:pt>
                <c:pt idx="212">
                  <c:v>-3.1425887407080765E-3</c:v>
                </c:pt>
                <c:pt idx="213">
                  <c:v>-3.0804484754945257E-3</c:v>
                </c:pt>
                <c:pt idx="214">
                  <c:v>-3.0195021578182293E-3</c:v>
                </c:pt>
                <c:pt idx="215">
                  <c:v>-2.9597279115242342E-3</c:v>
                </c:pt>
                <c:pt idx="216">
                  <c:v>-2.9011042277906308E-3</c:v>
                </c:pt>
                <c:pt idx="217">
                  <c:v>-2.8436099600660709E-3</c:v>
                </c:pt>
                <c:pt idx="218">
                  <c:v>-2.7872243190372264E-3</c:v>
                </c:pt>
                <c:pt idx="219">
                  <c:v>-2.7319268676277699E-3</c:v>
                </c:pt>
                <c:pt idx="220">
                  <c:v>-2.6776975160303514E-3</c:v>
                </c:pt>
                <c:pt idx="221">
                  <c:v>-2.6245165167729425E-3</c:v>
                </c:pt>
                <c:pt idx="222">
                  <c:v>-2.5723644598208582E-3</c:v>
                </c:pt>
                <c:pt idx="223">
                  <c:v>-2.5212222677156431E-3</c:v>
                </c:pt>
                <c:pt idx="224">
                  <c:v>-2.4710711907519676E-3</c:v>
                </c:pt>
                <c:pt idx="225">
                  <c:v>-2.4218928021935691E-3</c:v>
                </c:pt>
                <c:pt idx="226">
                  <c:v>-2.3736689935292118E-3</c:v>
                </c:pt>
                <c:pt idx="227">
                  <c:v>-2.326381969769573E-3</c:v>
                </c:pt>
                <c:pt idx="228">
                  <c:v>-2.2800142447858777E-3</c:v>
                </c:pt>
                <c:pt idx="229">
                  <c:v>-2.2345486366910539E-3</c:v>
                </c:pt>
                <c:pt idx="230">
                  <c:v>-2.1899682632641059E-3</c:v>
                </c:pt>
                <c:pt idx="231">
                  <c:v>-2.146256537418349E-3</c:v>
                </c:pt>
                <c:pt idx="232">
                  <c:v>-2.1033971627140886E-3</c:v>
                </c:pt>
                <c:pt idx="233">
                  <c:v>-2.0613741289162695E-3</c:v>
                </c:pt>
                <c:pt idx="234">
                  <c:v>-2.0201717075975728E-3</c:v>
                </c:pt>
                <c:pt idx="235">
                  <c:v>-1.9797744477873785E-3</c:v>
                </c:pt>
                <c:pt idx="236">
                  <c:v>-1.9401671716669767E-3</c:v>
                </c:pt>
                <c:pt idx="237">
                  <c:v>-1.9013349703113495E-3</c:v>
                </c:pt>
                <c:pt idx="238">
                  <c:v>-1.863263199477808E-3</c:v>
                </c:pt>
                <c:pt idx="239">
                  <c:v>-1.8259374754417326E-3</c:v>
                </c:pt>
                <c:pt idx="240">
                  <c:v>-1.7893436708796096E-3</c:v>
                </c:pt>
                <c:pt idx="241">
                  <c:v>-1.7534679107995333E-3</c:v>
                </c:pt>
                <c:pt idx="242">
                  <c:v>-1.7182965685192965E-3</c:v>
                </c:pt>
                <c:pt idx="243">
                  <c:v>-1.6838162616921639E-3</c:v>
                </c:pt>
                <c:pt idx="244">
                  <c:v>-1.6500138483803823E-3</c:v>
                </c:pt>
                <c:pt idx="245">
                  <c:v>-1.6168764231764561E-3</c:v>
                </c:pt>
                <c:pt idx="246">
                  <c:v>-1.5843913133721846E-3</c:v>
                </c:pt>
                <c:pt idx="247">
                  <c:v>-1.552546075175429E-3</c:v>
                </c:pt>
                <c:pt idx="248">
                  <c:v>-1.5213284899745444E-3</c:v>
                </c:pt>
                <c:pt idx="249">
                  <c:v>-1.4907265606503976E-3</c:v>
                </c:pt>
                <c:pt idx="250">
                  <c:v>-1.4607285079358567E-3</c:v>
                </c:pt>
                <c:pt idx="251">
                  <c:v>-1.4313227668226185E-3</c:v>
                </c:pt>
                <c:pt idx="252">
                  <c:v>-1.40249798301522E-3</c:v>
                </c:pt>
                <c:pt idx="253">
                  <c:v>-1.3742430094320556E-3</c:v>
                </c:pt>
                <c:pt idx="254">
                  <c:v>-1.3465469027532052E-3</c:v>
                </c:pt>
                <c:pt idx="255">
                  <c:v>-1.3193989200148571E-3</c:v>
                </c:pt>
                <c:pt idx="256">
                  <c:v>-1.2927885152500937E-3</c:v>
                </c:pt>
                <c:pt idx="257">
                  <c:v>-1.2667053361757905E-3</c:v>
                </c:pt>
                <c:pt idx="258">
                  <c:v>-1.2411392209253642E-3</c:v>
                </c:pt>
                <c:pt idx="259">
                  <c:v>-1.21608019482709E-3</c:v>
                </c:pt>
                <c:pt idx="260">
                  <c:v>-1.1915184672276944E-3</c:v>
                </c:pt>
                <c:pt idx="261">
                  <c:v>-1.167444428360917E-3</c:v>
                </c:pt>
                <c:pt idx="262">
                  <c:v>-1.143848646260726E-3</c:v>
                </c:pt>
                <c:pt idx="263">
                  <c:v>-1.120721863718852E-3</c:v>
                </c:pt>
                <c:pt idx="264">
                  <c:v>-1.0980549952863045E-3</c:v>
                </c:pt>
                <c:pt idx="265">
                  <c:v>-1.0758391243185208E-3</c:v>
                </c:pt>
                <c:pt idx="266">
                  <c:v>-1.0540655000637834E-3</c:v>
                </c:pt>
                <c:pt idx="267">
                  <c:v>-1.0327255347945445E-3</c:v>
                </c:pt>
                <c:pt idx="268">
                  <c:v>-1.0118108009812747E-3</c:v>
                </c:pt>
                <c:pt idx="269">
                  <c:v>-9.9131302850846226E-4</c:v>
                </c:pt>
                <c:pt idx="270">
                  <c:v>-9.7122410193236242E-4</c:v>
                </c:pt>
                <c:pt idx="271">
                  <c:v>-9.5153605778011035E-4</c:v>
                </c:pt>
                <c:pt idx="272">
                  <c:v>-9.3224108188979171E-4</c:v>
                </c:pt>
                <c:pt idx="273">
                  <c:v>-9.1333150679106558E-4</c:v>
                </c:pt>
                <c:pt idx="274">
                  <c:v>-8.9479980912592907E-4</c:v>
                </c:pt>
                <c:pt idx="275">
                  <c:v>-8.7663860710920905E-4</c:v>
                </c:pt>
                <c:pt idx="276">
                  <c:v>-8.5884065802836241E-4</c:v>
                </c:pt>
                <c:pt idx="277">
                  <c:v>-8.4139885578216229E-4</c:v>
                </c:pt>
                <c:pt idx="278">
                  <c:v>-8.2430622845784739E-4</c:v>
                </c:pt>
                <c:pt idx="279">
                  <c:v>-8.075559359463063E-4</c:v>
                </c:pt>
                <c:pt idx="280">
                  <c:v>-7.9114126759486866E-4</c:v>
                </c:pt>
                <c:pt idx="281">
                  <c:v>-7.7505563989727229E-4</c:v>
                </c:pt>
                <c:pt idx="282">
                  <c:v>-7.5929259422037468E-4</c:v>
                </c:pt>
                <c:pt idx="283">
                  <c:v>-7.4384579456717695E-4</c:v>
                </c:pt>
                <c:pt idx="284">
                  <c:v>-7.2870902537572379E-4</c:v>
                </c:pt>
                <c:pt idx="285">
                  <c:v>-7.1387618935345089E-4</c:v>
                </c:pt>
                <c:pt idx="286">
                  <c:v>-6.9934130534653974E-4</c:v>
                </c:pt>
                <c:pt idx="287">
                  <c:v>-6.8509850624385205E-4</c:v>
                </c:pt>
                <c:pt idx="288">
                  <c:v>-6.7114203691500448E-4</c:v>
                </c:pt>
                <c:pt idx="289">
                  <c:v>-6.5746625218215721E-4</c:v>
                </c:pt>
                <c:pt idx="290">
                  <c:v>-6.4406561482507961E-4</c:v>
                </c:pt>
                <c:pt idx="291">
                  <c:v>-6.3093469361906473E-4</c:v>
                </c:pt>
                <c:pt idx="292">
                  <c:v>-6.1806816140526312E-4</c:v>
                </c:pt>
                <c:pt idx="293">
                  <c:v>-6.0546079319300796E-4</c:v>
                </c:pt>
                <c:pt idx="294">
                  <c:v>-5.9310746429370531E-4</c:v>
                </c:pt>
                <c:pt idx="295">
                  <c:v>-5.8100314848586474E-4</c:v>
                </c:pt>
                <c:pt idx="296">
                  <c:v>-5.6914291621084983E-4</c:v>
                </c:pt>
                <c:pt idx="297">
                  <c:v>-5.5752193279892638E-4</c:v>
                </c:pt>
                <c:pt idx="298">
                  <c:v>-5.461354567251925E-4</c:v>
                </c:pt>
                <c:pt idx="299">
                  <c:v>-5.3497883789497365E-4</c:v>
                </c:pt>
                <c:pt idx="300">
                  <c:v>-5.2404751595827234E-4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46-48A3-8BD0-EB4BAE309B64}"/>
            </c:ext>
          </c:extLst>
        </c:ser>
        <c:ser>
          <c:idx val="2"/>
          <c:order val="2"/>
          <c:tx>
            <c:strRef>
              <c:f>'Q2 (part c)'!$E$4</c:f>
              <c:strCache>
                <c:ptCount val="1"/>
                <c:pt idx="0">
                  <c:v>c (hat)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'Q2 (part b)'!$A$6:$A$306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'Q2 (part c)'!$E$6:$E$306</c:f>
              <c:numCache>
                <c:formatCode>0.000</c:formatCode>
                <c:ptCount val="301"/>
                <c:pt idx="0">
                  <c:v>-4.7763648855588911E-2</c:v>
                </c:pt>
                <c:pt idx="1">
                  <c:v>-4.9373527349597698E-2</c:v>
                </c:pt>
                <c:pt idx="2">
                  <c:v>-5.0874346439776987E-2</c:v>
                </c:pt>
                <c:pt idx="3">
                  <c:v>-5.2270563629924313E-2</c:v>
                </c:pt>
                <c:pt idx="4">
                  <c:v>-5.3566480399275529E-2</c:v>
                </c:pt>
                <c:pt idx="5">
                  <c:v>-5.4766247276629668E-2</c:v>
                </c:pt>
                <c:pt idx="6">
                  <c:v>-5.5873868756146083E-2</c:v>
                </c:pt>
                <c:pt idx="7">
                  <c:v>-5.6893208059629691E-2</c:v>
                </c:pt>
                <c:pt idx="8">
                  <c:v>-5.7827991749976083E-2</c:v>
                </c:pt>
                <c:pt idx="9">
                  <c:v>-5.8681814200308768E-2</c:v>
                </c:pt>
                <c:pt idx="10">
                  <c:v>-5.9458141923204491E-2</c:v>
                </c:pt>
                <c:pt idx="11">
                  <c:v>-6.0160317764271672E-2</c:v>
                </c:pt>
                <c:pt idx="12">
                  <c:v>-6.0791564964218552E-2</c:v>
                </c:pt>
                <c:pt idx="13">
                  <c:v>-6.1354991093424238E-2</c:v>
                </c:pt>
                <c:pt idx="14">
                  <c:v>-6.1853591862905136E-2</c:v>
                </c:pt>
                <c:pt idx="15">
                  <c:v>-6.229025481545257E-2</c:v>
                </c:pt>
                <c:pt idx="16">
                  <c:v>-6.2667762900604454E-2</c:v>
                </c:pt>
                <c:pt idx="17">
                  <c:v>-6.2988797937003405E-2</c:v>
                </c:pt>
                <c:pt idx="18">
                  <c:v>-6.3255943965587383E-2</c:v>
                </c:pt>
                <c:pt idx="19">
                  <c:v>-6.3471690496955585E-2</c:v>
                </c:pt>
                <c:pt idx="20">
                  <c:v>-6.3638435656151265E-2</c:v>
                </c:pt>
                <c:pt idx="21">
                  <c:v>-6.3758489228006449E-2</c:v>
                </c:pt>
                <c:pt idx="22">
                  <c:v>-6.3834075606098384E-2</c:v>
                </c:pt>
                <c:pt idx="23">
                  <c:v>-6.3867336648276263E-2</c:v>
                </c:pt>
                <c:pt idx="24">
                  <c:v>-6.3860334441627101E-2</c:v>
                </c:pt>
                <c:pt idx="25">
                  <c:v>-6.3815053979664194E-2</c:v>
                </c:pt>
                <c:pt idx="26">
                  <c:v>-6.3733405754436756E-2</c:v>
                </c:pt>
                <c:pt idx="27">
                  <c:v>-6.3617228266178716E-2</c:v>
                </c:pt>
                <c:pt idx="28">
                  <c:v>-6.3468290453035661E-2</c:v>
                </c:pt>
                <c:pt idx="29">
                  <c:v>-6.328829404333175E-2</c:v>
                </c:pt>
                <c:pt idx="30">
                  <c:v>-6.3078875832765086E-2</c:v>
                </c:pt>
                <c:pt idx="31">
                  <c:v>-6.2841609888847239E-2</c:v>
                </c:pt>
                <c:pt idx="32">
                  <c:v>-6.2578009684832847E-2</c:v>
                </c:pt>
                <c:pt idx="33">
                  <c:v>-6.2289530165317603E-2</c:v>
                </c:pt>
                <c:pt idx="34">
                  <c:v>-6.1977569745616828E-2</c:v>
                </c:pt>
                <c:pt idx="35">
                  <c:v>-6.1643472246973169E-2</c:v>
                </c:pt>
                <c:pt idx="36">
                  <c:v>-6.1288528769579805E-2</c:v>
                </c:pt>
                <c:pt idx="37">
                  <c:v>-6.0913979505345668E-2</c:v>
                </c:pt>
                <c:pt idx="38">
                  <c:v>-6.0521015492270555E-2</c:v>
                </c:pt>
                <c:pt idx="39">
                  <c:v>-6.0110780312241742E-2</c:v>
                </c:pt>
                <c:pt idx="40">
                  <c:v>-5.9684371734008632E-2</c:v>
                </c:pt>
                <c:pt idx="41">
                  <c:v>-5.9242843303038688E-2</c:v>
                </c:pt>
                <c:pt idx="42">
                  <c:v>-5.8787205879906324E-2</c:v>
                </c:pt>
                <c:pt idx="43">
                  <c:v>-5.8318429128816289E-2</c:v>
                </c:pt>
                <c:pt idx="44">
                  <c:v>-5.7837442957814351E-2</c:v>
                </c:pt>
                <c:pt idx="45">
                  <c:v>-5.7345138912191208E-2</c:v>
                </c:pt>
                <c:pt idx="46">
                  <c:v>-5.6842371522539216E-2</c:v>
                </c:pt>
                <c:pt idx="47">
                  <c:v>-5.6329959608877787E-2</c:v>
                </c:pt>
                <c:pt idx="48">
                  <c:v>-5.5808687542219876E-2</c:v>
                </c:pt>
                <c:pt idx="49">
                  <c:v>-5.5279306464910069E-2</c:v>
                </c:pt>
                <c:pt idx="50">
                  <c:v>-5.474253547102477E-2</c:v>
                </c:pt>
                <c:pt idx="51">
                  <c:v>-5.4199062748084975E-2</c:v>
                </c:pt>
                <c:pt idx="52">
                  <c:v>-5.3649546681294707E-2</c:v>
                </c:pt>
                <c:pt idx="53">
                  <c:v>-5.3094616921480549E-2</c:v>
                </c:pt>
                <c:pt idx="54">
                  <c:v>-5.2534875417872294E-2</c:v>
                </c:pt>
                <c:pt idx="55">
                  <c:v>-5.1970897416829615E-2</c:v>
                </c:pt>
                <c:pt idx="56">
                  <c:v>-5.1403232427586133E-2</c:v>
                </c:pt>
                <c:pt idx="57">
                  <c:v>-5.0832405156049282E-2</c:v>
                </c:pt>
                <c:pt idx="58">
                  <c:v>-5.0258916407662751E-2</c:v>
                </c:pt>
                <c:pt idx="59">
                  <c:v>-4.9683243960307495E-2</c:v>
                </c:pt>
                <c:pt idx="60">
                  <c:v>-4.9105843408187175E-2</c:v>
                </c:pt>
                <c:pt idx="61">
                  <c:v>-4.8527148977615259E-2</c:v>
                </c:pt>
                <c:pt idx="62">
                  <c:v>-4.7947574315592545E-2</c:v>
                </c:pt>
                <c:pt idx="63">
                  <c:v>-4.7367513252036905E-2</c:v>
                </c:pt>
                <c:pt idx="64">
                  <c:v>-4.6787340536500265E-2</c:v>
                </c:pt>
                <c:pt idx="65">
                  <c:v>-4.6207412550182514E-2</c:v>
                </c:pt>
                <c:pt idx="66">
                  <c:v>-4.5628067994026918E-2</c:v>
                </c:pt>
                <c:pt idx="67">
                  <c:v>-4.5049628553657517E-2</c:v>
                </c:pt>
                <c:pt idx="68">
                  <c:v>-4.4472399541895719E-2</c:v>
                </c:pt>
                <c:pt idx="69">
                  <c:v>-4.3896670519570413E-2</c:v>
                </c:pt>
                <c:pt idx="70">
                  <c:v>-4.3322715895313973E-2</c:v>
                </c:pt>
                <c:pt idx="71">
                  <c:v>-4.2750795505015267E-2</c:v>
                </c:pt>
                <c:pt idx="72">
                  <c:v>-4.218115517157995E-2</c:v>
                </c:pt>
                <c:pt idx="73">
                  <c:v>-4.1614027245628266E-2</c:v>
                </c:pt>
                <c:pt idx="74">
                  <c:v>-4.1049631127741217E-2</c:v>
                </c:pt>
                <c:pt idx="75">
                  <c:v>-4.0488173772846789E-2</c:v>
                </c:pt>
                <c:pt idx="76">
                  <c:v>-3.9929850177320036E-2</c:v>
                </c:pt>
                <c:pt idx="77">
                  <c:v>-3.9374843849352699E-2</c:v>
                </c:pt>
                <c:pt idx="78">
                  <c:v>-3.8823327263130897E-2</c:v>
                </c:pt>
                <c:pt idx="79">
                  <c:v>-3.8275462297342855E-2</c:v>
                </c:pt>
                <c:pt idx="80">
                  <c:v>-3.7731400658522304E-2</c:v>
                </c:pt>
                <c:pt idx="81">
                  <c:v>-3.7191284289717588E-2</c:v>
                </c:pt>
                <c:pt idx="82">
                  <c:v>-3.665524576496107E-2</c:v>
                </c:pt>
                <c:pt idx="83">
                  <c:v>-3.612340866999901E-2</c:v>
                </c:pt>
                <c:pt idx="84">
                  <c:v>-3.5595887969727416E-2</c:v>
                </c:pt>
                <c:pt idx="85">
                  <c:v>-3.5072790362765727E-2</c:v>
                </c:pt>
                <c:pt idx="86">
                  <c:v>-3.455421462358664E-2</c:v>
                </c:pt>
                <c:pt idx="87">
                  <c:v>-3.4040251932607277E-2</c:v>
                </c:pt>
                <c:pt idx="88">
                  <c:v>-3.3530986194634328E-2</c:v>
                </c:pt>
                <c:pt idx="89">
                  <c:v>-3.30264943460436E-2</c:v>
                </c:pt>
                <c:pt idx="90">
                  <c:v>-3.2526846651062168E-2</c:v>
                </c:pt>
                <c:pt idx="91">
                  <c:v>-3.2032106987510328E-2</c:v>
                </c:pt>
                <c:pt idx="92">
                  <c:v>-3.1542333122348817E-2</c:v>
                </c:pt>
                <c:pt idx="93">
                  <c:v>-3.1057576977366289E-2</c:v>
                </c:pt>
                <c:pt idx="94">
                  <c:v>-3.0577884885331499E-2</c:v>
                </c:pt>
                <c:pt idx="95">
                  <c:v>-3.0103297836924135E-2</c:v>
                </c:pt>
                <c:pt idx="96">
                  <c:v>-2.9633851718748803E-2</c:v>
                </c:pt>
                <c:pt idx="97">
                  <c:v>-2.9169577542726834E-2</c:v>
                </c:pt>
                <c:pt idx="98">
                  <c:v>-2.8710501667151257E-2</c:v>
                </c:pt>
                <c:pt idx="99">
                  <c:v>-2.8256646009681505E-2</c:v>
                </c:pt>
                <c:pt idx="100">
                  <c:v>-2.7808028252545455E-2</c:v>
                </c:pt>
                <c:pt idx="101">
                  <c:v>-2.7364662040208119E-2</c:v>
                </c:pt>
                <c:pt idx="102">
                  <c:v>-2.6926557169758052E-2</c:v>
                </c:pt>
                <c:pt idx="103">
                  <c:v>-2.6493719774254472E-2</c:v>
                </c:pt>
                <c:pt idx="104">
                  <c:v>-2.6066152499270703E-2</c:v>
                </c:pt>
                <c:pt idx="105">
                  <c:v>-2.5643854672861659E-2</c:v>
                </c:pt>
                <c:pt idx="106">
                  <c:v>-2.5226822469176222E-2</c:v>
                </c:pt>
                <c:pt idx="107">
                  <c:v>-2.4815049065928178E-2</c:v>
                </c:pt>
                <c:pt idx="108">
                  <c:v>-2.4408524795932529E-2</c:v>
                </c:pt>
                <c:pt idx="109">
                  <c:v>-2.4007237292907588E-2</c:v>
                </c:pt>
                <c:pt idx="110">
                  <c:v>-2.3611171631736705E-2</c:v>
                </c:pt>
                <c:pt idx="111">
                  <c:v>-2.3220310463377383E-2</c:v>
                </c:pt>
                <c:pt idx="112">
                  <c:v>-2.2834634144599481E-2</c:v>
                </c:pt>
                <c:pt idx="113">
                  <c:v>-2.2454120862728473E-2</c:v>
                </c:pt>
                <c:pt idx="114">
                  <c:v>-2.2078746755563983E-2</c:v>
                </c:pt>
                <c:pt idx="115">
                  <c:v>-2.170848602663851E-2</c:v>
                </c:pt>
                <c:pt idx="116">
                  <c:v>-2.1343311055975759E-2</c:v>
                </c:pt>
                <c:pt idx="117">
                  <c:v>-2.0983192506503101E-2</c:v>
                </c:pt>
                <c:pt idx="118">
                  <c:v>-2.0628099426267525E-2</c:v>
                </c:pt>
                <c:pt idx="119">
                  <c:v>-2.0277999346599754E-2</c:v>
                </c:pt>
                <c:pt idx="120">
                  <c:v>-1.9932858376366422E-2</c:v>
                </c:pt>
                <c:pt idx="121">
                  <c:v>-1.9592641292445895E-2</c:v>
                </c:pt>
                <c:pt idx="122">
                  <c:v>-1.9257311626558582E-2</c:v>
                </c:pt>
                <c:pt idx="123">
                  <c:v>-1.8926831748578784E-2</c:v>
                </c:pt>
                <c:pt idx="124">
                  <c:v>-1.8601162946450638E-2</c:v>
                </c:pt>
                <c:pt idx="125">
                  <c:v>-1.828026550282693E-2</c:v>
                </c:pt>
                <c:pt idx="126">
                  <c:v>-1.7964098768545673E-2</c:v>
                </c:pt>
                <c:pt idx="127">
                  <c:v>-1.7652621233055513E-2</c:v>
                </c:pt>
                <c:pt idx="128">
                  <c:v>-1.7345790591897545E-2</c:v>
                </c:pt>
                <c:pt idx="129">
                  <c:v>-1.7043563811347494E-2</c:v>
                </c:pt>
                <c:pt idx="130">
                  <c:v>-1.6745897190318854E-2</c:v>
                </c:pt>
                <c:pt idx="131">
                  <c:v>-1.6452746419624336E-2</c:v>
                </c:pt>
                <c:pt idx="132">
                  <c:v>-1.6164066638689703E-2</c:v>
                </c:pt>
                <c:pt idx="133">
                  <c:v>-1.5879812489811025E-2</c:v>
                </c:pt>
                <c:pt idx="134">
                  <c:v>-1.5599938170043424E-2</c:v>
                </c:pt>
                <c:pt idx="135">
                  <c:v>-1.5324397480806412E-2</c:v>
                </c:pt>
                <c:pt idx="136">
                  <c:v>-1.5053143875288163E-2</c:v>
                </c:pt>
                <c:pt idx="137">
                  <c:v>-1.478613050372833E-2</c:v>
                </c:pt>
                <c:pt idx="138">
                  <c:v>-1.4523310256656402E-2</c:v>
                </c:pt>
                <c:pt idx="139">
                  <c:v>-1.4264635806160003E-2</c:v>
                </c:pt>
                <c:pt idx="140">
                  <c:v>-1.4010059645255098E-2</c:v>
                </c:pt>
                <c:pt idx="141">
                  <c:v>-1.3759534125427691E-2</c:v>
                </c:pt>
                <c:pt idx="142">
                  <c:v>-1.351301149241424E-2</c:v>
                </c:pt>
                <c:pt idx="143">
                  <c:v>-1.3270443920285799E-2</c:v>
                </c:pt>
                <c:pt idx="144">
                  <c:v>-1.303178354389874E-2</c:v>
                </c:pt>
                <c:pt idx="145">
                  <c:v>-1.2796982489772771E-2</c:v>
                </c:pt>
                <c:pt idx="146">
                  <c:v>-1.2565992905454924E-2</c:v>
                </c:pt>
                <c:pt idx="147">
                  <c:v>-1.2338766987426293E-2</c:v>
                </c:pt>
                <c:pt idx="148">
                  <c:v>-1.2115257007606267E-2</c:v>
                </c:pt>
                <c:pt idx="149">
                  <c:v>-1.1895415338507284E-2</c:v>
                </c:pt>
                <c:pt idx="150">
                  <c:v>-1.1679194477091231E-2</c:v>
                </c:pt>
                <c:pt idx="151">
                  <c:v>-1.1466547067376966E-2</c:v>
                </c:pt>
                <c:pt idx="152">
                  <c:v>-1.1257425921846727E-2</c:v>
                </c:pt>
                <c:pt idx="153">
                  <c:v>-1.1051784041697543E-2</c:v>
                </c:pt>
                <c:pt idx="154">
                  <c:v>-1.0849574635982259E-2</c:v>
                </c:pt>
                <c:pt idx="155">
                  <c:v>-1.0650751139683175E-2</c:v>
                </c:pt>
                <c:pt idx="156">
                  <c:v>-1.0455267230759943E-2</c:v>
                </c:pt>
                <c:pt idx="157">
                  <c:v>-1.0263076846211808E-2</c:v>
                </c:pt>
                <c:pt idx="158">
                  <c:v>-1.0074134197193005E-2</c:v>
                </c:pt>
                <c:pt idx="159">
                  <c:v>-9.8883937832187525E-3</c:v>
                </c:pt>
                <c:pt idx="160">
                  <c:v>-9.7058104054979534E-3</c:v>
                </c:pt>
                <c:pt idx="161">
                  <c:v>-9.5263391794275613E-3</c:v>
                </c:pt>
                <c:pt idx="162">
                  <c:v>-9.349935546282228E-3</c:v>
                </c:pt>
                <c:pt idx="163">
                  <c:v>-9.1765552841318147E-3</c:v>
                </c:pt>
                <c:pt idx="164">
                  <c:v>-9.0061545180181012E-3</c:v>
                </c:pt>
                <c:pt idx="165">
                  <c:v>-8.8386897294210065E-3</c:v>
                </c:pt>
                <c:pt idx="166">
                  <c:v>-8.6741177650435514E-3</c:v>
                </c:pt>
                <c:pt idx="167">
                  <c:v>-8.5123958449437372E-3</c:v>
                </c:pt>
                <c:pt idx="168">
                  <c:v>-8.3534815700405975E-3</c:v>
                </c:pt>
                <c:pt idx="169">
                  <c:v>-8.1973329290206103E-3</c:v>
                </c:pt>
                <c:pt idx="170">
                  <c:v>-8.0439083046698594E-3</c:v>
                </c:pt>
                <c:pt idx="171">
                  <c:v>-7.8931664796563043E-3</c:v>
                </c:pt>
                <c:pt idx="172">
                  <c:v>-7.7450666417857601E-3</c:v>
                </c:pt>
                <c:pt idx="173">
                  <c:v>-7.5995683887542728E-3</c:v>
                </c:pt>
                <c:pt idx="174">
                  <c:v>-7.456631732418801E-3</c:v>
                </c:pt>
                <c:pt idx="175">
                  <c:v>-7.3162171026073166E-3</c:v>
                </c:pt>
                <c:pt idx="176">
                  <c:v>-7.1782853504886793E-3</c:v>
                </c:pt>
                <c:pt idx="177">
                  <c:v>-7.0427977515218915E-3</c:v>
                </c:pt>
                <c:pt idx="178">
                  <c:v>-6.9097160080036748E-3</c:v>
                </c:pt>
                <c:pt idx="179">
                  <c:v>-6.7790022512325444E-3</c:v>
                </c:pt>
                <c:pt idx="180">
                  <c:v>-6.650619043306976E-3</c:v>
                </c:pt>
                <c:pt idx="181">
                  <c:v>-6.5245293785745557E-3</c:v>
                </c:pt>
                <c:pt idx="182">
                  <c:v>-6.4006966847484168E-3</c:v>
                </c:pt>
                <c:pt idx="183">
                  <c:v>-6.2790848237066592E-3</c:v>
                </c:pt>
                <c:pt idx="184">
                  <c:v>-6.1596580919898438E-3</c:v>
                </c:pt>
                <c:pt idx="185">
                  <c:v>-6.0423812210111481E-3</c:v>
                </c:pt>
                <c:pt idx="186">
                  <c:v>-5.9272193769931572E-3</c:v>
                </c:pt>
                <c:pt idx="187">
                  <c:v>-5.8141381606447934E-3</c:v>
                </c:pt>
                <c:pt idx="188">
                  <c:v>-5.7031036065913728E-3</c:v>
                </c:pt>
                <c:pt idx="189">
                  <c:v>-5.594082182570256E-3</c:v>
                </c:pt>
                <c:pt idx="190">
                  <c:v>-5.4870407884041236E-3</c:v>
                </c:pt>
                <c:pt idx="191">
                  <c:v>-5.3819467547634465E-3</c:v>
                </c:pt>
                <c:pt idx="192">
                  <c:v>-5.2787678417292464E-3</c:v>
                </c:pt>
                <c:pt idx="193">
                  <c:v>-5.1774722371668701E-3</c:v>
                </c:pt>
                <c:pt idx="194">
                  <c:v>-5.0780285549210224E-3</c:v>
                </c:pt>
                <c:pt idx="195">
                  <c:v>-4.9804058328419797E-3</c:v>
                </c:pt>
                <c:pt idx="196">
                  <c:v>-4.8845735306524566E-3</c:v>
                </c:pt>
                <c:pt idx="197">
                  <c:v>-4.790501527664269E-3</c:v>
                </c:pt>
                <c:pt idx="198">
                  <c:v>-4.6981601203535533E-3</c:v>
                </c:pt>
                <c:pt idx="199">
                  <c:v>-4.6075200198029817E-3</c:v>
                </c:pt>
                <c:pt idx="200">
                  <c:v>-4.5185523490190388E-3</c:v>
                </c:pt>
                <c:pt idx="201">
                  <c:v>-4.4312286401321579E-3</c:v>
                </c:pt>
                <c:pt idx="202">
                  <c:v>-4.3455208314871581E-3</c:v>
                </c:pt>
                <c:pt idx="203">
                  <c:v>-4.2614012646311266E-3</c:v>
                </c:pt>
                <c:pt idx="204">
                  <c:v>-4.1788426812056426E-3</c:v>
                </c:pt>
                <c:pt idx="205">
                  <c:v>-4.0978182197498976E-3</c:v>
                </c:pt>
                <c:pt idx="206">
                  <c:v>-4.0183014124210567E-3</c:v>
                </c:pt>
                <c:pt idx="207">
                  <c:v>-3.9402661816378875E-3</c:v>
                </c:pt>
                <c:pt idx="208">
                  <c:v>-3.8636868366534868E-3</c:v>
                </c:pt>
                <c:pt idx="209">
                  <c:v>-3.7885380700626559E-3</c:v>
                </c:pt>
                <c:pt idx="210">
                  <c:v>-3.7147949542492395E-3</c:v>
                </c:pt>
                <c:pt idx="211">
                  <c:v>-3.6424329377785581E-3</c:v>
                </c:pt>
                <c:pt idx="212">
                  <c:v>-3.5714278417397858E-3</c:v>
                </c:pt>
                <c:pt idx="213">
                  <c:v>-3.5017558560429761E-3</c:v>
                </c:pt>
                <c:pt idx="214">
                  <c:v>-3.4333935356751838E-3</c:v>
                </c:pt>
                <c:pt idx="215">
                  <c:v>-3.3663177969199725E-3</c:v>
                </c:pt>
                <c:pt idx="216">
                  <c:v>-3.3005059135443947E-3</c:v>
                </c:pt>
                <c:pt idx="217">
                  <c:v>-3.2359355129573429E-3</c:v>
                </c:pt>
                <c:pt idx="218">
                  <c:v>-3.1725845723430146E-3</c:v>
                </c:pt>
                <c:pt idx="219">
                  <c:v>-3.1104314147730435E-3</c:v>
                </c:pt>
                <c:pt idx="220">
                  <c:v>-3.0494547053007042E-3</c:v>
                </c:pt>
                <c:pt idx="221">
                  <c:v>-2.9896334470404322E-3</c:v>
                </c:pt>
                <c:pt idx="222">
                  <c:v>-2.9309469772357561E-3</c:v>
                </c:pt>
                <c:pt idx="223">
                  <c:v>-2.8733749633185826E-3</c:v>
                </c:pt>
                <c:pt idx="224">
                  <c:v>-2.8168973989626525E-3</c:v>
                </c:pt>
                <c:pt idx="225">
                  <c:v>-2.7614946001338326E-3</c:v>
                </c:pt>
                <c:pt idx="226">
                  <c:v>-2.7071472011397945E-3</c:v>
                </c:pt>
                <c:pt idx="227">
                  <c:v>-2.6538361506814995E-3</c:v>
                </c:pt>
                <c:pt idx="228">
                  <c:v>-2.6015427079087781E-3</c:v>
                </c:pt>
                <c:pt idx="229">
                  <c:v>-2.550248438482206E-3</c:v>
                </c:pt>
                <c:pt idx="230">
                  <c:v>-2.4999352106433339E-3</c:v>
                </c:pt>
                <c:pt idx="231">
                  <c:v>-2.4505851912952439E-3</c:v>
                </c:pt>
                <c:pt idx="232">
                  <c:v>-2.4021808420952909E-3</c:v>
                </c:pt>
                <c:pt idx="233">
                  <c:v>-2.3547049155618009E-3</c:v>
                </c:pt>
                <c:pt idx="234">
                  <c:v>-2.3081404511963795E-3</c:v>
                </c:pt>
                <c:pt idx="235">
                  <c:v>-2.2624707716234239E-3</c:v>
                </c:pt>
                <c:pt idx="236">
                  <c:v>-2.2176794787483176E-3</c:v>
                </c:pt>
                <c:pt idx="237">
                  <c:v>-2.1737504499357145E-3</c:v>
                </c:pt>
                <c:pt idx="238">
                  <c:v>-2.1306678342092318E-3</c:v>
                </c:pt>
                <c:pt idx="239">
                  <c:v>-2.0884160484738066E-3</c:v>
                </c:pt>
                <c:pt idx="240">
                  <c:v>-2.0469797737618757E-3</c:v>
                </c:pt>
                <c:pt idx="241">
                  <c:v>-2.0063439515044827E-3</c:v>
                </c:pt>
                <c:pt idx="242">
                  <c:v>-1.9664937798283362E-3</c:v>
                </c:pt>
                <c:pt idx="243">
                  <c:v>-1.9274147098797918E-3</c:v>
                </c:pt>
                <c:pt idx="244">
                  <c:v>-1.8890924421766449E-3</c:v>
                </c:pt>
                <c:pt idx="245">
                  <c:v>-1.8515129229885795E-3</c:v>
                </c:pt>
                <c:pt idx="246">
                  <c:v>-1.8146623407470511E-3</c:v>
                </c:pt>
                <c:pt idx="247">
                  <c:v>-1.7785271224853275E-3</c:v>
                </c:pt>
                <c:pt idx="248">
                  <c:v>-1.7430939303093539E-3</c:v>
                </c:pt>
                <c:pt idx="249">
                  <c:v>-1.7083496579000648E-3</c:v>
                </c:pt>
                <c:pt idx="250">
                  <c:v>-1.6742814270477068E-3</c:v>
                </c:pt>
                <c:pt idx="251">
                  <c:v>-1.6408765842186985E-3</c:v>
                </c:pt>
                <c:pt idx="252">
                  <c:v>-1.6081226971554963E-3</c:v>
                </c:pt>
                <c:pt idx="253">
                  <c:v>-1.576007551509906E-3</c:v>
                </c:pt>
                <c:pt idx="254">
                  <c:v>-1.5445191475102265E-3</c:v>
                </c:pt>
                <c:pt idx="255">
                  <c:v>-1.5136456966625782E-3</c:v>
                </c:pt>
                <c:pt idx="256">
                  <c:v>-1.4833756184867283E-3</c:v>
                </c:pt>
                <c:pt idx="257">
                  <c:v>-1.4536975372866944E-3</c:v>
                </c:pt>
                <c:pt idx="258">
                  <c:v>-1.4246002789563613E-3</c:v>
                </c:pt>
                <c:pt idx="259">
                  <c:v>-1.3960728678203277E-3</c:v>
                </c:pt>
                <c:pt idx="260">
                  <c:v>-1.3681045235101558E-3</c:v>
                </c:pt>
                <c:pt idx="261">
                  <c:v>-1.3406846578761728E-3</c:v>
                </c:pt>
                <c:pt idx="262">
                  <c:v>-1.3138028719349433E-3</c:v>
                </c:pt>
                <c:pt idx="263">
                  <c:v>-1.2874489528525033E-3</c:v>
                </c:pt>
                <c:pt idx="264">
                  <c:v>-1.2616128709634228E-3</c:v>
                </c:pt>
                <c:pt idx="265">
                  <c:v>-1.2362847768257329E-3</c:v>
                </c:pt>
                <c:pt idx="266">
                  <c:v>-1.2114549983117415E-3</c:v>
                </c:pt>
                <c:pt idx="267">
                  <c:v>-1.1871140377347229E-3</c:v>
                </c:pt>
                <c:pt idx="268">
                  <c:v>-1.1632525690114606E-3</c:v>
                </c:pt>
                <c:pt idx="269">
                  <c:v>-1.1398614348605948E-3</c:v>
                </c:pt>
                <c:pt idx="270">
                  <c:v>-1.1169316440367042E-3</c:v>
                </c:pt>
                <c:pt idx="271">
                  <c:v>-1.0944543686000397E-3</c:v>
                </c:pt>
                <c:pt idx="272">
                  <c:v>-1.0724209412218075E-3</c:v>
                </c:pt>
                <c:pt idx="273">
                  <c:v>-1.0508228525248819E-3</c:v>
                </c:pt>
                <c:pt idx="274">
                  <c:v>-1.0296517484598123E-3</c:v>
                </c:pt>
                <c:pt idx="275">
                  <c:v>-1.0088994277159763E-3</c:v>
                </c:pt>
                <c:pt idx="276">
                  <c:v>-9.8855783916771463E-4</c:v>
                </c:pt>
                <c:pt idx="277">
                  <c:v>-9.6861907935527397E-4</c:v>
                </c:pt>
                <c:pt idx="278">
                  <c:v>-9.4907539000036421E-4</c:v>
                </c:pt>
                <c:pt idx="279">
                  <c:v>-9.2991915555613468E-4</c:v>
                </c:pt>
                <c:pt idx="280">
                  <c:v>-9.1114290079135577E-4</c:v>
                </c:pt>
                <c:pt idx="281">
                  <c:v>-8.9273928840858242E-4</c:v>
                </c:pt>
                <c:pt idx="282">
                  <c:v>-8.7470111669607248E-4</c:v>
                </c:pt>
                <c:pt idx="283">
                  <c:v>-8.5702131721321622E-4</c:v>
                </c:pt>
                <c:pt idx="284">
                  <c:v>-8.3969295250922824E-4</c:v>
                </c:pt>
                <c:pt idx="285">
                  <c:v>-8.2270921387484831E-4</c:v>
                </c:pt>
                <c:pt idx="286">
                  <c:v>-8.0606341912678285E-4</c:v>
                </c:pt>
                <c:pt idx="287">
                  <c:v>-7.8974901042461968E-4</c:v>
                </c:pt>
                <c:pt idx="288">
                  <c:v>-7.7375955211993631E-4</c:v>
                </c:pt>
                <c:pt idx="289">
                  <c:v>-7.5808872863732135E-4</c:v>
                </c:pt>
                <c:pt idx="290">
                  <c:v>-7.4273034238701862E-4</c:v>
                </c:pt>
                <c:pt idx="291">
                  <c:v>-7.2767831170890093E-4</c:v>
                </c:pt>
                <c:pt idx="292">
                  <c:v>-7.1292666884747785E-4</c:v>
                </c:pt>
                <c:pt idx="293">
                  <c:v>-6.9846955795763209E-4</c:v>
                </c:pt>
                <c:pt idx="294">
                  <c:v>-6.8430123314078164E-4</c:v>
                </c:pt>
                <c:pt idx="295">
                  <c:v>-6.7041605651115769E-4</c:v>
                </c:pt>
                <c:pt idx="296">
                  <c:v>-6.5680849629188545E-4</c:v>
                </c:pt>
                <c:pt idx="297">
                  <c:v>-6.4347312494055496E-4</c:v>
                </c:pt>
                <c:pt idx="298">
                  <c:v>-6.3040461730396347E-4</c:v>
                </c:pt>
                <c:pt idx="299">
                  <c:v>-6.175977488017102E-4</c:v>
                </c:pt>
                <c:pt idx="300">
                  <c:v>-6.050473936383237E-4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46-48A3-8BD0-EB4BAE309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8499880"/>
        <c:axId val="878498800"/>
      </c:lineChart>
      <c:catAx>
        <c:axId val="878499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498800"/>
        <c:crosses val="autoZero"/>
        <c:auto val="1"/>
        <c:lblAlgn val="ctr"/>
        <c:lblOffset val="100"/>
        <c:tickLblSkip val="50"/>
        <c:noMultiLvlLbl val="0"/>
      </c:catAx>
      <c:valAx>
        <c:axId val="8784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499880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994201507348653"/>
          <c:y val="0.36913094196558766"/>
          <c:w val="0.14809203215331199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Negative TFP Shock </a:t>
            </a:r>
            <a:r>
              <a:rPr lang="en-US" sz="1400" b="1" i="0" u="none" strike="noStrike" baseline="0"/>
              <a:t>Impulse Response Functions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562112190671388"/>
          <c:y val="0.17171296296296298"/>
          <c:w val="0.67304673818573335"/>
          <c:h val="0.62271617089530473"/>
        </c:manualLayout>
      </c:layout>
      <c:lineChart>
        <c:grouping val="standard"/>
        <c:varyColors val="0"/>
        <c:ser>
          <c:idx val="3"/>
          <c:order val="0"/>
          <c:tx>
            <c:strRef>
              <c:f>'Q2 (part c)'!$I$4</c:f>
              <c:strCache>
                <c:ptCount val="1"/>
                <c:pt idx="0">
                  <c:v>i (hat)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'Q2 (part b)'!$A$6:$A$306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'Q2 (part c)'!$I$6:$I$306</c:f>
              <c:numCache>
                <c:formatCode>0.000</c:formatCode>
                <c:ptCount val="301"/>
                <c:pt idx="0">
                  <c:v>-0.22910259710444139</c:v>
                </c:pt>
                <c:pt idx="1">
                  <c:v>-0.22342085269625123</c:v>
                </c:pt>
                <c:pt idx="2">
                  <c:v>-0.21788349790886016</c:v>
                </c:pt>
                <c:pt idx="3">
                  <c:v>-0.21248677845817063</c:v>
                </c:pt>
                <c:pt idx="4">
                  <c:v>-0.20722703969658984</c:v>
                </c:pt>
                <c:pt idx="5">
                  <c:v>-0.20210072392172448</c:v>
                </c:pt>
                <c:pt idx="6">
                  <c:v>-0.19710436775883905</c:v>
                </c:pt>
                <c:pt idx="7">
                  <c:v>-0.19223459961503711</c:v>
                </c:pt>
                <c:pt idx="8">
                  <c:v>-0.18748813720317609</c:v>
                </c:pt>
                <c:pt idx="9">
                  <c:v>-0.18286178513357873</c:v>
                </c:pt>
                <c:pt idx="10">
                  <c:v>-0.17835243257166666</c:v>
                </c:pt>
                <c:pt idx="11">
                  <c:v>-0.17395705095968889</c:v>
                </c:pt>
                <c:pt idx="12">
                  <c:v>-0.16967269180076858</c:v>
                </c:pt>
                <c:pt idx="13">
                  <c:v>-0.16549648450354212</c:v>
                </c:pt>
                <c:pt idx="14">
                  <c:v>-0.1614256342857161</c:v>
                </c:pt>
                <c:pt idx="15">
                  <c:v>-0.15745742013491029</c:v>
                </c:pt>
                <c:pt idx="16">
                  <c:v>-0.15358919282519895</c:v>
                </c:pt>
                <c:pt idx="17">
                  <c:v>-0.14981837298781317</c:v>
                </c:pt>
                <c:pt idx="18">
                  <c:v>-0.1461424492345082</c:v>
                </c:pt>
                <c:pt idx="19">
                  <c:v>-0.1425589763321356</c:v>
                </c:pt>
                <c:pt idx="20">
                  <c:v>-0.13906557342700396</c:v>
                </c:pt>
                <c:pt idx="21">
                  <c:v>-0.13565992231766161</c:v>
                </c:pt>
                <c:pt idx="22">
                  <c:v>-0.1323397657747564</c:v>
                </c:pt>
                <c:pt idx="23">
                  <c:v>-0.12910290590666987</c:v>
                </c:pt>
                <c:pt idx="24">
                  <c:v>-0.12594720256967359</c:v>
                </c:pt>
                <c:pt idx="25">
                  <c:v>-0.12287057182136712</c:v>
                </c:pt>
                <c:pt idx="26">
                  <c:v>-0.11987098441621188</c:v>
                </c:pt>
                <c:pt idx="27">
                  <c:v>-0.11694646434199711</c:v>
                </c:pt>
                <c:pt idx="28">
                  <c:v>-0.11409508739610266</c:v>
                </c:pt>
                <c:pt idx="29">
                  <c:v>-0.11131497980047948</c:v>
                </c:pt>
                <c:pt idx="30">
                  <c:v>-0.1086043168542607</c:v>
                </c:pt>
                <c:pt idx="31">
                  <c:v>-0.10596132162298111</c:v>
                </c:pt>
                <c:pt idx="32">
                  <c:v>-0.10338426366338581</c:v>
                </c:pt>
                <c:pt idx="33">
                  <c:v>-0.10087145778286065</c:v>
                </c:pt>
                <c:pt idx="34">
                  <c:v>-9.8421262832522088E-2</c:v>
                </c:pt>
                <c:pt idx="35">
                  <c:v>-9.6032080533042491E-2</c:v>
                </c:pt>
                <c:pt idx="36">
                  <c:v>-9.3702354332317009E-2</c:v>
                </c:pt>
                <c:pt idx="37">
                  <c:v>-9.1430568294080944E-2</c:v>
                </c:pt>
                <c:pt idx="38">
                  <c:v>-8.9215246016647723E-2</c:v>
                </c:pt>
                <c:pt idx="39">
                  <c:v>-8.7054949580927146E-2</c:v>
                </c:pt>
                <c:pt idx="40">
                  <c:v>-8.4948278526915291E-2</c:v>
                </c:pt>
                <c:pt idx="41">
                  <c:v>-8.2893868857886105E-2</c:v>
                </c:pt>
                <c:pt idx="42">
                  <c:v>-8.0890392071522488E-2</c:v>
                </c:pt>
                <c:pt idx="43">
                  <c:v>-7.8936554217232682E-2</c:v>
                </c:pt>
                <c:pt idx="44">
                  <c:v>-7.7031094978963016E-2</c:v>
                </c:pt>
                <c:pt idx="45">
                  <c:v>-7.5172786782768161E-2</c:v>
                </c:pt>
                <c:pt idx="46">
                  <c:v>-7.336043392849978E-2</c:v>
                </c:pt>
                <c:pt idx="47">
                  <c:v>-7.1592871744929176E-2</c:v>
                </c:pt>
                <c:pt idx="48">
                  <c:v>-6.986896576765983E-2</c:v>
                </c:pt>
                <c:pt idx="49">
                  <c:v>-6.8187610939226831E-2</c:v>
                </c:pt>
                <c:pt idx="50">
                  <c:v>-6.6547730830753965E-2</c:v>
                </c:pt>
                <c:pt idx="51">
                  <c:v>-6.4948276884586445E-2</c:v>
                </c:pt>
                <c:pt idx="52">
                  <c:v>-6.3388227677332376E-2</c:v>
                </c:pt>
                <c:pt idx="53">
                  <c:v>-6.1866588202739603E-2</c:v>
                </c:pt>
                <c:pt idx="54">
                  <c:v>-6.0382389173881862E-2</c:v>
                </c:pt>
                <c:pt idx="55">
                  <c:v>-5.8934686344116291E-2</c:v>
                </c:pt>
                <c:pt idx="56">
                  <c:v>-5.7522559846300864E-2</c:v>
                </c:pt>
                <c:pt idx="57">
                  <c:v>-5.6145113549775097E-2</c:v>
                </c:pt>
                <c:pt idx="58">
                  <c:v>-5.4801474434622417E-2</c:v>
                </c:pt>
                <c:pt idx="59">
                  <c:v>-5.349079198272904E-2</c:v>
                </c:pt>
                <c:pt idx="60">
                  <c:v>-5.2212237585201639E-2</c:v>
                </c:pt>
                <c:pt idx="61">
                  <c:v>-5.0965003965679517E-2</c:v>
                </c:pt>
                <c:pt idx="62">
                  <c:v>-4.9748304619118937E-2</c:v>
                </c:pt>
                <c:pt idx="63">
                  <c:v>-4.8561373265618504E-2</c:v>
                </c:pt>
                <c:pt idx="64">
                  <c:v>-4.7403463318888062E-2</c:v>
                </c:pt>
                <c:pt idx="65">
                  <c:v>-4.6273847368954547E-2</c:v>
                </c:pt>
                <c:pt idx="66">
                  <c:v>-4.5171816678712201E-2</c:v>
                </c:pt>
                <c:pt idx="67">
                  <c:v>-4.4096680693954782E-2</c:v>
                </c:pt>
                <c:pt idx="68">
                  <c:v>-4.3047766566511547E-2</c:v>
                </c:pt>
                <c:pt idx="69">
                  <c:v>-4.202441869013103E-2</c:v>
                </c:pt>
                <c:pt idx="70">
                  <c:v>-4.1025998248775439E-2</c:v>
                </c:pt>
                <c:pt idx="71">
                  <c:v>-4.0051882776974565E-2</c:v>
                </c:pt>
                <c:pt idx="72">
                  <c:v>-3.9101465731928603E-2</c:v>
                </c:pt>
                <c:pt idx="73">
                  <c:v>-3.8174156077022889E-2</c:v>
                </c:pt>
                <c:pt idx="74">
                  <c:v>-3.7269377876457024E-2</c:v>
                </c:pt>
                <c:pt idx="75">
                  <c:v>-3.6386569900683279E-2</c:v>
                </c:pt>
                <c:pt idx="76">
                  <c:v>-3.5525185242363637E-2</c:v>
                </c:pt>
                <c:pt idx="77">
                  <c:v>-3.4684690942552603E-2</c:v>
                </c:pt>
                <c:pt idx="78">
                  <c:v>-3.3864567626837115E-2</c:v>
                </c:pt>
                <c:pt idx="79">
                  <c:v>-3.3064309151162735E-2</c:v>
                </c:pt>
                <c:pt idx="80">
                  <c:v>-3.2283422257075624E-2</c:v>
                </c:pt>
                <c:pt idx="81">
                  <c:v>-3.1521426236140015E-2</c:v>
                </c:pt>
                <c:pt idx="82">
                  <c:v>-3.0777852603266164E-2</c:v>
                </c:pt>
                <c:pt idx="83">
                  <c:v>-3.0052244778721236E-2</c:v>
                </c:pt>
                <c:pt idx="84">
                  <c:v>-2.9344157778584096E-2</c:v>
                </c:pt>
                <c:pt idx="85">
                  <c:v>-2.8653157913412032E-2</c:v>
                </c:pt>
                <c:pt idx="86">
                  <c:v>-2.7978822494901145E-2</c:v>
                </c:pt>
                <c:pt idx="87">
                  <c:v>-2.7320739550325112E-2</c:v>
                </c:pt>
                <c:pt idx="88">
                  <c:v>-2.6678507544544948E-2</c:v>
                </c:pt>
                <c:pt idx="89">
                  <c:v>-2.6051735109372386E-2</c:v>
                </c:pt>
                <c:pt idx="90">
                  <c:v>-2.5440040780108596E-2</c:v>
                </c:pt>
                <c:pt idx="91">
                  <c:v>-2.4843052739047741E-2</c:v>
                </c:pt>
                <c:pt idx="92">
                  <c:v>-2.4260408565767819E-2</c:v>
                </c:pt>
                <c:pt idx="93">
                  <c:v>-2.3691754994020993E-2</c:v>
                </c:pt>
                <c:pt idx="94">
                  <c:v>-2.3136747675046757E-2</c:v>
                </c:pt>
                <c:pt idx="95">
                  <c:v>-2.2595050947136385E-2</c:v>
                </c:pt>
                <c:pt idx="96">
                  <c:v>-2.2066337611282429E-2</c:v>
                </c:pt>
                <c:pt idx="97">
                  <c:v>-2.1550288712741349E-2</c:v>
                </c:pt>
                <c:pt idx="98">
                  <c:v>-2.1046593328360102E-2</c:v>
                </c:pt>
                <c:pt idx="99">
                  <c:v>-2.0554948359507608E-2</c:v>
                </c:pt>
                <c:pt idx="100">
                  <c:v>-2.0075058330459115E-2</c:v>
                </c:pt>
                <c:pt idx="101">
                  <c:v>-1.9606635192089491E-2</c:v>
                </c:pt>
                <c:pt idx="102">
                  <c:v>-1.9149398130731909E-2</c:v>
                </c:pt>
                <c:pt idx="103">
                  <c:v>-1.8703073382065883E-2</c:v>
                </c:pt>
                <c:pt idx="104">
                  <c:v>-1.8267394049894314E-2</c:v>
                </c:pt>
                <c:pt idx="105">
                  <c:v>-1.7842099929683088E-2</c:v>
                </c:pt>
                <c:pt idx="106">
                  <c:v>-1.7426937336737235E-2</c:v>
                </c:pt>
                <c:pt idx="107">
                  <c:v>-1.7021658938882637E-2</c:v>
                </c:pt>
                <c:pt idx="108">
                  <c:v>-1.662602359353978E-2</c:v>
                </c:pt>
                <c:pt idx="109">
                  <c:v>-1.6239796189068588E-2</c:v>
                </c:pt>
                <c:pt idx="110">
                  <c:v>-1.5862747490270987E-2</c:v>
                </c:pt>
                <c:pt idx="111">
                  <c:v>-1.5494653987938443E-2</c:v>
                </c:pt>
                <c:pt idx="112">
                  <c:v>-1.5135297752339868E-2</c:v>
                </c:pt>
                <c:pt idx="113">
                  <c:v>-1.478446629054191E-2</c:v>
                </c:pt>
                <c:pt idx="114">
                  <c:v>-1.4441952407461293E-2</c:v>
                </c:pt>
                <c:pt idx="115">
                  <c:v>-1.41075540705453E-2</c:v>
                </c:pt>
                <c:pt idx="116">
                  <c:v>-1.3781074277991499E-2</c:v>
                </c:pt>
                <c:pt idx="117">
                  <c:v>-1.3462320930405381E-2</c:v>
                </c:pt>
                <c:pt idx="118">
                  <c:v>-1.3151106705805419E-2</c:v>
                </c:pt>
                <c:pt idx="119">
                  <c:v>-1.2847248937892148E-2</c:v>
                </c:pt>
                <c:pt idx="120">
                  <c:v>-1.2550569497485205E-2</c:v>
                </c:pt>
                <c:pt idx="121">
                  <c:v>-1.2260894677052915E-2</c:v>
                </c:pt>
                <c:pt idx="122">
                  <c:v>-1.1978055078246102E-2</c:v>
                </c:pt>
                <c:pt idx="123">
                  <c:v>-1.1701885502358764E-2</c:v>
                </c:pt>
                <c:pt idx="124">
                  <c:v>-1.143222484363942E-2</c:v>
                </c:pt>
                <c:pt idx="125">
                  <c:v>-1.1168915985372991E-2</c:v>
                </c:pt>
                <c:pt idx="126">
                  <c:v>-1.0911805698662406E-2</c:v>
                </c:pt>
                <c:pt idx="127">
                  <c:v>-1.0660744543842141E-2</c:v>
                </c:pt>
                <c:pt idx="128">
                  <c:v>-1.0415586774445353E-2</c:v>
                </c:pt>
                <c:pt idx="129">
                  <c:v>-1.0176190243664325E-2</c:v>
                </c:pt>
                <c:pt idx="130">
                  <c:v>-9.9424163132351105E-3</c:v>
                </c:pt>
                <c:pt idx="131">
                  <c:v>-9.7141297646816949E-3</c:v>
                </c:pt>
                <c:pt idx="132">
                  <c:v>-9.4911987128605026E-3</c:v>
                </c:pt>
                <c:pt idx="133">
                  <c:v>-9.2734945217378285E-3</c:v>
                </c:pt>
                <c:pt idx="134">
                  <c:v>-9.0608917223517389E-3</c:v>
                </c:pt>
                <c:pt idx="135">
                  <c:v>-8.8532679328882646E-3</c:v>
                </c:pt>
                <c:pt idx="136">
                  <c:v>-8.6505037808264004E-3</c:v>
                </c:pt>
                <c:pt idx="137">
                  <c:v>-8.4524828270915193E-3</c:v>
                </c:pt>
                <c:pt idx="138">
                  <c:v>-8.259091492165924E-3</c:v>
                </c:pt>
                <c:pt idx="139">
                  <c:v>-8.0702189841057124E-3</c:v>
                </c:pt>
                <c:pt idx="140">
                  <c:v>-7.8857572284125009E-3</c:v>
                </c:pt>
                <c:pt idx="141">
                  <c:v>-7.7056007997109493E-3</c:v>
                </c:pt>
                <c:pt idx="142">
                  <c:v>-7.529646855187427E-3</c:v>
                </c:pt>
                <c:pt idx="143">
                  <c:v>-7.357795069737369E-3</c:v>
                </c:pt>
                <c:pt idx="144">
                  <c:v>-7.1899475727846421E-3</c:v>
                </c:pt>
                <c:pt idx="145">
                  <c:v>-7.0260088867220667E-3</c:v>
                </c:pt>
                <c:pt idx="146">
                  <c:v>-6.8658858669334109E-3</c:v>
                </c:pt>
                <c:pt idx="147">
                  <c:v>-6.7094876433553847E-3</c:v>
                </c:pt>
                <c:pt idx="148">
                  <c:v>-6.5567255635393552E-3</c:v>
                </c:pt>
                <c:pt idx="149">
                  <c:v>-6.4075131371715034E-3</c:v>
                </c:pt>
                <c:pt idx="150">
                  <c:v>-6.2617659820158279E-3</c:v>
                </c:pt>
                <c:pt idx="151">
                  <c:v>-6.1194017712415151E-3</c:v>
                </c:pt>
                <c:pt idx="152">
                  <c:v>-5.9803401820977837E-3</c:v>
                </c:pt>
                <c:pt idx="153">
                  <c:v>-5.8445028459024025E-3</c:v>
                </c:pt>
                <c:pt idx="154">
                  <c:v>-5.7118132993072938E-3</c:v>
                </c:pt>
                <c:pt idx="155">
                  <c:v>-5.5821969368112121E-3</c:v>
                </c:pt>
                <c:pt idx="156">
                  <c:v>-5.4555809644844964E-3</c:v>
                </c:pt>
                <c:pt idx="157">
                  <c:v>-5.3318943548718118E-3</c:v>
                </c:pt>
                <c:pt idx="158">
                  <c:v>-5.2110678030508296E-3</c:v>
                </c:pt>
                <c:pt idx="159">
                  <c:v>-5.0930336838043832E-3</c:v>
                </c:pt>
                <c:pt idx="160">
                  <c:v>-4.9777260098893498E-3</c:v>
                </c:pt>
                <c:pt idx="161">
                  <c:v>-4.8650803913633661E-3</c:v>
                </c:pt>
                <c:pt idx="162">
                  <c:v>-4.7550339959490521E-3</c:v>
                </c:pt>
                <c:pt idx="163">
                  <c:v>-4.647525510405817E-3</c:v>
                </c:pt>
                <c:pt idx="164">
                  <c:v>-4.542495102881741E-3</c:v>
                </c:pt>
                <c:pt idx="165">
                  <c:v>-4.4398843862237941E-3</c:v>
                </c:pt>
                <c:pt idx="166">
                  <c:v>-4.3396363822170748E-3</c:v>
                </c:pt>
                <c:pt idx="167">
                  <c:v>-4.241695486733141E-3</c:v>
                </c:pt>
                <c:pt idx="168">
                  <c:v>-4.1460074357603941E-3</c:v>
                </c:pt>
                <c:pt idx="169">
                  <c:v>-4.0525192722957052E-3</c:v>
                </c:pt>
                <c:pt idx="170">
                  <c:v>-3.9611793140743191E-3</c:v>
                </c:pt>
                <c:pt idx="171">
                  <c:v>-3.871937122116633E-3</c:v>
                </c:pt>
                <c:pt idx="172">
                  <c:v>-3.7847434700691938E-3</c:v>
                </c:pt>
                <c:pt idx="173">
                  <c:v>-3.6995503143221779E-3</c:v>
                </c:pt>
                <c:pt idx="174">
                  <c:v>-3.6163107648808177E-3</c:v>
                </c:pt>
                <c:pt idx="175">
                  <c:v>-3.5349790569714351E-3</c:v>
                </c:pt>
                <c:pt idx="176">
                  <c:v>-3.4555105233653296E-3</c:v>
                </c:pt>
                <c:pt idx="177">
                  <c:v>-3.3778615673992827E-3</c:v>
                </c:pt>
                <c:pt idx="178">
                  <c:v>-3.3019896366756345E-3</c:v>
                </c:pt>
                <c:pt idx="179">
                  <c:v>-3.227853197426178E-3</c:v>
                </c:pt>
                <c:pt idx="180">
                  <c:v>-3.1554117095191291E-3</c:v>
                </c:pt>
                <c:pt idx="181">
                  <c:v>-3.0846256020958156E-3</c:v>
                </c:pt>
                <c:pt idx="182">
                  <c:v>-3.0154562498205385E-3</c:v>
                </c:pt>
                <c:pt idx="183">
                  <c:v>-2.9478659497242524E-3</c:v>
                </c:pt>
                <c:pt idx="184">
                  <c:v>-2.8818178986329047E-3</c:v>
                </c:pt>
                <c:pt idx="185">
                  <c:v>-2.8172761711595376E-3</c:v>
                </c:pt>
                <c:pt idx="186">
                  <c:v>-2.7542056982492384E-3</c:v>
                </c:pt>
                <c:pt idx="187">
                  <c:v>-2.6925722462615874E-3</c:v>
                </c:pt>
                <c:pt idx="188">
                  <c:v>-2.6323423965766354E-3</c:v>
                </c:pt>
                <c:pt idx="189">
                  <c:v>-2.5734835257113617E-3</c:v>
                </c:pt>
                <c:pt idx="190">
                  <c:v>-2.5159637859337924E-3</c:v>
                </c:pt>
                <c:pt idx="191">
                  <c:v>-2.4597520863607752E-3</c:v>
                </c:pt>
                <c:pt idx="192">
                  <c:v>-2.4048180745287386E-3</c:v>
                </c:pt>
                <c:pt idx="193">
                  <c:v>-2.3511321184242302E-3</c:v>
                </c:pt>
                <c:pt idx="194">
                  <c:v>-2.2986652889621668E-3</c:v>
                </c:pt>
                <c:pt idx="195">
                  <c:v>-2.2473893429020243E-3</c:v>
                </c:pt>
                <c:pt idx="196">
                  <c:v>-2.1972767061890588E-3</c:v>
                </c:pt>
                <c:pt idx="197">
                  <c:v>-2.1483004577096424E-3</c:v>
                </c:pt>
                <c:pt idx="198">
                  <c:v>-2.1004343134527321E-3</c:v>
                </c:pt>
                <c:pt idx="199">
                  <c:v>-2.0536526110629212E-3</c:v>
                </c:pt>
                <c:pt idx="200">
                  <c:v>-2.0079302947793864E-3</c:v>
                </c:pt>
                <c:pt idx="201">
                  <c:v>-1.9632429007475729E-3</c:v>
                </c:pt>
                <c:pt idx="202">
                  <c:v>-1.9195665426962368E-3</c:v>
                </c:pt>
                <c:pt idx="203">
                  <c:v>-1.8768778979695257E-3</c:v>
                </c:pt>
                <c:pt idx="204">
                  <c:v>-1.8351541939051776E-3</c:v>
                </c:pt>
                <c:pt idx="205">
                  <c:v>-1.7943731945505592E-3</c:v>
                </c:pt>
                <c:pt idx="206">
                  <c:v>-1.754513187707322E-3</c:v>
                </c:pt>
                <c:pt idx="207">
                  <c:v>-1.7155529722967505E-3</c:v>
                </c:pt>
                <c:pt idx="208">
                  <c:v>-1.6774718460377772E-3</c:v>
                </c:pt>
                <c:pt idx="209">
                  <c:v>-1.6402495934288391E-3</c:v>
                </c:pt>
                <c:pt idx="210">
                  <c:v>-1.6038664740273437E-3</c:v>
                </c:pt>
                <c:pt idx="211">
                  <c:v>-1.5683032110178751E-3</c:v>
                </c:pt>
                <c:pt idx="212">
                  <c:v>-1.5335409800628546E-3</c:v>
                </c:pt>
                <c:pt idx="213">
                  <c:v>-1.4995613984273809E-3</c:v>
                </c:pt>
                <c:pt idx="214">
                  <c:v>-1.4663465143725718E-3</c:v>
                </c:pt>
                <c:pt idx="215">
                  <c:v>-1.4338787968099212E-3</c:v>
                </c:pt>
                <c:pt idx="216">
                  <c:v>-1.4021411252100012E-3</c:v>
                </c:pt>
                <c:pt idx="217">
                  <c:v>-1.3711167797594681E-3</c:v>
                </c:pt>
                <c:pt idx="218">
                  <c:v>-1.3407894317597987E-3</c:v>
                </c:pt>
                <c:pt idx="219">
                  <c:v>-1.3111431342621707E-3</c:v>
                </c:pt>
                <c:pt idx="220">
                  <c:v>-1.2821623129315571E-3</c:v>
                </c:pt>
                <c:pt idx="221">
                  <c:v>-1.2538317571356254E-3</c:v>
                </c:pt>
                <c:pt idx="222">
                  <c:v>-1.2261366112514857E-3</c:v>
                </c:pt>
                <c:pt idx="223">
                  <c:v>-1.1990623661856253E-3</c:v>
                </c:pt>
                <c:pt idx="224">
                  <c:v>-1.1725948511015999E-3</c:v>
                </c:pt>
                <c:pt idx="225">
                  <c:v>-1.1467202253496451E-3</c:v>
                </c:pt>
                <c:pt idx="226">
                  <c:v>-1.1214249705942462E-3</c:v>
                </c:pt>
                <c:pt idx="227">
                  <c:v>-1.0966958831333119E-3</c:v>
                </c:pt>
                <c:pt idx="228">
                  <c:v>-1.0725200664057593E-3</c:v>
                </c:pt>
                <c:pt idx="229">
                  <c:v>-1.0488849236811042E-3</c:v>
                </c:pt>
                <c:pt idx="230">
                  <c:v>-1.025778150927994E-3</c:v>
                </c:pt>
                <c:pt idx="231">
                  <c:v>-1.0031877298561204E-3</c:v>
                </c:pt>
                <c:pt idx="232">
                  <c:v>-9.8110192112795067E-4</c:v>
                </c:pt>
                <c:pt idx="233">
                  <c:v>-9.5950925773544138E-4</c:v>
                </c:pt>
                <c:pt idx="234">
                  <c:v>-9.3839853853794504E-4</c:v>
                </c:pt>
                <c:pt idx="235">
                  <c:v>-9.1775882195744662E-4</c:v>
                </c:pt>
                <c:pt idx="236">
                  <c:v>-8.9757941982651895E-4</c:v>
                </c:pt>
                <c:pt idx="237">
                  <c:v>-8.7784989138620518E-4</c:v>
                </c:pt>
                <c:pt idx="238">
                  <c:v>-8.5856003742911761E-4</c:v>
                </c:pt>
                <c:pt idx="239">
                  <c:v>-8.3969989458478587E-4</c:v>
                </c:pt>
                <c:pt idx="240">
                  <c:v>-8.212597297434424E-4</c:v>
                </c:pt>
                <c:pt idx="241">
                  <c:v>-8.0323003461495342E-4</c:v>
                </c:pt>
                <c:pt idx="242">
                  <c:v>-7.856015204193319E-4</c:v>
                </c:pt>
                <c:pt idx="243">
                  <c:v>-7.6836511270571696E-4</c:v>
                </c:pt>
                <c:pt idx="244">
                  <c:v>-7.5151194629665416E-4</c:v>
                </c:pt>
                <c:pt idx="245">
                  <c:v>-7.3503336035463432E-4</c:v>
                </c:pt>
                <c:pt idx="246">
                  <c:v>-7.1892089356740416E-4</c:v>
                </c:pt>
                <c:pt idx="247">
                  <c:v>-7.0316627944985233E-4</c:v>
                </c:pt>
                <c:pt idx="248">
                  <c:v>-6.8776144175888344E-4</c:v>
                </c:pt>
                <c:pt idx="249">
                  <c:v>-6.7269849001913573E-4</c:v>
                </c:pt>
                <c:pt idx="250">
                  <c:v>-6.5796971515602858E-4</c:v>
                </c:pt>
                <c:pt idx="251">
                  <c:v>-6.4356758523439355E-4</c:v>
                </c:pt>
                <c:pt idx="252">
                  <c:v>-6.2948474129907684E-4</c:v>
                </c:pt>
                <c:pt idx="253">
                  <c:v>-6.1571399331621524E-4</c:v>
                </c:pt>
                <c:pt idx="254">
                  <c:v>-6.0224831621137316E-4</c:v>
                </c:pt>
                <c:pt idx="255">
                  <c:v>-5.8908084600316885E-4</c:v>
                </c:pt>
                <c:pt idx="256">
                  <c:v>-5.7620487602971142E-4</c:v>
                </c:pt>
                <c:pt idx="257">
                  <c:v>-5.6361385326523042E-4</c:v>
                </c:pt>
                <c:pt idx="258">
                  <c:v>-5.5130137472545317E-4</c:v>
                </c:pt>
                <c:pt idx="259">
                  <c:v>-5.3926118395846367E-4</c:v>
                </c:pt>
                <c:pt idx="260">
                  <c:v>-5.2748716762023419E-4</c:v>
                </c:pt>
                <c:pt idx="261">
                  <c:v>-5.1597335213161291E-4</c:v>
                </c:pt>
                <c:pt idx="262">
                  <c:v>-5.0471390041533523E-4</c:v>
                </c:pt>
                <c:pt idx="263">
                  <c:v>-4.937031087111518E-4</c:v>
                </c:pt>
                <c:pt idx="264">
                  <c:v>-4.8293540346687957E-4</c:v>
                </c:pt>
                <c:pt idx="265">
                  <c:v>-4.7240533830360617E-4</c:v>
                </c:pt>
                <c:pt idx="266">
                  <c:v>-4.6210759105347771E-4</c:v>
                </c:pt>
                <c:pt idx="267">
                  <c:v>-4.5203696086777657E-4</c:v>
                </c:pt>
                <c:pt idx="268">
                  <c:v>-4.4218836539426675E-4</c:v>
                </c:pt>
                <c:pt idx="269">
                  <c:v>-4.3255683802137778E-4</c:v>
                </c:pt>
                <c:pt idx="270">
                  <c:v>-4.2313752518830352E-4</c:v>
                </c:pt>
                <c:pt idx="271">
                  <c:v>-4.1392568375866155E-4</c:v>
                </c:pt>
                <c:pt idx="272">
                  <c:v>-4.0491667845697702E-4</c:v>
                </c:pt>
                <c:pt idx="273">
                  <c:v>-3.9610597936578568E-4</c:v>
                </c:pt>
                <c:pt idx="274">
                  <c:v>-3.8748915948222124E-4</c:v>
                </c:pt>
                <c:pt idx="275">
                  <c:v>-3.7906189233251797E-4</c:v>
                </c:pt>
                <c:pt idx="276">
                  <c:v>-3.7081994964321789E-4</c:v>
                </c:pt>
                <c:pt idx="277">
                  <c:v>-3.6275919906736458E-4</c:v>
                </c:pt>
                <c:pt idx="278">
                  <c:v>-3.5487560196464777E-4</c:v>
                </c:pt>
                <c:pt idx="279">
                  <c:v>-3.4716521123405371E-4</c:v>
                </c:pt>
                <c:pt idx="280">
                  <c:v>-3.3962416919776237E-4</c:v>
                </c:pt>
                <c:pt idx="281">
                  <c:v>-3.3224870553513275E-4</c:v>
                </c:pt>
                <c:pt idx="282">
                  <c:v>-3.2503513526536726E-4</c:v>
                </c:pt>
                <c:pt idx="283">
                  <c:v>-3.1797985677792153E-4</c:v>
                </c:pt>
                <c:pt idx="284">
                  <c:v>-3.1107934990934994E-4</c:v>
                </c:pt>
                <c:pt idx="285">
                  <c:v>-3.043301740654539E-4</c:v>
                </c:pt>
                <c:pt idx="286">
                  <c:v>-2.977289663877594E-4</c:v>
                </c:pt>
                <c:pt idx="287">
                  <c:v>-2.91272439963129E-4</c:v>
                </c:pt>
                <c:pt idx="288">
                  <c:v>-2.8495738207559709E-4</c:v>
                </c:pt>
                <c:pt idx="289">
                  <c:v>-2.7878065249916441E-4</c:v>
                </c:pt>
                <c:pt idx="290">
                  <c:v>-2.7273918183094665E-4</c:v>
                </c:pt>
                <c:pt idx="291">
                  <c:v>-2.6682996986337549E-4</c:v>
                </c:pt>
                <c:pt idx="292">
                  <c:v>-2.6105008399462877E-4</c:v>
                </c:pt>
                <c:pt idx="293">
                  <c:v>-2.553966576763747E-4</c:v>
                </c:pt>
                <c:pt idx="294">
                  <c:v>-2.4986688889796897E-4</c:v>
                </c:pt>
                <c:pt idx="295">
                  <c:v>-2.4445803870615289E-4</c:v>
                </c:pt>
                <c:pt idx="296">
                  <c:v>-2.391674297594968E-4</c:v>
                </c:pt>
                <c:pt idx="297">
                  <c:v>-2.3399244491656857E-4</c:v>
                </c:pt>
                <c:pt idx="298">
                  <c:v>-2.2893052585730227E-4</c:v>
                </c:pt>
                <c:pt idx="299">
                  <c:v>-2.2397917173648996E-4</c:v>
                </c:pt>
                <c:pt idx="300">
                  <c:v>-2.1913593786887899E-4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EA-4F35-A974-0E1200819FB7}"/>
            </c:ext>
          </c:extLst>
        </c:ser>
        <c:ser>
          <c:idx val="4"/>
          <c:order val="1"/>
          <c:tx>
            <c:strRef>
              <c:f>'Q2 (part c)'!$H$4</c:f>
              <c:strCache>
                <c:ptCount val="1"/>
                <c:pt idx="0">
                  <c:v>r (hat)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'Q2 (part b)'!$A$6:$A$306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'Q2 (part c)'!$H$6:$H$306</c:f>
              <c:numCache>
                <c:formatCode>0.000</c:formatCode>
                <c:ptCount val="301"/>
                <c:pt idx="0">
                  <c:v>-0.21531401487130364</c:v>
                </c:pt>
                <c:pt idx="1">
                  <c:v>-0.20105484423645154</c:v>
                </c:pt>
                <c:pt idx="2">
                  <c:v>-0.18737555838302095</c:v>
                </c:pt>
                <c:pt idx="3">
                  <c:v>-0.17425590299529697</c:v>
                </c:pt>
                <c:pt idx="4">
                  <c:v>-0.16167628170817161</c:v>
                </c:pt>
                <c:pt idx="5">
                  <c:v>-0.14961773559101352</c:v>
                </c:pt>
                <c:pt idx="6">
                  <c:v>-0.13806192325531277</c:v>
                </c:pt>
                <c:pt idx="7">
                  <c:v>-0.12699110156744453</c:v>
                </c:pt>
                <c:pt idx="8">
                  <c:v>-0.11638810694844728</c:v>
                </c:pt>
                <c:pt idx="9">
                  <c:v>-0.10623633724324813</c:v>
                </c:pt>
                <c:pt idx="10">
                  <c:v>-9.6519734142285429E-2</c:v>
                </c:pt>
                <c:pt idx="11">
                  <c:v>-8.7222766138985997E-2</c:v>
                </c:pt>
                <c:pt idx="12">
                  <c:v>-7.8330412007041633E-2</c:v>
                </c:pt>
                <c:pt idx="13">
                  <c:v>-6.9828144781907242E-2</c:v>
                </c:pt>
                <c:pt idx="14">
                  <c:v>-6.170191623140267E-2</c:v>
                </c:pt>
                <c:pt idx="15">
                  <c:v>-5.3938141800749129E-2</c:v>
                </c:pt>
                <c:pt idx="16">
                  <c:v>-4.6523686017805384E-2</c:v>
                </c:pt>
                <c:pt idx="17">
                  <c:v>-3.9445848344691128E-2</c:v>
                </c:pt>
                <c:pt idx="18">
                  <c:v>-3.2692349462394396E-2</c:v>
                </c:pt>
                <c:pt idx="19">
                  <c:v>-2.6251317975357187E-2</c:v>
                </c:pt>
                <c:pt idx="20">
                  <c:v>-2.0111277523419572E-2</c:v>
                </c:pt>
                <c:pt idx="21">
                  <c:v>-1.4261134288876938E-2</c:v>
                </c:pt>
                <c:pt idx="22">
                  <c:v>-8.6901648867683742E-3</c:v>
                </c:pt>
                <c:pt idx="23">
                  <c:v>-3.3880046268669074E-3</c:v>
                </c:pt>
                <c:pt idx="24">
                  <c:v>1.65536386381497E-3</c:v>
                </c:pt>
                <c:pt idx="25">
                  <c:v>6.4496216688592362E-3</c:v>
                </c:pt>
                <c:pt idx="26">
                  <c:v>1.1004124271147442E-2</c:v>
                </c:pt>
                <c:pt idx="27">
                  <c:v>1.5327911912656372E-2</c:v>
                </c:pt>
                <c:pt idx="28">
                  <c:v>1.9429719635258979E-2</c:v>
                </c:pt>
                <c:pt idx="29">
                  <c:v>2.3317987012151205E-2</c:v>
                </c:pt>
                <c:pt idx="30">
                  <c:v>2.7000867579238783E-2</c:v>
                </c:pt>
                <c:pt idx="31">
                  <c:v>3.0486237975540474E-2</c:v>
                </c:pt>
                <c:pt idx="32">
                  <c:v>3.3781706801394397E-2</c:v>
                </c:pt>
                <c:pt idx="33">
                  <c:v>3.6894623202993186E-2</c:v>
                </c:pt>
                <c:pt idx="34">
                  <c:v>3.9832085191518894E-2</c:v>
                </c:pt>
                <c:pt idx="35">
                  <c:v>4.2600947704902845E-2</c:v>
                </c:pt>
                <c:pt idx="36">
                  <c:v>4.5207830419996431E-2</c:v>
                </c:pt>
                <c:pt idx="37">
                  <c:v>4.7659125322706428E-2</c:v>
                </c:pt>
                <c:pt idx="38">
                  <c:v>4.9961004043423463E-2</c:v>
                </c:pt>
                <c:pt idx="39">
                  <c:v>5.2119424964853597E-2</c:v>
                </c:pt>
                <c:pt idx="40">
                  <c:v>5.414014010915106E-2</c:v>
                </c:pt>
                <c:pt idx="41">
                  <c:v>5.6028701811043774E-2</c:v>
                </c:pt>
                <c:pt idx="42">
                  <c:v>5.7790469183444194E-2</c:v>
                </c:pt>
                <c:pt idx="43">
                  <c:v>5.9430614381843785E-2</c:v>
                </c:pt>
                <c:pt idx="44">
                  <c:v>6.0954128673600914E-2</c:v>
                </c:pt>
                <c:pt idx="45">
                  <c:v>6.2365828318050411E-2</c:v>
                </c:pt>
                <c:pt idx="46">
                  <c:v>6.3670360263184539E-2</c:v>
                </c:pt>
                <c:pt idx="47">
                  <c:v>6.4872207664484191E-2</c:v>
                </c:pt>
                <c:pt idx="48">
                  <c:v>6.5975695231311957E-2</c:v>
                </c:pt>
                <c:pt idx="49">
                  <c:v>6.6984994406116244E-2</c:v>
                </c:pt>
                <c:pt idx="50">
                  <c:v>6.7904128381539364E-2</c:v>
                </c:pt>
                <c:pt idx="51">
                  <c:v>6.8736976960369608E-2</c:v>
                </c:pt>
                <c:pt idx="52">
                  <c:v>6.9487281263128919E-2</c:v>
                </c:pt>
                <c:pt idx="53">
                  <c:v>7.0158648287945227E-2</c:v>
                </c:pt>
                <c:pt idx="54">
                  <c:v>7.075455532721775E-2</c:v>
                </c:pt>
                <c:pt idx="55">
                  <c:v>7.1278354245449926E-2</c:v>
                </c:pt>
                <c:pt idx="56">
                  <c:v>7.1733275622492224E-2</c:v>
                </c:pt>
                <c:pt idx="57">
                  <c:v>7.2122432766310168E-2</c:v>
                </c:pt>
                <c:pt idx="58">
                  <c:v>7.2448825599269503E-2</c:v>
                </c:pt>
                <c:pt idx="59">
                  <c:v>7.2715344421810421E-2</c:v>
                </c:pt>
                <c:pt idx="60">
                  <c:v>7.2924773557266342E-2</c:v>
                </c:pt>
                <c:pt idx="61">
                  <c:v>7.3079794881470261E-2</c:v>
                </c:pt>
                <c:pt idx="62">
                  <c:v>7.3182991240681353E-2</c:v>
                </c:pt>
                <c:pt idx="63">
                  <c:v>7.3236849761259451E-2</c:v>
                </c:pt>
                <c:pt idx="64">
                  <c:v>7.3243765054410367E-2</c:v>
                </c:pt>
                <c:pt idx="65">
                  <c:v>7.3206042319226783E-2</c:v>
                </c:pt>
                <c:pt idx="66">
                  <c:v>7.3125900347150427E-2</c:v>
                </c:pt>
                <c:pt idx="67">
                  <c:v>7.3005474430888798E-2</c:v>
                </c:pt>
                <c:pt idx="68">
                  <c:v>7.2846819180727024E-2</c:v>
                </c:pt>
                <c:pt idx="69">
                  <c:v>7.2651911251087539E-2</c:v>
                </c:pt>
                <c:pt idx="70">
                  <c:v>7.2422651980103586E-2</c:v>
                </c:pt>
                <c:pt idx="71">
                  <c:v>7.2160869944890002E-2</c:v>
                </c:pt>
                <c:pt idx="72">
                  <c:v>7.1868323435112458E-2</c:v>
                </c:pt>
                <c:pt idx="73">
                  <c:v>7.1546702847379171E-2</c:v>
                </c:pt>
                <c:pt idx="74">
                  <c:v>7.1197633002901439E-2</c:v>
                </c:pt>
                <c:pt idx="75">
                  <c:v>7.0822675390796619E-2</c:v>
                </c:pt>
                <c:pt idx="76">
                  <c:v>7.0423330339334442E-2</c:v>
                </c:pt>
                <c:pt idx="77">
                  <c:v>7.0001039117358735E-2</c:v>
                </c:pt>
                <c:pt idx="78">
                  <c:v>6.9557185968048219E-2</c:v>
                </c:pt>
                <c:pt idx="79">
                  <c:v>6.9093100077115152E-2</c:v>
                </c:pt>
                <c:pt idx="80">
                  <c:v>6.8610057477477074E-2</c:v>
                </c:pt>
                <c:pt idx="81">
                  <c:v>6.8109282892374348E-2</c:v>
                </c:pt>
                <c:pt idx="82">
                  <c:v>6.7591951518847337E-2</c:v>
                </c:pt>
                <c:pt idx="83">
                  <c:v>6.7059190753428671E-2</c:v>
                </c:pt>
                <c:pt idx="84">
                  <c:v>6.6512081861849287E-2</c:v>
                </c:pt>
                <c:pt idx="85">
                  <c:v>6.5951661594502858E-2</c:v>
                </c:pt>
                <c:pt idx="86">
                  <c:v>6.5378923749360246E-2</c:v>
                </c:pt>
                <c:pt idx="87">
                  <c:v>6.4794820683973367E-2</c:v>
                </c:pt>
                <c:pt idx="88">
                  <c:v>6.4200264778159155E-2</c:v>
                </c:pt>
                <c:pt idx="89">
                  <c:v>6.3596129848904809E-2</c:v>
                </c:pt>
                <c:pt idx="90">
                  <c:v>6.2983252518989508E-2</c:v>
                </c:pt>
                <c:pt idx="91">
                  <c:v>6.2362433540771381E-2</c:v>
                </c:pt>
                <c:pt idx="92">
                  <c:v>6.1734439076545015E-2</c:v>
                </c:pt>
                <c:pt idx="93">
                  <c:v>6.1100001936831662E-2</c:v>
                </c:pt>
                <c:pt idx="94">
                  <c:v>6.0459822777922556E-2</c:v>
                </c:pt>
                <c:pt idx="95">
                  <c:v>5.9814571259955714E-2</c:v>
                </c:pt>
                <c:pt idx="96">
                  <c:v>5.9164887166767544E-2</c:v>
                </c:pt>
                <c:pt idx="97">
                  <c:v>5.851138148872212E-2</c:v>
                </c:pt>
                <c:pt idx="98">
                  <c:v>5.7854637469684903E-2</c:v>
                </c:pt>
                <c:pt idx="99">
                  <c:v>5.7195211619271324E-2</c:v>
                </c:pt>
                <c:pt idx="100">
                  <c:v>5.6533634691466716E-2</c:v>
                </c:pt>
                <c:pt idx="101">
                  <c:v>5.5870412630679434E-2</c:v>
                </c:pt>
                <c:pt idx="102">
                  <c:v>5.5206027486257962E-2</c:v>
                </c:pt>
                <c:pt idx="103">
                  <c:v>5.4540938296469631E-2</c:v>
                </c:pt>
                <c:pt idx="104">
                  <c:v>5.3875581942909062E-2</c:v>
                </c:pt>
                <c:pt idx="105">
                  <c:v>5.3210373976274122E-2</c:v>
                </c:pt>
                <c:pt idx="106">
                  <c:v>5.254570941441853E-2</c:v>
                </c:pt>
                <c:pt idx="107">
                  <c:v>5.1881963513562494E-2</c:v>
                </c:pt>
                <c:pt idx="108">
                  <c:v>5.1219492513515236E-2</c:v>
                </c:pt>
                <c:pt idx="109">
                  <c:v>5.0558634357737345E-2</c:v>
                </c:pt>
                <c:pt idx="110">
                  <c:v>4.9899709389045012E-2</c:v>
                </c:pt>
                <c:pt idx="111">
                  <c:v>4.9243021021733988E-2</c:v>
                </c:pt>
                <c:pt idx="112">
                  <c:v>4.8588856390876581E-2</c:v>
                </c:pt>
                <c:pt idx="113">
                  <c:v>4.7937486979521909E-2</c:v>
                </c:pt>
                <c:pt idx="114">
                  <c:v>4.7289169224507516E-2</c:v>
                </c:pt>
                <c:pt idx="115">
                  <c:v>4.6644145101567627E-2</c:v>
                </c:pt>
                <c:pt idx="116">
                  <c:v>4.6002642690403148E-2</c:v>
                </c:pt>
                <c:pt idx="117">
                  <c:v>4.5364876720357231E-2</c:v>
                </c:pt>
                <c:pt idx="118">
                  <c:v>4.4731049097320452E-2</c:v>
                </c:pt>
                <c:pt idx="119">
                  <c:v>4.4101349412470417E-2</c:v>
                </c:pt>
                <c:pt idx="120">
                  <c:v>4.3475955433431857E-2</c:v>
                </c:pt>
                <c:pt idx="121">
                  <c:v>4.2855033578424767E-2</c:v>
                </c:pt>
                <c:pt idx="122">
                  <c:v>4.2238739373950895E-2</c:v>
                </c:pt>
                <c:pt idx="123">
                  <c:v>4.1627217896551591E-2</c:v>
                </c:pt>
                <c:pt idx="124">
                  <c:v>4.102060419915339E-2</c:v>
                </c:pt>
                <c:pt idx="125">
                  <c:v>4.0419023722501786E-2</c:v>
                </c:pt>
                <c:pt idx="126">
                  <c:v>3.9822592692167799E-2</c:v>
                </c:pt>
                <c:pt idx="127">
                  <c:v>3.9231418501597067E-2</c:v>
                </c:pt>
                <c:pt idx="128">
                  <c:v>3.8645600081656531E-2</c:v>
                </c:pt>
                <c:pt idx="129">
                  <c:v>3.8065228257119277E-2</c:v>
                </c:pt>
                <c:pt idx="130">
                  <c:v>3.7490386090514589E-2</c:v>
                </c:pt>
                <c:pt idx="131">
                  <c:v>3.6921149213756901E-2</c:v>
                </c:pt>
                <c:pt idx="132">
                  <c:v>3.6357586147954202E-2</c:v>
                </c:pt>
                <c:pt idx="133">
                  <c:v>3.5799758611783999E-2</c:v>
                </c:pt>
                <c:pt idx="134">
                  <c:v>3.5247721818812798E-2</c:v>
                </c:pt>
                <c:pt idx="135">
                  <c:v>3.4701524764123144E-2</c:v>
                </c:pt>
                <c:pt idx="136">
                  <c:v>3.416121050060103E-2</c:v>
                </c:pt>
                <c:pt idx="137">
                  <c:v>3.3626816405224969E-2</c:v>
                </c:pt>
                <c:pt idx="138">
                  <c:v>3.3098374435687875E-2</c:v>
                </c:pt>
                <c:pt idx="139">
                  <c:v>3.2575911377671851E-2</c:v>
                </c:pt>
                <c:pt idx="140">
                  <c:v>3.2059449083086319E-2</c:v>
                </c:pt>
                <c:pt idx="141">
                  <c:v>3.1549004699569928E-2</c:v>
                </c:pt>
                <c:pt idx="142">
                  <c:v>3.1044590891547204E-2</c:v>
                </c:pt>
                <c:pt idx="143">
                  <c:v>3.0546216053121703E-2</c:v>
                </c:pt>
                <c:pt idx="144">
                  <c:v>3.0053884513078589E-2</c:v>
                </c:pt>
                <c:pt idx="145">
                  <c:v>2.9567596732260705E-2</c:v>
                </c:pt>
                <c:pt idx="146">
                  <c:v>2.9087349493574027E-2</c:v>
                </c:pt>
                <c:pt idx="147">
                  <c:v>2.8613136084870289E-2</c:v>
                </c:pt>
                <c:pt idx="148">
                  <c:v>2.8144946474946277E-2</c:v>
                </c:pt>
                <c:pt idx="149">
                  <c:v>2.7682767482892355E-2</c:v>
                </c:pt>
                <c:pt idx="150">
                  <c:v>2.7226582941014668E-2</c:v>
                </c:pt>
                <c:pt idx="151">
                  <c:v>2.6776373851548834E-2</c:v>
                </c:pt>
                <c:pt idx="152">
                  <c:v>2.6332118537375673E-2</c:v>
                </c:pt>
                <c:pt idx="153">
                  <c:v>2.5893792786942916E-2</c:v>
                </c:pt>
                <c:pt idx="154">
                  <c:v>2.5461369993590312E-2</c:v>
                </c:pt>
                <c:pt idx="155">
                  <c:v>2.5034821289469121E-2</c:v>
                </c:pt>
                <c:pt idx="156">
                  <c:v>2.461411567424104E-2</c:v>
                </c:pt>
                <c:pt idx="157">
                  <c:v>2.4199220138735454E-2</c:v>
                </c:pt>
                <c:pt idx="158">
                  <c:v>2.379009978373825E-2</c:v>
                </c:pt>
                <c:pt idx="159">
                  <c:v>2.3386717934080016E-2</c:v>
                </c:pt>
                <c:pt idx="160">
                  <c:v>2.2989036248185546E-2</c:v>
                </c:pt>
                <c:pt idx="161">
                  <c:v>2.2597014823242098E-2</c:v>
                </c:pt>
                <c:pt idx="162">
                  <c:v>2.2210612296137924E-2</c:v>
                </c:pt>
                <c:pt idx="163">
                  <c:v>2.1829785940318442E-2</c:v>
                </c:pt>
                <c:pt idx="164">
                  <c:v>2.1454491758702073E-2</c:v>
                </c:pt>
                <c:pt idx="165">
                  <c:v>2.1084684572793479E-2</c:v>
                </c:pt>
                <c:pt idx="166">
                  <c:v>2.0720318108127484E-2</c:v>
                </c:pt>
                <c:pt idx="167">
                  <c:v>2.0361345076172228E-2</c:v>
                </c:pt>
                <c:pt idx="168">
                  <c:v>2.000771725281654E-2</c:v>
                </c:pt>
                <c:pt idx="169">
                  <c:v>1.9659385553561906E-2</c:v>
                </c:pt>
                <c:pt idx="170">
                  <c:v>1.9316300105535644E-2</c:v>
                </c:pt>
                <c:pt idx="171">
                  <c:v>1.89784103164383E-2</c:v>
                </c:pt>
                <c:pt idx="172">
                  <c:v>1.8645664940534174E-2</c:v>
                </c:pt>
                <c:pt idx="173">
                  <c:v>1.8318012141790688E-2</c:v>
                </c:pt>
                <c:pt idx="174">
                  <c:v>1.7995399554268595E-2</c:v>
                </c:pt>
                <c:pt idx="175">
                  <c:v>1.767777433986175E-2</c:v>
                </c:pt>
                <c:pt idx="176">
                  <c:v>1.7365083243481946E-2</c:v>
                </c:pt>
                <c:pt idx="177">
                  <c:v>1.7057272645781101E-2</c:v>
                </c:pt>
                <c:pt idx="178">
                  <c:v>1.6754288613500104E-2</c:v>
                </c:pt>
                <c:pt idx="179">
                  <c:v>1.6456076947530533E-2</c:v>
                </c:pt>
                <c:pt idx="180">
                  <c:v>1.6162583228772801E-2</c:v>
                </c:pt>
                <c:pt idx="181">
                  <c:v>1.5873752861871336E-2</c:v>
                </c:pt>
                <c:pt idx="182">
                  <c:v>1.5589531116904799E-2</c:v>
                </c:pt>
                <c:pt idx="183">
                  <c:v>1.5309863169106741E-2</c:v>
                </c:pt>
                <c:pt idx="184">
                  <c:v>1.5034694136689517E-2</c:v>
                </c:pt>
                <c:pt idx="185">
                  <c:v>1.4763969116841996E-2</c:v>
                </c:pt>
                <c:pt idx="186">
                  <c:v>1.4497633219969018E-2</c:v>
                </c:pt>
                <c:pt idx="187">
                  <c:v>1.4235631602238442E-2</c:v>
                </c:pt>
                <c:pt idx="188">
                  <c:v>1.3977909496499415E-2</c:v>
                </c:pt>
                <c:pt idx="189">
                  <c:v>1.372441224163316E-2</c:v>
                </c:pt>
                <c:pt idx="190">
                  <c:v>1.3475085310395759E-2</c:v>
                </c:pt>
                <c:pt idx="191">
                  <c:v>1.3229874335810236E-2</c:v>
                </c:pt>
                <c:pt idx="192">
                  <c:v>1.2988725136163348E-2</c:v>
                </c:pt>
                <c:pt idx="193">
                  <c:v>1.2751583738660578E-2</c:v>
                </c:pt>
                <c:pt idx="194">
                  <c:v>1.2518396401791095E-2</c:v>
                </c:pt>
                <c:pt idx="195">
                  <c:v>1.2289109636452572E-2</c:v>
                </c:pt>
                <c:pt idx="196">
                  <c:v>1.2063670225884102E-2</c:v>
                </c:pt>
                <c:pt idx="197">
                  <c:v>1.1842025244453817E-2</c:v>
                </c:pt>
                <c:pt idx="198">
                  <c:v>1.1624122075346143E-2</c:v>
                </c:pt>
                <c:pt idx="199">
                  <c:v>1.1409908427192188E-2</c:v>
                </c:pt>
                <c:pt idx="200">
                  <c:v>1.1199332349685127E-2</c:v>
                </c:pt>
                <c:pt idx="201">
                  <c:v>1.0992342248221154E-2</c:v>
                </c:pt>
                <c:pt idx="202">
                  <c:v>1.0788886897604997E-2</c:v>
                </c:pt>
                <c:pt idx="203">
                  <c:v>1.0588915454857798E-2</c:v>
                </c:pt>
                <c:pt idx="204">
                  <c:v>1.0392377471163741E-2</c:v>
                </c:pt>
                <c:pt idx="205">
                  <c:v>1.0199222902990549E-2</c:v>
                </c:pt>
                <c:pt idx="206">
                  <c:v>1.0009402122417823E-2</c:v>
                </c:pt>
                <c:pt idx="207">
                  <c:v>9.8228659267058892E-3</c:v>
                </c:pt>
                <c:pt idx="208">
                  <c:v>9.6395655471367709E-3</c:v>
                </c:pt>
                <c:pt idx="209">
                  <c:v>9.4594526571577242E-3</c:v>
                </c:pt>
                <c:pt idx="210">
                  <c:v>9.2824793798567257E-3</c:v>
                </c:pt>
                <c:pt idx="211">
                  <c:v>9.1085982947982681E-3</c:v>
                </c:pt>
                <c:pt idx="212">
                  <c:v>8.9377624442467819E-3</c:v>
                </c:pt>
                <c:pt idx="213">
                  <c:v>8.7699253388040677E-3</c:v>
                </c:pt>
                <c:pt idx="214">
                  <c:v>8.6050409624861199E-3</c:v>
                </c:pt>
                <c:pt idx="215">
                  <c:v>8.443063777263898E-3</c:v>
                </c:pt>
                <c:pt idx="216">
                  <c:v>8.2839487270916327E-3</c:v>
                </c:pt>
                <c:pt idx="217">
                  <c:v>8.1276512414454535E-3</c:v>
                </c:pt>
                <c:pt idx="218">
                  <c:v>7.9741272383943088E-3</c:v>
                </c:pt>
                <c:pt idx="219">
                  <c:v>7.8233331272242867E-3</c:v>
                </c:pt>
                <c:pt idx="220">
                  <c:v>7.6752258106367512E-3</c:v>
                </c:pt>
                <c:pt idx="221">
                  <c:v>7.5297626865399297E-3</c:v>
                </c:pt>
                <c:pt idx="222">
                  <c:v>7.3869016494528556E-3</c:v>
                </c:pt>
                <c:pt idx="223">
                  <c:v>7.246601091539899E-3</c:v>
                </c:pt>
                <c:pt idx="224">
                  <c:v>7.1088199032934181E-3</c:v>
                </c:pt>
                <c:pt idx="225">
                  <c:v>6.97351747388145E-3</c:v>
                </c:pt>
                <c:pt idx="226">
                  <c:v>6.840653691176684E-3</c:v>
                </c:pt>
                <c:pt idx="227">
                  <c:v>6.7101889414824135E-3</c:v>
                </c:pt>
                <c:pt idx="228">
                  <c:v>6.5820841089704926E-3</c:v>
                </c:pt>
                <c:pt idx="229">
                  <c:v>6.4563005748458583E-3</c:v>
                </c:pt>
                <c:pt idx="230">
                  <c:v>6.3328002162515249E-3</c:v>
                </c:pt>
                <c:pt idx="231">
                  <c:v>6.2115454049275227E-3</c:v>
                </c:pt>
                <c:pt idx="232">
                  <c:v>6.092499005636666E-3</c:v>
                </c:pt>
                <c:pt idx="233">
                  <c:v>5.975624374369594E-3</c:v>
                </c:pt>
                <c:pt idx="234">
                  <c:v>5.8608853563410154E-3</c:v>
                </c:pt>
                <c:pt idx="235">
                  <c:v>5.7482462837886395E-3</c:v>
                </c:pt>
                <c:pt idx="236">
                  <c:v>5.6376719735858546E-3</c:v>
                </c:pt>
                <c:pt idx="237">
                  <c:v>5.5291277246787354E-3</c:v>
                </c:pt>
                <c:pt idx="238">
                  <c:v>5.4225793153575667E-3</c:v>
                </c:pt>
                <c:pt idx="239">
                  <c:v>5.3179930003727054E-3</c:v>
                </c:pt>
                <c:pt idx="240">
                  <c:v>5.2153355079041612E-3</c:v>
                </c:pt>
                <c:pt idx="241">
                  <c:v>5.1145740363939263E-3</c:v>
                </c:pt>
                <c:pt idx="242">
                  <c:v>5.0156762512497191E-3</c:v>
                </c:pt>
                <c:pt idx="243">
                  <c:v>4.9186102814284842E-3</c:v>
                </c:pt>
                <c:pt idx="244">
                  <c:v>4.8233447159075904E-3</c:v>
                </c:pt>
                <c:pt idx="245">
                  <c:v>4.7298486000514287E-3</c:v>
                </c:pt>
                <c:pt idx="246">
                  <c:v>4.6380914318807226E-3</c:v>
                </c:pt>
                <c:pt idx="247">
                  <c:v>4.5480431582516087E-3</c:v>
                </c:pt>
                <c:pt idx="248">
                  <c:v>4.4596741709512222E-3</c:v>
                </c:pt>
                <c:pt idx="249">
                  <c:v>4.3729553027162839E-3</c:v>
                </c:pt>
                <c:pt idx="250">
                  <c:v>4.2878578231808542E-3</c:v>
                </c:pt>
                <c:pt idx="251">
                  <c:v>4.2043534347592061E-3</c:v>
                </c:pt>
                <c:pt idx="252">
                  <c:v>4.1224142684694954E-3</c:v>
                </c:pt>
                <c:pt idx="253">
                  <c:v>4.0420128797036712E-3</c:v>
                </c:pt>
                <c:pt idx="254">
                  <c:v>3.9631222439488138E-3</c:v>
                </c:pt>
                <c:pt idx="255">
                  <c:v>3.8857157524649043E-3</c:v>
                </c:pt>
                <c:pt idx="256">
                  <c:v>3.8097672079237524E-3</c:v>
                </c:pt>
                <c:pt idx="257">
                  <c:v>3.7352508200136606E-3</c:v>
                </c:pt>
                <c:pt idx="258">
                  <c:v>3.6621412010141383E-3</c:v>
                </c:pt>
                <c:pt idx="259">
                  <c:v>3.5904133613448479E-3</c:v>
                </c:pt>
                <c:pt idx="260">
                  <c:v>3.5200427050927148E-3</c:v>
                </c:pt>
                <c:pt idx="261">
                  <c:v>3.4510050255209964E-3</c:v>
                </c:pt>
                <c:pt idx="262">
                  <c:v>3.3832765005639099E-3</c:v>
                </c:pt>
                <c:pt idx="263">
                  <c:v>3.3168336883102512E-3</c:v>
                </c:pt>
                <c:pt idx="264">
                  <c:v>3.2516535224792831E-3</c:v>
                </c:pt>
                <c:pt idx="265">
                  <c:v>3.1877133078920079E-3</c:v>
                </c:pt>
                <c:pt idx="266">
                  <c:v>3.1249907159407826E-3</c:v>
                </c:pt>
                <c:pt idx="267">
                  <c:v>3.0634637800601161E-3</c:v>
                </c:pt>
                <c:pt idx="268">
                  <c:v>3.0031108912013053E-3</c:v>
                </c:pt>
                <c:pt idx="269">
                  <c:v>2.9439107933134832E-3</c:v>
                </c:pt>
                <c:pt idx="270">
                  <c:v>2.8858425788334755E-3</c:v>
                </c:pt>
                <c:pt idx="271">
                  <c:v>2.8288856841867773E-3</c:v>
                </c:pt>
                <c:pt idx="272">
                  <c:v>2.7730198853018057E-3</c:v>
                </c:pt>
                <c:pt idx="273">
                  <c:v>2.7182252931395095E-3</c:v>
                </c:pt>
                <c:pt idx="274">
                  <c:v>2.6644823492402649E-3</c:v>
                </c:pt>
                <c:pt idx="275">
                  <c:v>2.6117718212899117E-3</c:v>
                </c:pt>
                <c:pt idx="276">
                  <c:v>2.5600747987066662E-3</c:v>
                </c:pt>
                <c:pt idx="277">
                  <c:v>2.5093726882505496E-3</c:v>
                </c:pt>
                <c:pt idx="278">
                  <c:v>2.4596472096568905E-3</c:v>
                </c:pt>
                <c:pt idx="279">
                  <c:v>2.410880391295341E-3</c:v>
                </c:pt>
                <c:pt idx="280">
                  <c:v>2.363054565855797E-3</c:v>
                </c:pt>
                <c:pt idx="281">
                  <c:v>2.3161523660624865E-3</c:v>
                </c:pt>
                <c:pt idx="282">
                  <c:v>2.2701567204174529E-3</c:v>
                </c:pt>
                <c:pt idx="283">
                  <c:v>2.2250508489745479E-3</c:v>
                </c:pt>
                <c:pt idx="284">
                  <c:v>2.1808182591449908E-3</c:v>
                </c:pt>
                <c:pt idx="285">
                  <c:v>2.137442741535486E-3</c:v>
                </c:pt>
                <c:pt idx="286">
                  <c:v>2.0949083658198036E-3</c:v>
                </c:pt>
                <c:pt idx="287">
                  <c:v>2.0531994766446807E-3</c:v>
                </c:pt>
                <c:pt idx="288">
                  <c:v>2.0123006895708317E-3</c:v>
                </c:pt>
                <c:pt idx="289">
                  <c:v>1.9721968870497863E-3</c:v>
                </c:pt>
                <c:pt idx="290">
                  <c:v>1.9328732144372359E-3</c:v>
                </c:pt>
                <c:pt idx="291">
                  <c:v>1.894315076043503E-3</c:v>
                </c:pt>
                <c:pt idx="292">
                  <c:v>1.8565081312216861E-3</c:v>
                </c:pt>
                <c:pt idx="293">
                  <c:v>1.8194382904940043E-3</c:v>
                </c:pt>
                <c:pt idx="294">
                  <c:v>1.7830917117167984E-3</c:v>
                </c:pt>
                <c:pt idx="295">
                  <c:v>1.7474547962846067E-3</c:v>
                </c:pt>
                <c:pt idx="296">
                  <c:v>1.7125141853736915E-3</c:v>
                </c:pt>
                <c:pt idx="297">
                  <c:v>1.6782567562253475E-3</c:v>
                </c:pt>
                <c:pt idx="298">
                  <c:v>1.6446696184692772E-3</c:v>
                </c:pt>
                <c:pt idx="299">
                  <c:v>1.6117401104872935E-3</c:v>
                </c:pt>
                <c:pt idx="300">
                  <c:v>1.5794557958175625E-3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EA-4F35-A974-0E1200819FB7}"/>
            </c:ext>
          </c:extLst>
        </c:ser>
        <c:ser>
          <c:idx val="5"/>
          <c:order val="2"/>
          <c:tx>
            <c:strRef>
              <c:f>'Q2 (part c)'!$G$4</c:f>
              <c:strCache>
                <c:ptCount val="1"/>
                <c:pt idx="0">
                  <c:v>w (hat)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'Q2 (part b)'!$A$6:$A$306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'Q2 (part c)'!$G$6:$G$306</c:f>
              <c:numCache>
                <c:formatCode>0.000</c:formatCode>
                <c:ptCount val="301"/>
                <c:pt idx="0">
                  <c:v>-8.4852813742385708E-2</c:v>
                </c:pt>
                <c:pt idx="1">
                  <c:v>-8.4961001079907242E-2</c:v>
                </c:pt>
                <c:pt idx="2">
                  <c:v>-8.5012481706268822E-2</c:v>
                </c:pt>
                <c:pt idx="3">
                  <c:v>-8.5010014183984461E-2</c:v>
                </c:pt>
                <c:pt idx="4">
                  <c:v>-8.4956253995373918E-2</c:v>
                </c:pt>
                <c:pt idx="5">
                  <c:v>-8.485375700757769E-2</c:v>
                </c:pt>
                <c:pt idx="6">
                  <c:v>-8.470498282735732E-2</c:v>
                </c:pt>
                <c:pt idx="7">
                  <c:v>-8.4512298049073745E-2</c:v>
                </c:pt>
                <c:pt idx="8">
                  <c:v>-8.42779793991347E-2</c:v>
                </c:pt>
                <c:pt idx="9">
                  <c:v>-8.4004216780102545E-2</c:v>
                </c:pt>
                <c:pt idx="10">
                  <c:v>-8.3693116217557581E-2</c:v>
                </c:pt>
                <c:pt idx="11">
                  <c:v>-8.3346702712718768E-2</c:v>
                </c:pt>
                <c:pt idx="12">
                  <c:v>-8.296692300373254E-2</c:v>
                </c:pt>
                <c:pt idx="13">
                  <c:v>-8.2555648238453183E-2</c:v>
                </c:pt>
                <c:pt idx="14">
                  <c:v>-8.2114676561452077E-2</c:v>
                </c:pt>
                <c:pt idx="15">
                  <c:v>-8.1645735617910997E-2</c:v>
                </c:pt>
                <c:pt idx="16">
                  <c:v>-8.1150484976973913E-2</c:v>
                </c:pt>
                <c:pt idx="17">
                  <c:v>-8.063051847705377E-2</c:v>
                </c:pt>
                <c:pt idx="18">
                  <c:v>-8.0087366495515594E-2</c:v>
                </c:pt>
                <c:pt idx="19">
                  <c:v>-7.9522498145083068E-2</c:v>
                </c:pt>
                <c:pt idx="20">
                  <c:v>-7.8937323399245612E-2</c:v>
                </c:pt>
                <c:pt idx="21">
                  <c:v>-7.8333195148872714E-2</c:v>
                </c:pt>
                <c:pt idx="22">
                  <c:v>-7.7711411192176519E-2</c:v>
                </c:pt>
                <c:pt idx="23">
                  <c:v>-7.7073216160097768E-2</c:v>
                </c:pt>
                <c:pt idx="24">
                  <c:v>-7.6419803379127488E-2</c:v>
                </c:pt>
                <c:pt idx="25">
                  <c:v>-7.5752316673515924E-2</c:v>
                </c:pt>
                <c:pt idx="26">
                  <c:v>-7.5071852108760107E-2</c:v>
                </c:pt>
                <c:pt idx="27">
                  <c:v>-7.4379459678204987E-2</c:v>
                </c:pt>
                <c:pt idx="28">
                  <c:v>-7.3676144934536142E-2</c:v>
                </c:pt>
                <c:pt idx="29">
                  <c:v>-7.296287056788861E-2</c:v>
                </c:pt>
                <c:pt idx="30">
                  <c:v>-7.2240557932243737E-2</c:v>
                </c:pt>
                <c:pt idx="31">
                  <c:v>-7.1510088521734516E-2</c:v>
                </c:pt>
                <c:pt idx="32">
                  <c:v>-7.0772305398431226E-2</c:v>
                </c:pt>
                <c:pt idx="33">
                  <c:v>-7.0028014573130501E-2</c:v>
                </c:pt>
                <c:pt idx="34">
                  <c:v>-6.9277986340624778E-2</c:v>
                </c:pt>
                <c:pt idx="35">
                  <c:v>-6.8522956570884003E-2</c:v>
                </c:pt>
                <c:pt idx="36">
                  <c:v>-6.7763627957537514E-2</c:v>
                </c:pt>
                <c:pt idx="37">
                  <c:v>-6.7000671225001626E-2</c:v>
                </c:pt>
                <c:pt idx="38">
                  <c:v>-6.6234726295557295E-2</c:v>
                </c:pt>
                <c:pt idx="39">
                  <c:v>-6.5466403417642399E-2</c:v>
                </c:pt>
                <c:pt idx="40">
                  <c:v>-6.4696284256584122E-2</c:v>
                </c:pt>
                <c:pt idx="41">
                  <c:v>-6.3924922948959559E-2</c:v>
                </c:pt>
                <c:pt idx="42">
                  <c:v>-6.3152847121736314E-2</c:v>
                </c:pt>
                <c:pt idx="43">
                  <c:v>-6.2380558877309263E-2</c:v>
                </c:pt>
                <c:pt idx="44">
                  <c:v>-6.1608535745515447E-2</c:v>
                </c:pt>
                <c:pt idx="45">
                  <c:v>-6.0837231603675969E-2</c:v>
                </c:pt>
                <c:pt idx="46">
                  <c:v>-6.0067077565681207E-2</c:v>
                </c:pt>
                <c:pt idx="47">
                  <c:v>-5.9298482841104672E-2</c:v>
                </c:pt>
                <c:pt idx="48">
                  <c:v>-5.8531835565300339E-2</c:v>
                </c:pt>
                <c:pt idx="49">
                  <c:v>-5.7767503601408754E-2</c:v>
                </c:pt>
                <c:pt idx="50">
                  <c:v>-5.7005835315169076E-2</c:v>
                </c:pt>
                <c:pt idx="51">
                  <c:v>-5.6247160323406001E-2</c:v>
                </c:pt>
                <c:pt idx="52">
                  <c:v>-5.5491790217034119E-2</c:v>
                </c:pt>
                <c:pt idx="53">
                  <c:v>-5.4740019259395964E-2</c:v>
                </c:pt>
                <c:pt idx="54">
                  <c:v>-5.3992125060724913E-2</c:v>
                </c:pt>
                <c:pt idx="55">
                  <c:v>-5.3248369229499604E-2</c:v>
                </c:pt>
                <c:pt idx="56">
                  <c:v>-5.2508998001432591E-2</c:v>
                </c:pt>
                <c:pt idx="57">
                  <c:v>-5.1774242846813312E-2</c:v>
                </c:pt>
                <c:pt idx="58">
                  <c:v>-5.1044321056902806E-2</c:v>
                </c:pt>
                <c:pt idx="59">
                  <c:v>-5.0319436310056087E-2</c:v>
                </c:pt>
                <c:pt idx="60">
                  <c:v>-4.9599779218227127E-2</c:v>
                </c:pt>
                <c:pt idx="61">
                  <c:v>-4.8885527854490921E-2</c:v>
                </c:pt>
                <c:pt idx="62">
                  <c:v>-4.8176848262197598E-2</c:v>
                </c:pt>
                <c:pt idx="63">
                  <c:v>-4.7473894946354081E-2</c:v>
                </c:pt>
                <c:pt idx="64">
                  <c:v>-4.6776811347810601E-2</c:v>
                </c:pt>
                <c:pt idx="65">
                  <c:v>-4.6085730300811027E-2</c:v>
                </c:pt>
                <c:pt idx="66">
                  <c:v>-4.5400774474448874E-2</c:v>
                </c:pt>
                <c:pt idx="67">
                  <c:v>-4.4722056798553636E-2</c:v>
                </c:pt>
                <c:pt idx="68">
                  <c:v>-4.4049680874515815E-2</c:v>
                </c:pt>
                <c:pt idx="69">
                  <c:v>-4.3383741371543327E-2</c:v>
                </c:pt>
                <c:pt idx="70">
                  <c:v>-4.2724324408825967E-2</c:v>
                </c:pt>
                <c:pt idx="71">
                  <c:v>-4.2071507924070412E-2</c:v>
                </c:pt>
                <c:pt idx="72">
                  <c:v>-4.1425362028853233E-2</c:v>
                </c:pt>
                <c:pt idx="73">
                  <c:v>-4.0785949351225384E-2</c:v>
                </c:pt>
                <c:pt idx="74">
                  <c:v>-4.0153325365988354E-2</c:v>
                </c:pt>
                <c:pt idx="75">
                  <c:v>-3.952753871304851E-2</c:v>
                </c:pt>
                <c:pt idx="76">
                  <c:v>-3.8908631504243715E-2</c:v>
                </c:pt>
                <c:pt idx="77">
                  <c:v>-3.8296639619023749E-2</c:v>
                </c:pt>
                <c:pt idx="78">
                  <c:v>-3.769159298935397E-2</c:v>
                </c:pt>
                <c:pt idx="79">
                  <c:v>-3.7093515874200164E-2</c:v>
                </c:pt>
                <c:pt idx="80">
                  <c:v>-3.6502427123941049E-2</c:v>
                </c:pt>
                <c:pt idx="81">
                  <c:v>-3.5918340435044126E-2</c:v>
                </c:pt>
                <c:pt idx="82">
                  <c:v>-3.5341264595329713E-2</c:v>
                </c:pt>
                <c:pt idx="83">
                  <c:v>-3.4771203720137957E-2</c:v>
                </c:pt>
                <c:pt idx="84">
                  <c:v>-3.4208157479703495E-2</c:v>
                </c:pt>
                <c:pt idx="85">
                  <c:v>-3.3652121318032732E-2</c:v>
                </c:pt>
                <c:pt idx="86">
                  <c:v>-3.3103086663569453E-2</c:v>
                </c:pt>
                <c:pt idx="87">
                  <c:v>-3.2561041131925296E-2</c:v>
                </c:pt>
                <c:pt idx="88">
                  <c:v>-3.2025968720942891E-2</c:v>
                </c:pt>
                <c:pt idx="89">
                  <c:v>-3.149784999835082E-2</c:v>
                </c:pt>
                <c:pt idx="90">
                  <c:v>-3.0976662282261411E-2</c:v>
                </c:pt>
                <c:pt idx="91">
                  <c:v>-3.0462379814754248E-2</c:v>
                </c:pt>
                <c:pt idx="92">
                  <c:v>-2.9954973928780635E-2</c:v>
                </c:pt>
                <c:pt idx="93">
                  <c:v>-2.9454413208616539E-2</c:v>
                </c:pt>
                <c:pt idx="94">
                  <c:v>-2.8960663644084492E-2</c:v>
                </c:pt>
                <c:pt idx="95">
                  <c:v>-2.8473688778757569E-2</c:v>
                </c:pt>
                <c:pt idx="96">
                  <c:v>-2.7993449852351984E-2</c:v>
                </c:pt>
                <c:pt idx="97">
                  <c:v>-2.7519905937508006E-2</c:v>
                </c:pt>
                <c:pt idx="98">
                  <c:v>-2.7053014071152553E-2</c:v>
                </c:pt>
                <c:pt idx="99">
                  <c:v>-2.6592729380630595E-2</c:v>
                </c:pt>
                <c:pt idx="100">
                  <c:v>-2.6139005204786403E-2</c:v>
                </c:pt>
                <c:pt idx="101">
                  <c:v>-2.5691793210169844E-2</c:v>
                </c:pt>
                <c:pt idx="102">
                  <c:v>-2.5251043502537339E-2</c:v>
                </c:pt>
                <c:pt idx="103">
                  <c:v>-2.4816704733811413E-2</c:v>
                </c:pt>
                <c:pt idx="104">
                  <c:v>-2.4388724204657708E-2</c:v>
                </c:pt>
                <c:pt idx="105">
                  <c:v>-2.3967047962832846E-2</c:v>
                </c:pt>
                <c:pt idx="106">
                  <c:v>-2.3551620897451893E-2</c:v>
                </c:pt>
                <c:pt idx="107">
                  <c:v>-2.3142386829318982E-2</c:v>
                </c:pt>
                <c:pt idx="108">
                  <c:v>-2.2739288597460314E-2</c:v>
                </c:pt>
                <c:pt idx="109">
                  <c:v>-2.2342268141993839E-2</c:v>
                </c:pt>
                <c:pt idx="110">
                  <c:v>-2.1951266583465842E-2</c:v>
                </c:pt>
                <c:pt idx="111">
                  <c:v>-2.1566224298780266E-2</c:v>
                </c:pt>
                <c:pt idx="112">
                  <c:v>-2.1187080993842353E-2</c:v>
                </c:pt>
                <c:pt idx="113">
                  <c:v>-2.0813775773034442E-2</c:v>
                </c:pt>
                <c:pt idx="114">
                  <c:v>-2.0446247205637692E-2</c:v>
                </c:pt>
                <c:pt idx="115">
                  <c:v>-2.0084433389309771E-2</c:v>
                </c:pt>
                <c:pt idx="116">
                  <c:v>-1.9728272010725009E-2</c:v>
                </c:pt>
                <c:pt idx="117">
                  <c:v>-1.937770040347991E-2</c:v>
                </c:pt>
                <c:pt idx="118">
                  <c:v>-1.9032655603363535E-2</c:v>
                </c:pt>
                <c:pt idx="119">
                  <c:v>-1.869307440108893E-2</c:v>
                </c:pt>
                <c:pt idx="120">
                  <c:v>-1.8358893392578682E-2</c:v>
                </c:pt>
                <c:pt idx="121">
                  <c:v>-1.8030049026894472E-2</c:v>
                </c:pt>
                <c:pt idx="122">
                  <c:v>-1.77064776518975E-2</c:v>
                </c:pt>
                <c:pt idx="123">
                  <c:v>-1.7388115557723911E-2</c:v>
                </c:pt>
                <c:pt idx="124">
                  <c:v>-1.70748990181563E-2</c:v>
                </c:pt>
                <c:pt idx="125">
                  <c:v>-1.6766764329969847E-2</c:v>
                </c:pt>
                <c:pt idx="126">
                  <c:v>-1.6463647850328895E-2</c:v>
                </c:pt>
                <c:pt idx="127">
                  <c:v>-1.6165486032307299E-2</c:v>
                </c:pt>
                <c:pt idx="128">
                  <c:v>-1.58722154586033E-2</c:v>
                </c:pt>
                <c:pt idx="129">
                  <c:v>-1.5583772873517419E-2</c:v>
                </c:pt>
                <c:pt idx="130">
                  <c:v>-1.5300095213259451E-2</c:v>
                </c:pt>
                <c:pt idx="131">
                  <c:v>-1.5021119634648429E-2</c:v>
                </c:pt>
                <c:pt idx="132">
                  <c:v>-1.4746783542267253E-2</c:v>
                </c:pt>
                <c:pt idx="133">
                  <c:v>-1.4477024614131626E-2</c:v>
                </c:pt>
                <c:pt idx="134">
                  <c:v>-1.4211780825930791E-2</c:v>
                </c:pt>
                <c:pt idx="135">
                  <c:v>-1.3950990473895728E-2</c:v>
                </c:pt>
                <c:pt idx="136">
                  <c:v>-1.3694592196348492E-2</c:v>
                </c:pt>
                <c:pt idx="137">
                  <c:v>-1.3442524993984496E-2</c:v>
                </c:pt>
                <c:pt idx="138">
                  <c:v>-1.3194728248937873E-2</c:v>
                </c:pt>
                <c:pt idx="139">
                  <c:v>-1.295114174267821E-2</c:v>
                </c:pt>
                <c:pt idx="140">
                  <c:v>-1.2711705672785321E-2</c:v>
                </c:pt>
                <c:pt idx="141">
                  <c:v>-1.2476360668647128E-2</c:v>
                </c:pt>
                <c:pt idx="142">
                  <c:v>-1.2245047806124116E-2</c:v>
                </c:pt>
                <c:pt idx="143">
                  <c:v>-1.201770862122235E-2</c:v>
                </c:pt>
                <c:pt idx="144">
                  <c:v>-1.1794285122815548E-2</c:v>
                </c:pt>
                <c:pt idx="145">
                  <c:v>-1.1574719804455291E-2</c:v>
                </c:pt>
                <c:pt idx="146">
                  <c:v>-1.1358955655307097E-2</c:v>
                </c:pt>
                <c:pt idx="147">
                  <c:v>-1.1146936170248747E-2</c:v>
                </c:pt>
                <c:pt idx="148">
                  <c:v>-1.0938605359165974E-2</c:v>
                </c:pt>
                <c:pt idx="149">
                  <c:v>-1.0733907755479357E-2</c:v>
                </c:pt>
                <c:pt idx="150">
                  <c:v>-1.0532788423935109E-2</c:v>
                </c:pt>
                <c:pt idx="151">
                  <c:v>-1.033519296769125E-2</c:v>
                </c:pt>
                <c:pt idx="152">
                  <c:v>-1.014106753472954E-2</c:v>
                </c:pt>
                <c:pt idx="153">
                  <c:v>-9.9503588236224631E-3</c:v>
                </c:pt>
                <c:pt idx="154">
                  <c:v>-9.7630140886835158E-3</c:v>
                </c:pt>
                <c:pt idx="155">
                  <c:v>-9.5789811445279992E-3</c:v>
                </c:pt>
                <c:pt idx="156">
                  <c:v>-9.3982083700705904E-3</c:v>
                </c:pt>
                <c:pt idx="157">
                  <c:v>-9.2206447119849537E-3</c:v>
                </c:pt>
                <c:pt idx="158">
                  <c:v>-9.0462396876497594E-3</c:v>
                </c:pt>
                <c:pt idx="159">
                  <c:v>-8.874943387604653E-3</c:v>
                </c:pt>
                <c:pt idx="160">
                  <c:v>-8.7067064775386976E-3</c:v>
                </c:pt>
                <c:pt idx="161">
                  <c:v>-8.5414801998332079E-3</c:v>
                </c:pt>
                <c:pt idx="162">
                  <c:v>-8.3792163746798341E-3</c:v>
                </c:pt>
                <c:pt idx="163">
                  <c:v>-8.2198674007942386E-3</c:v>
                </c:pt>
                <c:pt idx="164">
                  <c:v>-8.0633862557447401E-3</c:v>
                </c:pt>
                <c:pt idx="165">
                  <c:v>-7.9097264959147075E-3</c:v>
                </c:pt>
                <c:pt idx="166">
                  <c:v>-7.7588422561167348E-3</c:v>
                </c:pt>
                <c:pt idx="167">
                  <c:v>-7.610688248875971E-3</c:v>
                </c:pt>
                <c:pt idx="168">
                  <c:v>-7.465219763399299E-3</c:v>
                </c:pt>
                <c:pt idx="169">
                  <c:v>-7.3223926642464457E-3</c:v>
                </c:pt>
                <c:pt idx="170">
                  <c:v>-7.1821633897185006E-3</c:v>
                </c:pt>
                <c:pt idx="171">
                  <c:v>-7.0444889499787101E-3</c:v>
                </c:pt>
                <c:pt idx="172">
                  <c:v>-6.9093269249198598E-3</c:v>
                </c:pt>
                <c:pt idx="173">
                  <c:v>-6.7766354617919923E-3</c:v>
                </c:pt>
                <c:pt idx="174">
                  <c:v>-6.6463732726037015E-3</c:v>
                </c:pt>
                <c:pt idx="175">
                  <c:v>-6.518499631309696E-3</c:v>
                </c:pt>
                <c:pt idx="176">
                  <c:v>-6.392974370796862E-3</c:v>
                </c:pt>
                <c:pt idx="177">
                  <c:v>-6.2697578796805497E-3</c:v>
                </c:pt>
                <c:pt idx="178">
                  <c:v>-6.1488110989223726E-3</c:v>
                </c:pt>
                <c:pt idx="179">
                  <c:v>-6.0300955182803224E-3</c:v>
                </c:pt>
                <c:pt idx="180">
                  <c:v>-5.9135731726016163E-3</c:v>
                </c:pt>
                <c:pt idx="181">
                  <c:v>-5.7992066379682558E-3</c:v>
                </c:pt>
                <c:pt idx="182">
                  <c:v>-5.6869590277048455E-3</c:v>
                </c:pt>
                <c:pt idx="183">
                  <c:v>-5.5767939882579104E-3</c:v>
                </c:pt>
                <c:pt idx="184">
                  <c:v>-5.4686756949554769E-3</c:v>
                </c:pt>
                <c:pt idx="185">
                  <c:v>-5.3625688476554058E-3</c:v>
                </c:pt>
                <c:pt idx="186">
                  <c:v>-5.2584386662905703E-3</c:v>
                </c:pt>
                <c:pt idx="187">
                  <c:v>-5.1562508863186403E-3</c:v>
                </c:pt>
                <c:pt idx="188">
                  <c:v>-5.0559717540839405E-3</c:v>
                </c:pt>
                <c:pt idx="189">
                  <c:v>-4.9575680220984835E-3</c:v>
                </c:pt>
                <c:pt idx="190">
                  <c:v>-4.8610069442490324E-3</c:v>
                </c:pt>
                <c:pt idx="191">
                  <c:v>-4.7662562709367183E-3</c:v>
                </c:pt>
                <c:pt idx="192">
                  <c:v>-4.6732842441554751E-3</c:v>
                </c:pt>
                <c:pt idx="193">
                  <c:v>-4.5820595925152759E-3</c:v>
                </c:pt>
                <c:pt idx="194">
                  <c:v>-4.4925515262158938E-3</c:v>
                </c:pt>
                <c:pt idx="195">
                  <c:v>-4.4047297319766672E-3</c:v>
                </c:pt>
                <c:pt idx="196">
                  <c:v>-4.3185643679274988E-3</c:v>
                </c:pt>
                <c:pt idx="197">
                  <c:v>-4.2340260584660802E-3</c:v>
                </c:pt>
                <c:pt idx="198">
                  <c:v>-4.1510858890861169E-3</c:v>
                </c:pt>
                <c:pt idx="199">
                  <c:v>-4.0697154011811159E-3</c:v>
                </c:pt>
                <c:pt idx="200">
                  <c:v>-3.9898865868280642E-3</c:v>
                </c:pt>
                <c:pt idx="201">
                  <c:v>-3.9115718835551604E-3</c:v>
                </c:pt>
                <c:pt idx="202">
                  <c:v>-3.834744169097533E-3</c:v>
                </c:pt>
                <c:pt idx="203">
                  <c:v>-3.759376756144722E-3</c:v>
                </c:pt>
                <c:pt idx="204">
                  <c:v>-3.6854433870834903E-3</c:v>
                </c:pt>
                <c:pt idx="205">
                  <c:v>-3.6129182287393921E-3</c:v>
                </c:pt>
                <c:pt idx="206">
                  <c:v>-3.5417758671203213E-3</c:v>
                </c:pt>
                <c:pt idx="207">
                  <c:v>-3.4719913021651395E-3</c:v>
                </c:pt>
                <c:pt idx="208">
                  <c:v>-3.4035399425002906E-3</c:v>
                </c:pt>
                <c:pt idx="209">
                  <c:v>-3.3363976002072021E-3</c:v>
                </c:pt>
                <c:pt idx="210">
                  <c:v>-3.2705404856030853E-3</c:v>
                </c:pt>
                <c:pt idx="211">
                  <c:v>-3.2059452020376479E-3</c:v>
                </c:pt>
                <c:pt idx="212">
                  <c:v>-3.1425887407080765E-3</c:v>
                </c:pt>
                <c:pt idx="213">
                  <c:v>-3.0804484754945257E-3</c:v>
                </c:pt>
                <c:pt idx="214">
                  <c:v>-3.0195021578182293E-3</c:v>
                </c:pt>
                <c:pt idx="215">
                  <c:v>-2.9597279115242342E-3</c:v>
                </c:pt>
                <c:pt idx="216">
                  <c:v>-2.9011042277906308E-3</c:v>
                </c:pt>
                <c:pt idx="217">
                  <c:v>-2.8436099600660709E-3</c:v>
                </c:pt>
                <c:pt idx="218">
                  <c:v>-2.7872243190372264E-3</c:v>
                </c:pt>
                <c:pt idx="219">
                  <c:v>-2.7319268676277699E-3</c:v>
                </c:pt>
                <c:pt idx="220">
                  <c:v>-2.6776975160303514E-3</c:v>
                </c:pt>
                <c:pt idx="221">
                  <c:v>-2.6245165167729425E-3</c:v>
                </c:pt>
                <c:pt idx="222">
                  <c:v>-2.5723644598208582E-3</c:v>
                </c:pt>
                <c:pt idx="223">
                  <c:v>-2.5212222677156431E-3</c:v>
                </c:pt>
                <c:pt idx="224">
                  <c:v>-2.4710711907519676E-3</c:v>
                </c:pt>
                <c:pt idx="225">
                  <c:v>-2.4218928021935691E-3</c:v>
                </c:pt>
                <c:pt idx="226">
                  <c:v>-2.3736689935292118E-3</c:v>
                </c:pt>
                <c:pt idx="227">
                  <c:v>-2.326381969769573E-3</c:v>
                </c:pt>
                <c:pt idx="228">
                  <c:v>-2.2800142447858777E-3</c:v>
                </c:pt>
                <c:pt idx="229">
                  <c:v>-2.2345486366910539E-3</c:v>
                </c:pt>
                <c:pt idx="230">
                  <c:v>-2.1899682632641059E-3</c:v>
                </c:pt>
                <c:pt idx="231">
                  <c:v>-2.146256537418349E-3</c:v>
                </c:pt>
                <c:pt idx="232">
                  <c:v>-2.1033971627140886E-3</c:v>
                </c:pt>
                <c:pt idx="233">
                  <c:v>-2.0613741289162695E-3</c:v>
                </c:pt>
                <c:pt idx="234">
                  <c:v>-2.0201717075975728E-3</c:v>
                </c:pt>
                <c:pt idx="235">
                  <c:v>-1.9797744477873785E-3</c:v>
                </c:pt>
                <c:pt idx="236">
                  <c:v>-1.9401671716669767E-3</c:v>
                </c:pt>
                <c:pt idx="237">
                  <c:v>-1.9013349703113495E-3</c:v>
                </c:pt>
                <c:pt idx="238">
                  <c:v>-1.863263199477808E-3</c:v>
                </c:pt>
                <c:pt idx="239">
                  <c:v>-1.8259374754417326E-3</c:v>
                </c:pt>
                <c:pt idx="240">
                  <c:v>-1.7893436708796096E-3</c:v>
                </c:pt>
                <c:pt idx="241">
                  <c:v>-1.7534679107995333E-3</c:v>
                </c:pt>
                <c:pt idx="242">
                  <c:v>-1.7182965685192965E-3</c:v>
                </c:pt>
                <c:pt idx="243">
                  <c:v>-1.6838162616921639E-3</c:v>
                </c:pt>
                <c:pt idx="244">
                  <c:v>-1.6500138483803823E-3</c:v>
                </c:pt>
                <c:pt idx="245">
                  <c:v>-1.6168764231764561E-3</c:v>
                </c:pt>
                <c:pt idx="246">
                  <c:v>-1.5843913133721846E-3</c:v>
                </c:pt>
                <c:pt idx="247">
                  <c:v>-1.552546075175429E-3</c:v>
                </c:pt>
                <c:pt idx="248">
                  <c:v>-1.5213284899745444E-3</c:v>
                </c:pt>
                <c:pt idx="249">
                  <c:v>-1.4907265606503976E-3</c:v>
                </c:pt>
                <c:pt idx="250">
                  <c:v>-1.4607285079358567E-3</c:v>
                </c:pt>
                <c:pt idx="251">
                  <c:v>-1.4313227668226185E-3</c:v>
                </c:pt>
                <c:pt idx="252">
                  <c:v>-1.40249798301522E-3</c:v>
                </c:pt>
                <c:pt idx="253">
                  <c:v>-1.3742430094320556E-3</c:v>
                </c:pt>
                <c:pt idx="254">
                  <c:v>-1.3465469027532052E-3</c:v>
                </c:pt>
                <c:pt idx="255">
                  <c:v>-1.3193989200148571E-3</c:v>
                </c:pt>
                <c:pt idx="256">
                  <c:v>-1.2927885152500937E-3</c:v>
                </c:pt>
                <c:pt idx="257">
                  <c:v>-1.2667053361757905E-3</c:v>
                </c:pt>
                <c:pt idx="258">
                  <c:v>-1.2411392209253642E-3</c:v>
                </c:pt>
                <c:pt idx="259">
                  <c:v>-1.21608019482709E-3</c:v>
                </c:pt>
                <c:pt idx="260">
                  <c:v>-1.1915184672276944E-3</c:v>
                </c:pt>
                <c:pt idx="261">
                  <c:v>-1.167444428360917E-3</c:v>
                </c:pt>
                <c:pt idx="262">
                  <c:v>-1.143848646260726E-3</c:v>
                </c:pt>
                <c:pt idx="263">
                  <c:v>-1.120721863718852E-3</c:v>
                </c:pt>
                <c:pt idx="264">
                  <c:v>-1.0980549952863045E-3</c:v>
                </c:pt>
                <c:pt idx="265">
                  <c:v>-1.0758391243185208E-3</c:v>
                </c:pt>
                <c:pt idx="266">
                  <c:v>-1.0540655000637834E-3</c:v>
                </c:pt>
                <c:pt idx="267">
                  <c:v>-1.0327255347945445E-3</c:v>
                </c:pt>
                <c:pt idx="268">
                  <c:v>-1.0118108009812747E-3</c:v>
                </c:pt>
                <c:pt idx="269">
                  <c:v>-9.9131302850846226E-4</c:v>
                </c:pt>
                <c:pt idx="270">
                  <c:v>-9.7122410193236242E-4</c:v>
                </c:pt>
                <c:pt idx="271">
                  <c:v>-9.5153605778011035E-4</c:v>
                </c:pt>
                <c:pt idx="272">
                  <c:v>-9.3224108188979171E-4</c:v>
                </c:pt>
                <c:pt idx="273">
                  <c:v>-9.1333150679106558E-4</c:v>
                </c:pt>
                <c:pt idx="274">
                  <c:v>-8.9479980912592907E-4</c:v>
                </c:pt>
                <c:pt idx="275">
                  <c:v>-8.7663860710920905E-4</c:v>
                </c:pt>
                <c:pt idx="276">
                  <c:v>-8.5884065802836241E-4</c:v>
                </c:pt>
                <c:pt idx="277">
                  <c:v>-8.4139885578216229E-4</c:v>
                </c:pt>
                <c:pt idx="278">
                  <c:v>-8.2430622845784739E-4</c:v>
                </c:pt>
                <c:pt idx="279">
                  <c:v>-8.075559359463063E-4</c:v>
                </c:pt>
                <c:pt idx="280">
                  <c:v>-7.9114126759486866E-4</c:v>
                </c:pt>
                <c:pt idx="281">
                  <c:v>-7.7505563989727229E-4</c:v>
                </c:pt>
                <c:pt idx="282">
                  <c:v>-7.5929259422037468E-4</c:v>
                </c:pt>
                <c:pt idx="283">
                  <c:v>-7.4384579456717695E-4</c:v>
                </c:pt>
                <c:pt idx="284">
                  <c:v>-7.2870902537572379E-4</c:v>
                </c:pt>
                <c:pt idx="285">
                  <c:v>-7.1387618935345089E-4</c:v>
                </c:pt>
                <c:pt idx="286">
                  <c:v>-6.9934130534653974E-4</c:v>
                </c:pt>
                <c:pt idx="287">
                  <c:v>-6.8509850624385205E-4</c:v>
                </c:pt>
                <c:pt idx="288">
                  <c:v>-6.7114203691500448E-4</c:v>
                </c:pt>
                <c:pt idx="289">
                  <c:v>-6.5746625218215721E-4</c:v>
                </c:pt>
                <c:pt idx="290">
                  <c:v>-6.4406561482507961E-4</c:v>
                </c:pt>
                <c:pt idx="291">
                  <c:v>-6.3093469361906473E-4</c:v>
                </c:pt>
                <c:pt idx="292">
                  <c:v>-6.1806816140526312E-4</c:v>
                </c:pt>
                <c:pt idx="293">
                  <c:v>-6.0546079319300796E-4</c:v>
                </c:pt>
                <c:pt idx="294">
                  <c:v>-5.9310746429370531E-4</c:v>
                </c:pt>
                <c:pt idx="295">
                  <c:v>-5.8100314848586474E-4</c:v>
                </c:pt>
                <c:pt idx="296">
                  <c:v>-5.6914291621084983E-4</c:v>
                </c:pt>
                <c:pt idx="297">
                  <c:v>-5.5752193279892638E-4</c:v>
                </c:pt>
                <c:pt idx="298">
                  <c:v>-5.461354567251925E-4</c:v>
                </c:pt>
                <c:pt idx="299">
                  <c:v>-5.3497883789497365E-4</c:v>
                </c:pt>
                <c:pt idx="300">
                  <c:v>-5.2404751595827234E-4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EA-4F35-A974-0E1200819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8499880"/>
        <c:axId val="878498800"/>
      </c:lineChart>
      <c:catAx>
        <c:axId val="878499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498800"/>
        <c:crosses val="autoZero"/>
        <c:auto val="1"/>
        <c:lblAlgn val="ctr"/>
        <c:lblOffset val="100"/>
        <c:tickLblSkip val="50"/>
        <c:noMultiLvlLbl val="0"/>
      </c:catAx>
      <c:valAx>
        <c:axId val="8784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499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29621606195426"/>
          <c:y val="0.38301983085447655"/>
          <c:w val="0.15372080755144488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601980</xdr:colOff>
      <xdr:row>0</xdr:row>
      <xdr:rowOff>53340</xdr:rowOff>
    </xdr:from>
    <xdr:ext cx="1836420" cy="19659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ACDD805-4380-33AB-FAC2-4AC545963A28}"/>
                </a:ext>
              </a:extLst>
            </xdr:cNvPr>
            <xdr:cNvSpPr txBox="1"/>
          </xdr:nvSpPr>
          <xdr:spPr>
            <a:xfrm>
              <a:off x="4335780" y="53340"/>
              <a:ext cx="1836420" cy="1965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𝑐𝑘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𝑐𝑧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𝑘𝑘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𝑘𝑧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𝜖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𝑤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̿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</m:ac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acc>
                      <m:accPr>
                        <m:chr m:val="̿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</m:ac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⇒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</m:acc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</m:num>
                      <m:den>
                        <m:acc>
                          <m:accPr>
                            <m:chr m:val="̅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</m:acc>
                      </m:den>
                    </m:f>
                  </m:oMath>
                </m:oMathPara>
              </a14:m>
              <a:endParaRPr lang="en-US" sz="11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acc>
                          <m:accPr>
                            <m:chr m:val="̿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</m:acc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</m:acc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̿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</m:acc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</m:t>
                        </m:r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</m:acc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acc>
                          <m:accPr>
                            <m:chr m:val="̿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</m:acc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ACDD805-4380-33AB-FAC2-4AC545963A28}"/>
                </a:ext>
              </a:extLst>
            </xdr:cNvPr>
            <xdr:cNvSpPr txBox="1"/>
          </xdr:nvSpPr>
          <xdr:spPr>
            <a:xfrm>
              <a:off x="4335780" y="53340"/>
              <a:ext cx="1836420" cy="1965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</a:rPr>
                <a:t>𝑐 ̂_𝑡=</a:t>
              </a:r>
              <a:r>
                <a:rPr lang="el-GR" sz="1100" b="0" i="0">
                  <a:latin typeface="Cambria Math" panose="02040503050406030204" pitchFamily="18" charset="0"/>
                </a:rPr>
                <a:t>𝜂</a:t>
              </a:r>
              <a:r>
                <a:rPr lang="en-US" sz="1100" b="0" i="0">
                  <a:latin typeface="Cambria Math" panose="02040503050406030204" pitchFamily="18" charset="0"/>
                </a:rPr>
                <a:t>_𝑐𝑘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𝑘 ̂_𝑡+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_𝑐𝑧 𝑧 ̂_𝑡</a:t>
              </a:r>
              <a:endParaRPr lang="en-US" sz="1100"/>
            </a:p>
            <a:p>
              <a:pPr algn="l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 ̂_(𝑡+1)=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_𝑘𝑘 𝑘 ̂_𝑡+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_𝑘𝑧 𝑧 ̂_𝑡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algn="l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𝑧 ̂_(𝑡+1)=𝑝𝑧 ̂_𝑡+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_(𝑡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algn="l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 ̂_𝑡=𝑧 ̂_𝑡+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 ̂_𝑡</a:t>
              </a:r>
              <a:endParaRPr lang="en-US" sz="1100"/>
            </a:p>
            <a:p>
              <a:pPr algn="l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 ̂_𝑡=𝑧 ̂_𝑡+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 ̂_𝑡</a:t>
              </a:r>
              <a:endParaRPr lang="en-US" sz="1100"/>
            </a:p>
            <a:p>
              <a:pPr algn="l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 ̂_𝑡=𝑧 ̂_𝑡+(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−1)  𝑘 ̂_𝑡</a:t>
              </a:r>
              <a:endParaRPr lang="en-US" sz="1100"/>
            </a:p>
            <a:p>
              <a:pPr algn="l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 ̿=𝑟 ̿+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⇒ 𝑟 ̂_𝑡=𝑅 ̂_𝑡+(𝑅 ̂_𝑡∗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)/𝑟 ̅ </a:t>
              </a:r>
              <a:endParaRPr lang="en-US" sz="1100"/>
            </a:p>
            <a:p>
              <a:pPr algn="l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 ̂_𝑡=(𝑘 ̿𝑘 ̂_(𝑡+1)−𝑘 ̿(1−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)𝑘 ̂_𝑡)/𝑖 ̿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350520</xdr:colOff>
      <xdr:row>8</xdr:row>
      <xdr:rowOff>152400</xdr:rowOff>
    </xdr:from>
    <xdr:ext cx="3505200" cy="1798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6FE87E2-01C6-9F22-F287-C9780C8FA646}"/>
                </a:ext>
              </a:extLst>
            </xdr:cNvPr>
            <xdr:cNvSpPr txBox="1"/>
          </xdr:nvSpPr>
          <xdr:spPr>
            <a:xfrm>
              <a:off x="2125980" y="1699260"/>
              <a:ext cx="3505200" cy="1798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̿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1−</m:t>
                                </m:r>
                                <m:r>
                                  <a:rPr lang="el-GR" sz="1100" b="0" i="1">
                                    <a:latin typeface="Cambria Math" panose="02040503050406030204" pitchFamily="18" charset="0"/>
                                  </a:rPr>
                                  <m:t>𝛽</m:t>
                                </m:r>
                              </m:num>
                              <m:den>
                                <m:r>
                                  <a:rPr lang="el-GR" sz="1100" b="0" i="1">
                                    <a:latin typeface="Cambria Math" panose="02040503050406030204" pitchFamily="18" charset="0"/>
                                  </a:rPr>
                                  <m:t>𝛽</m:t>
                                </m:r>
                              </m:den>
                            </m:f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l-GR" sz="1100" b="0" i="1">
                                <a:latin typeface="Cambria Math" panose="02040503050406030204" pitchFamily="18" charset="0"/>
                              </a:rPr>
                              <m:t>𝛿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l-GR" sz="11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l-GR" sz="11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̿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e>
                    </m:ac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el-G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num>
                              <m:den>
                                <m:r>
                                  <a:rPr lang="el-G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den>
                            </m:f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𝛿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num>
                          <m:den>
                            <m: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den>
                        </m:f>
                      </m:sup>
                    </m:sSup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</m:t>
                    </m:r>
                    <m:r>
                      <m:rPr>
                        <m:sty m:val="p"/>
                      </m:rPr>
                      <a:rPr lang="el-GR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δ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el-G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num>
                              <m:den>
                                <m:r>
                                  <a:rPr lang="el-G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den>
                            </m:f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𝛿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den>
                        </m:f>
                      </m:sup>
                    </m:sSup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̿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ac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b>
                        </m:sSub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(1−</m:t>
                        </m:r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)(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el-G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num>
                              <m:den>
                                <m:r>
                                  <a:rPr lang="el-G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den>
                            </m:f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𝛿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num>
                          <m:den>
                            <m: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̿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</m:ac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acc>
                      <m:accPr>
                        <m:chr m:val="̿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</m:ac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𝛼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acc>
                      <m:accPr>
                        <m:chr m:val="̿"/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𝑧</m:t>
                        </m:r>
                      </m:e>
                    </m:ac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̿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</m:acc>
                      </m:e>
                      <m:sup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̿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</m:ac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acc>
                      <m:accPr>
                        <m:chr m:val="̿"/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𝑧</m:t>
                        </m:r>
                      </m:e>
                    </m:ac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̿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</m:acc>
                      </m:e>
                      <m:sup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sup>
                    </m:sSup>
                  </m:oMath>
                </m:oMathPara>
              </a14:m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̿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e>
                    </m:ac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acc>
                      <m:accPr>
                        <m:chr m:val="̿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e>
                    </m:acc>
                  </m:oMath>
                </m:oMathPara>
              </a14:m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6FE87E2-01C6-9F22-F287-C9780C8FA646}"/>
                </a:ext>
              </a:extLst>
            </xdr:cNvPr>
            <xdr:cNvSpPr txBox="1"/>
          </xdr:nvSpPr>
          <xdr:spPr>
            <a:xfrm>
              <a:off x="2125980" y="1699260"/>
              <a:ext cx="3505200" cy="1798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𝑘 ̿=〖(((1−</a:t>
              </a:r>
              <a:r>
                <a:rPr lang="el-GR" sz="1100" b="0" i="0">
                  <a:latin typeface="Cambria Math" panose="02040503050406030204" pitchFamily="18" charset="0"/>
                </a:rPr>
                <a:t>𝛽</a:t>
              </a:r>
              <a:r>
                <a:rPr lang="en-US" sz="1100" b="0" i="0">
                  <a:latin typeface="Cambria Math" panose="02040503050406030204" pitchFamily="18" charset="0"/>
                </a:rPr>
                <a:t>)/</a:t>
              </a:r>
              <a:r>
                <a:rPr lang="el-GR" sz="1100" b="0" i="0">
                  <a:latin typeface="Cambria Math" panose="02040503050406030204" pitchFamily="18" charset="0"/>
                </a:rPr>
                <a:t>𝛽</a:t>
              </a:r>
              <a:r>
                <a:rPr lang="en-US" sz="1100" b="0" i="0">
                  <a:latin typeface="Cambria Math" panose="02040503050406030204" pitchFamily="18" charset="0"/>
                </a:rPr>
                <a:t>+</a:t>
              </a:r>
              <a:r>
                <a:rPr lang="el-GR" sz="1100" b="0" i="0">
                  <a:latin typeface="Cambria Math" panose="02040503050406030204" pitchFamily="18" charset="0"/>
                </a:rPr>
                <a:t>𝛿)</a:t>
              </a:r>
              <a:r>
                <a:rPr lang="en-US" sz="1100" b="0" i="0">
                  <a:latin typeface="Cambria Math" panose="02040503050406030204" pitchFamily="18" charset="0"/>
                </a:rPr>
                <a:t>∗1/</a:t>
              </a:r>
              <a:r>
                <a:rPr lang="el-GR" sz="1100" b="0" i="0">
                  <a:latin typeface="Cambria Math" panose="02040503050406030204" pitchFamily="18" charset="0"/>
                </a:rPr>
                <a:t>𝛼</a:t>
              </a:r>
              <a:r>
                <a:rPr lang="en-US" sz="1100" b="0" i="0">
                  <a:latin typeface="Cambria Math" panose="02040503050406030204" pitchFamily="18" charset="0"/>
                </a:rPr>
                <a:t>)〗^(1/(</a:t>
              </a:r>
              <a:r>
                <a:rPr lang="el-GR" sz="1100" b="0" i="0">
                  <a:latin typeface="Cambria Math" panose="02040503050406030204" pitchFamily="18" charset="0"/>
                </a:rPr>
                <a:t>𝛼</a:t>
              </a:r>
              <a:r>
                <a:rPr lang="en-US" sz="1100" b="0" i="0">
                  <a:latin typeface="Cambria Math" panose="02040503050406030204" pitchFamily="18" charset="0"/>
                </a:rPr>
                <a:t>−1))</a:t>
              </a:r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 ̿=〖(((1−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𝛿)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∗1/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)〗^(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−1))  −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〖(((1−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𝛿)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∗1/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)〗^(1/(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−1))  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 ̿=〖𝐹_𝑛 (𝑘,𝑛)= (1−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)(((1−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𝛿)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∗1/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)〗^(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−1))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 ̿=𝑟 ̿+〖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=𝐹〗_𝑘 (𝑘,𝑛)=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∗𝑘 ̿^(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−1)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 ̿=𝑧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∗𝑘 ̿^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 ̿= 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𝛿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∗𝑘 ̿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/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10</xdr:row>
      <xdr:rowOff>179070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2AFF3B-E558-428E-8025-56C26EF3770B}"/>
            </a:ext>
          </a:extLst>
        </xdr:cNvPr>
        <xdr:cNvSpPr txBox="1"/>
      </xdr:nvSpPr>
      <xdr:spPr>
        <a:xfrm>
          <a:off x="6629400" y="17259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10</xdr:row>
      <xdr:rowOff>179070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89853B-2DE2-4884-83B4-69313888A1DB}"/>
            </a:ext>
          </a:extLst>
        </xdr:cNvPr>
        <xdr:cNvSpPr txBox="1"/>
      </xdr:nvSpPr>
      <xdr:spPr>
        <a:xfrm>
          <a:off x="457200" y="20078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11</xdr:col>
      <xdr:colOff>0</xdr:colOff>
      <xdr:row>3</xdr:row>
      <xdr:rowOff>0</xdr:rowOff>
    </xdr:from>
    <xdr:to>
      <xdr:col>17</xdr:col>
      <xdr:colOff>152400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FCDE31-EB6A-41B8-B296-FF438E77DB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19</xdr:row>
      <xdr:rowOff>0</xdr:rowOff>
    </xdr:from>
    <xdr:to>
      <xdr:col>17</xdr:col>
      <xdr:colOff>152400</xdr:colOff>
      <xdr:row>34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259569-09C9-458C-B49B-C72D67DF4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10</xdr:row>
      <xdr:rowOff>179070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86964D-5922-47A3-93F4-908995AB436C}"/>
            </a:ext>
          </a:extLst>
        </xdr:cNvPr>
        <xdr:cNvSpPr txBox="1"/>
      </xdr:nvSpPr>
      <xdr:spPr>
        <a:xfrm>
          <a:off x="457200" y="20078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11</xdr:col>
      <xdr:colOff>0</xdr:colOff>
      <xdr:row>3</xdr:row>
      <xdr:rowOff>0</xdr:rowOff>
    </xdr:from>
    <xdr:to>
      <xdr:col>17</xdr:col>
      <xdr:colOff>152400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AD1ABB-C617-4A6B-92CC-A1C42499A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19</xdr:row>
      <xdr:rowOff>0</xdr:rowOff>
    </xdr:from>
    <xdr:to>
      <xdr:col>17</xdr:col>
      <xdr:colOff>152400</xdr:colOff>
      <xdr:row>34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15CA36-0446-4C1C-A103-1E60E059F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F34B-8C3B-4C9E-8F44-8E888C4A781C}">
  <dimension ref="A1:M19"/>
  <sheetViews>
    <sheetView tabSelected="1" workbookViewId="0">
      <selection activeCell="I23" sqref="I23"/>
    </sheetView>
  </sheetViews>
  <sheetFormatPr baseColWidth="10" defaultColWidth="8.83203125" defaultRowHeight="15" x14ac:dyDescent="0.2"/>
  <cols>
    <col min="1" max="1" width="17" bestFit="1" customWidth="1"/>
    <col min="4" max="4" width="10.83203125" bestFit="1" customWidth="1"/>
  </cols>
  <sheetData>
    <row r="1" spans="1:13" x14ac:dyDescent="0.2">
      <c r="A1" s="8" t="s">
        <v>5</v>
      </c>
      <c r="B1" s="8" t="s">
        <v>6</v>
      </c>
      <c r="D1" s="8" t="s">
        <v>8</v>
      </c>
      <c r="E1" s="8" t="s">
        <v>6</v>
      </c>
      <c r="K1" s="10" t="s">
        <v>30</v>
      </c>
      <c r="L1" s="11"/>
      <c r="M1" s="12"/>
    </row>
    <row r="2" spans="1:13" ht="17" x14ac:dyDescent="0.25">
      <c r="A2" s="3" t="s">
        <v>0</v>
      </c>
      <c r="B2" s="3">
        <v>0.98399999999999999</v>
      </c>
      <c r="D2" s="3" t="s">
        <v>9</v>
      </c>
      <c r="E2" s="3">
        <v>0.45619999999999999</v>
      </c>
      <c r="K2" s="13" t="s">
        <v>31</v>
      </c>
      <c r="L2" s="3">
        <f>E4</f>
        <v>0.97119999999999995</v>
      </c>
      <c r="M2" s="3">
        <f>E5</f>
        <v>6.7500000000000004E-2</v>
      </c>
    </row>
    <row r="3" spans="1:13" ht="17" x14ac:dyDescent="0.25">
      <c r="A3" s="3" t="s">
        <v>1</v>
      </c>
      <c r="B3" s="3">
        <v>2</v>
      </c>
      <c r="D3" s="3" t="s">
        <v>10</v>
      </c>
      <c r="E3" s="3">
        <v>0.56289999999999996</v>
      </c>
      <c r="K3" s="14"/>
      <c r="L3" s="3">
        <v>0</v>
      </c>
      <c r="M3" s="3">
        <f>B5</f>
        <v>0.97899999999999998</v>
      </c>
    </row>
    <row r="4" spans="1:13" ht="17" x14ac:dyDescent="0.25">
      <c r="A4" s="3" t="s">
        <v>2</v>
      </c>
      <c r="B4" s="3">
        <v>2.5000000000000001E-2</v>
      </c>
      <c r="D4" s="3" t="s">
        <v>11</v>
      </c>
      <c r="E4" s="3">
        <v>0.97119999999999995</v>
      </c>
      <c r="K4" s="13" t="s">
        <v>32</v>
      </c>
      <c r="L4" s="3">
        <v>0</v>
      </c>
      <c r="M4" s="3"/>
    </row>
    <row r="5" spans="1:13" ht="17" x14ac:dyDescent="0.25">
      <c r="A5" s="3" t="s">
        <v>3</v>
      </c>
      <c r="B5" s="3">
        <v>0.97899999999999998</v>
      </c>
      <c r="D5" s="3" t="s">
        <v>12</v>
      </c>
      <c r="E5" s="3">
        <v>6.7500000000000004E-2</v>
      </c>
      <c r="K5" s="14"/>
      <c r="L5" s="3">
        <v>1</v>
      </c>
      <c r="M5" s="3"/>
    </row>
    <row r="6" spans="1:13" ht="17" x14ac:dyDescent="0.2">
      <c r="A6" s="3" t="s">
        <v>4</v>
      </c>
      <c r="B6" s="3">
        <v>7.1999999999999998E-3</v>
      </c>
      <c r="D6" s="1"/>
      <c r="K6" s="13" t="s">
        <v>33</v>
      </c>
      <c r="L6" s="3">
        <f>E2</f>
        <v>0.45619999999999999</v>
      </c>
      <c r="M6" s="3">
        <f>E3</f>
        <v>0.56289999999999996</v>
      </c>
    </row>
    <row r="7" spans="1:13" x14ac:dyDescent="0.2">
      <c r="A7" s="3" t="s">
        <v>7</v>
      </c>
      <c r="B7" s="3">
        <v>0.33</v>
      </c>
      <c r="K7" s="15"/>
      <c r="L7" s="3">
        <f>B7-1</f>
        <v>-0.66999999999999993</v>
      </c>
      <c r="M7" s="3">
        <v>1</v>
      </c>
    </row>
    <row r="8" spans="1:13" x14ac:dyDescent="0.2">
      <c r="K8" s="14"/>
      <c r="L8" s="3">
        <f>B7</f>
        <v>0.33</v>
      </c>
      <c r="M8" s="3">
        <v>1</v>
      </c>
    </row>
    <row r="9" spans="1:13" x14ac:dyDescent="0.2">
      <c r="A9" s="8" t="s">
        <v>13</v>
      </c>
      <c r="B9" s="8" t="s">
        <v>6</v>
      </c>
    </row>
    <row r="10" spans="1:13" x14ac:dyDescent="0.2">
      <c r="A10" s="3" t="s">
        <v>14</v>
      </c>
      <c r="B10" s="4">
        <f>(((1-B2)/B2+B4)*1/B7)^(1/(B7-1))</f>
        <v>22.270800520258305</v>
      </c>
    </row>
    <row r="11" spans="1:13" x14ac:dyDescent="0.2">
      <c r="A11" s="3" t="s">
        <v>19</v>
      </c>
      <c r="B11" s="5">
        <v>1</v>
      </c>
    </row>
    <row r="12" spans="1:13" x14ac:dyDescent="0.2">
      <c r="A12" s="3" t="s">
        <v>15</v>
      </c>
      <c r="B12" s="4">
        <f>B10^B7-B4*B10</f>
        <v>2.2277658983094062</v>
      </c>
    </row>
    <row r="13" spans="1:13" x14ac:dyDescent="0.2">
      <c r="A13" s="3" t="s">
        <v>21</v>
      </c>
      <c r="B13" s="4">
        <f>B7*B11*B10^(B7-1)</f>
        <v>4.126016260162603E-2</v>
      </c>
    </row>
    <row r="14" spans="1:13" x14ac:dyDescent="0.2">
      <c r="A14" s="3" t="s">
        <v>16</v>
      </c>
      <c r="B14" s="4">
        <f>(1-B7)*B10^B7</f>
        <v>1.8656390605816286</v>
      </c>
    </row>
    <row r="15" spans="1:13" x14ac:dyDescent="0.2">
      <c r="A15" s="3" t="s">
        <v>37</v>
      </c>
      <c r="B15" s="4">
        <f>B13-B4</f>
        <v>1.6260162601626028E-2</v>
      </c>
    </row>
    <row r="16" spans="1:13" x14ac:dyDescent="0.2">
      <c r="A16" s="3" t="s">
        <v>38</v>
      </c>
      <c r="B16" s="4">
        <f>B10*B4</f>
        <v>0.55677001300645768</v>
      </c>
    </row>
    <row r="17" spans="1:2" x14ac:dyDescent="0.2">
      <c r="A17" s="3" t="s">
        <v>20</v>
      </c>
      <c r="B17" s="4">
        <f>B11*B10^B7</f>
        <v>2.7845359113158641</v>
      </c>
    </row>
    <row r="18" spans="1:2" x14ac:dyDescent="0.2">
      <c r="A18" s="3" t="s">
        <v>17</v>
      </c>
      <c r="B18" s="5">
        <v>1</v>
      </c>
    </row>
    <row r="19" spans="1:2" x14ac:dyDescent="0.2">
      <c r="A19" s="3" t="s">
        <v>18</v>
      </c>
      <c r="B19" s="5">
        <v>0</v>
      </c>
    </row>
  </sheetData>
  <mergeCells count="4">
    <mergeCell ref="K1:M1"/>
    <mergeCell ref="K2:K3"/>
    <mergeCell ref="K4:K5"/>
    <mergeCell ref="K6:K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1E63-955B-42D0-BF2C-CAD9511ED09C}">
  <dimension ref="A1:S1013"/>
  <sheetViews>
    <sheetView topLeftCell="A991" workbookViewId="0">
      <selection activeCell="C1008" sqref="C1008"/>
    </sheetView>
  </sheetViews>
  <sheetFormatPr baseColWidth="10" defaultColWidth="8.83203125" defaultRowHeight="15" x14ac:dyDescent="0.2"/>
  <cols>
    <col min="1" max="1" width="16.5" bestFit="1" customWidth="1"/>
    <col min="2" max="2" width="8.83203125" bestFit="1" customWidth="1"/>
    <col min="3" max="5" width="9.5" bestFit="1" customWidth="1"/>
    <col min="6" max="6" width="10.1640625" bestFit="1" customWidth="1"/>
    <col min="7" max="7" width="9.5" bestFit="1" customWidth="1"/>
    <col min="8" max="8" width="10.1640625" bestFit="1" customWidth="1"/>
    <col min="9" max="9" width="11.1640625" bestFit="1" customWidth="1"/>
    <col min="10" max="10" width="9.5" bestFit="1" customWidth="1"/>
    <col min="12" max="12" width="20.83203125" bestFit="1" customWidth="1"/>
    <col min="13" max="13" width="21.5" bestFit="1" customWidth="1"/>
    <col min="15" max="15" width="28.83203125" bestFit="1" customWidth="1"/>
    <col min="16" max="16" width="13.1640625" bestFit="1" customWidth="1"/>
    <col min="18" max="18" width="28.33203125" bestFit="1" customWidth="1"/>
  </cols>
  <sheetData>
    <row r="1" spans="1:19" x14ac:dyDescent="0.2">
      <c r="L1" s="2" t="s">
        <v>39</v>
      </c>
      <c r="M1" s="3">
        <v>0</v>
      </c>
      <c r="O1" s="2" t="s">
        <v>49</v>
      </c>
      <c r="P1" s="4">
        <f>AVERAGE(O6:O1007)</f>
        <v>1.5755016008796262E-3</v>
      </c>
      <c r="R1" s="2" t="s">
        <v>48</v>
      </c>
      <c r="S1" s="5">
        <f>AVERAGE(P6:P1007)</f>
        <v>-6.2325394346472111E-19</v>
      </c>
    </row>
    <row r="2" spans="1:19" x14ac:dyDescent="0.2">
      <c r="L2" s="6" t="s">
        <v>40</v>
      </c>
      <c r="M2" s="4">
        <f>SQRT('Necessary information'!B6)</f>
        <v>8.4852813742385708E-2</v>
      </c>
      <c r="O2" s="2" t="s">
        <v>50</v>
      </c>
      <c r="P2" s="4">
        <f>_xlfn.STDEV.S(O6:O1007)</f>
        <v>8.5297124799346952E-2</v>
      </c>
      <c r="R2" s="2" t="s">
        <v>51</v>
      </c>
      <c r="S2" s="4">
        <f>_xlfn.STDEV.S(P6:P1007)</f>
        <v>8.4852813742385708E-2</v>
      </c>
    </row>
    <row r="4" spans="1:19" x14ac:dyDescent="0.2">
      <c r="A4" s="8" t="s">
        <v>22</v>
      </c>
      <c r="B4" s="8" t="s">
        <v>23</v>
      </c>
      <c r="C4" s="8" t="s">
        <v>26</v>
      </c>
      <c r="D4" s="8" t="s">
        <v>25</v>
      </c>
      <c r="E4" s="8" t="s">
        <v>27</v>
      </c>
      <c r="F4" s="8" t="s">
        <v>28</v>
      </c>
      <c r="G4" s="8" t="s">
        <v>29</v>
      </c>
      <c r="H4" s="8" t="s">
        <v>34</v>
      </c>
      <c r="I4" s="8" t="s">
        <v>35</v>
      </c>
      <c r="J4" s="8" t="s">
        <v>36</v>
      </c>
      <c r="L4" s="16" t="s">
        <v>22</v>
      </c>
      <c r="M4" s="16" t="s">
        <v>41</v>
      </c>
      <c r="O4" s="16" t="s">
        <v>41</v>
      </c>
      <c r="P4" s="16" t="s">
        <v>47</v>
      </c>
    </row>
    <row r="5" spans="1:19" x14ac:dyDescent="0.2">
      <c r="A5" s="9" t="s">
        <v>24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L5" s="16"/>
      <c r="M5" s="16"/>
      <c r="O5" s="16"/>
      <c r="P5" s="16"/>
    </row>
    <row r="6" spans="1:19" x14ac:dyDescent="0.2">
      <c r="A6" s="3">
        <v>0</v>
      </c>
      <c r="B6" s="4">
        <v>-6.0962801389585687E-2</v>
      </c>
      <c r="C6" s="4" cm="1">
        <f t="array" ref="C6:D6">TRANSPOSE(MMULT('Necessary information'!$L$2:$M$3,TRANSPOSE(C5:D5))+MMULT('Necessary information'!$L$4:$L$5,B6))</f>
        <v>0</v>
      </c>
      <c r="D6" s="4">
        <v>-6.0962801389585687E-2</v>
      </c>
      <c r="E6" s="4" cm="1">
        <f t="array" ref="E6:G6">TRANSPOSE(MMULT('Necessary information'!$L$6:$M$8,TRANSPOSE(C6:D6)))</f>
        <v>-3.4315960902197781E-2</v>
      </c>
      <c r="F6" s="4">
        <v>-6.0962801389585687E-2</v>
      </c>
      <c r="G6" s="4">
        <v>-6.0962801389585687E-2</v>
      </c>
      <c r="H6" s="4">
        <f>F6+F6*'Necessary information'!$B$4/'Necessary information'!$B$15</f>
        <v>-0.15469310852607362</v>
      </c>
      <c r="I6" s="4">
        <f>(('Necessary information'!$B$10*C7)-'Necessary information'!$B$10*(1-'Necessary information'!$B$4)*C6)/'Necessary information'!$B$16</f>
        <v>-0.16459956375188134</v>
      </c>
      <c r="J6" s="4">
        <f>D6+'Necessary information'!$B$7*C6</f>
        <v>-6.0962801389585687E-2</v>
      </c>
      <c r="L6" s="3">
        <v>0</v>
      </c>
      <c r="M6" s="4">
        <f t="shared" ref="M6:M69" ca="1" si="0">_xlfn.NORM.INV(RAND(),$M$1,$M$2)</f>
        <v>5.5922445206942867E-2</v>
      </c>
      <c r="O6" s="4">
        <v>-5.9706516624613945E-2</v>
      </c>
      <c r="P6" s="4">
        <f>$M$1+(O6-$P$1)*$M$2/$P$2</f>
        <v>-6.0962801389585687E-2</v>
      </c>
    </row>
    <row r="7" spans="1:19" x14ac:dyDescent="0.2">
      <c r="A7" s="3">
        <v>1</v>
      </c>
      <c r="B7" s="4">
        <v>5.1972940909005817E-2</v>
      </c>
      <c r="C7" s="4" cm="1">
        <f t="array" ref="C7:D7">TRANSPOSE(MMULT('Necessary information'!$L$2:$M$3,TRANSPOSE(C6:D6))+MMULT('Necessary information'!$L$4:$L$5,B7))</f>
        <v>-4.1149890937970338E-3</v>
      </c>
      <c r="D7" s="4">
        <v>-7.7096416513985702E-3</v>
      </c>
      <c r="E7" s="4" cm="1">
        <f t="array" ref="E7:G7">TRANSPOSE(MMULT('Necessary information'!$L$6:$M$8,TRANSPOSE(C7:D7)))</f>
        <v>-6.217015310162461E-3</v>
      </c>
      <c r="F7" s="4">
        <v>-4.9525989585545577E-3</v>
      </c>
      <c r="G7" s="4">
        <v>-9.0675880523515915E-3</v>
      </c>
      <c r="H7" s="4">
        <f>F7+F7*'Necessary information'!$B$4/'Necessary information'!$B$15</f>
        <v>-1.2567219857332184E-2</v>
      </c>
      <c r="I7" s="4">
        <f>(('Necessary information'!$B$10*C8)-'Necessary information'!$B$10*(1-'Necessary information'!$B$4)*C7)/'Necessary information'!$B$16</f>
        <v>-2.0190554116518992E-2</v>
      </c>
      <c r="J7" s="4">
        <f>D7+'Necessary information'!$B$7*C7</f>
        <v>-9.0675880523515915E-3</v>
      </c>
      <c r="L7" s="3">
        <v>1</v>
      </c>
      <c r="M7" s="4">
        <f t="shared" ca="1" si="0"/>
        <v>-5.3189244610045761E-2</v>
      </c>
      <c r="O7" s="4">
        <v>5.3820586134712932E-2</v>
      </c>
      <c r="P7" s="4">
        <f t="shared" ref="P7:P70" si="1">$M$1+(O7-$P$1)*$M$2/$P$2</f>
        <v>5.1972940909005817E-2</v>
      </c>
    </row>
    <row r="8" spans="1:19" x14ac:dyDescent="0.2">
      <c r="A8" s="3">
        <v>2</v>
      </c>
      <c r="B8" s="4">
        <v>5.5425875078457025E-2</v>
      </c>
      <c r="C8" s="4" cm="1">
        <f t="array" ref="C8:D8">TRANSPOSE(MMULT('Necessary information'!$L$2:$M$3,TRANSPOSE(C7:D7))+MMULT('Necessary information'!$L$4:$L$5,B8))</f>
        <v>-4.5168782193650827E-3</v>
      </c>
      <c r="D8" s="4">
        <v>4.7878135901737826E-2</v>
      </c>
      <c r="E8" s="4" cm="1">
        <f t="array" ref="E8:G8">TRANSPOSE(MMULT('Necessary information'!$L$6:$M$8,TRANSPOSE(C8:D8)))</f>
        <v>2.4890002855413866E-2</v>
      </c>
      <c r="F8" s="4">
        <v>5.0904444308712431E-2</v>
      </c>
      <c r="G8" s="4">
        <v>4.6387566089347347E-2</v>
      </c>
      <c r="H8" s="4">
        <f>F8+F8*'Necessary information'!$B$4/'Necessary information'!$B$15</f>
        <v>0.12917002743335773</v>
      </c>
      <c r="I8" s="4">
        <f>(('Necessary information'!$B$10*C9)-'Necessary information'!$B$10*(1-'Necessary information'!$B$4)*C8)/'Necessary information'!$B$16</f>
        <v>0.12995753242403563</v>
      </c>
      <c r="J8" s="4">
        <f>D8+'Necessary information'!$B$7*C8</f>
        <v>4.6387566089347347E-2</v>
      </c>
      <c r="L8" s="3">
        <v>2</v>
      </c>
      <c r="M8" s="4">
        <f t="shared" ca="1" si="0"/>
        <v>2.8095713702685276E-2</v>
      </c>
      <c r="O8" s="4">
        <v>5.7291600751503267E-2</v>
      </c>
      <c r="P8" s="4">
        <f t="shared" si="1"/>
        <v>5.5425875078457025E-2</v>
      </c>
    </row>
    <row r="9" spans="1:19" x14ac:dyDescent="0.2">
      <c r="A9" s="3">
        <v>3</v>
      </c>
      <c r="B9" s="4">
        <v>0.15624641879949056</v>
      </c>
      <c r="C9" s="4" cm="1">
        <f t="array" ref="C9:D9">TRANSPOSE(MMULT('Necessary information'!$L$2:$M$3,TRANSPOSE(C8:D8))+MMULT('Necessary information'!$L$4:$L$5,B9))</f>
        <v>-1.1550179532800651E-3</v>
      </c>
      <c r="D9" s="4">
        <v>0.20311911384729189</v>
      </c>
      <c r="E9" s="4" cm="1">
        <f t="array" ref="E9:G9">TRANSPOSE(MMULT('Necessary information'!$L$6:$M$8,TRANSPOSE(C9:D9)))</f>
        <v>0.11380882999435422</v>
      </c>
      <c r="F9" s="4">
        <v>0.20389297587598953</v>
      </c>
      <c r="G9" s="4">
        <v>0.20273795792270946</v>
      </c>
      <c r="H9" s="4">
        <f>F9+F9*'Necessary information'!$B$4/'Necessary information'!$B$15</f>
        <v>0.51737842628532327</v>
      </c>
      <c r="I9" s="4">
        <f>(('Necessary information'!$B$10*C10)-'Necessary information'!$B$10*(1-'Necessary information'!$B$4)*C9)/'Necessary information'!$B$16</f>
        <v>0.54859717011658671</v>
      </c>
      <c r="J9" s="4">
        <f>D9+'Necessary information'!$B$7*C9</f>
        <v>0.20273795792270946</v>
      </c>
      <c r="L9" s="3">
        <v>3</v>
      </c>
      <c r="M9" s="4">
        <f t="shared" ca="1" si="0"/>
        <v>1.6591225205384165E-3</v>
      </c>
      <c r="O9" s="4">
        <v>0.15864006665175998</v>
      </c>
      <c r="P9" s="4">
        <f t="shared" si="1"/>
        <v>0.15624641879949056</v>
      </c>
    </row>
    <row r="10" spans="1:19" x14ac:dyDescent="0.2">
      <c r="A10" s="3">
        <v>4</v>
      </c>
      <c r="B10" s="4">
        <v>8.4643601121327544E-2</v>
      </c>
      <c r="C10" s="4" cm="1">
        <f t="array" ref="C10:D10">TRANSPOSE(MMULT('Necessary information'!$L$2:$M$3,TRANSPOSE(C9:D9))+MMULT('Necessary information'!$L$4:$L$5,B10))</f>
        <v>1.2588786748466606E-2</v>
      </c>
      <c r="D10" s="4">
        <v>0.28349721357782631</v>
      </c>
      <c r="E10" s="4" cm="1">
        <f t="array" ref="E10:G10">TRANSPOSE(MMULT('Necessary information'!$L$6:$M$8,TRANSPOSE(C10:D10)))</f>
        <v>0.16532358603760888</v>
      </c>
      <c r="F10" s="4">
        <v>0.27506272645635371</v>
      </c>
      <c r="G10" s="4">
        <v>0.2876515132048203</v>
      </c>
      <c r="H10" s="4">
        <f>F10+F10*'Necessary information'!$B$4/'Necessary information'!$B$15</f>
        <v>0.69797166838299729</v>
      </c>
      <c r="I10" s="4">
        <f>(('Necessary information'!$B$10*C11)-'Necessary information'!$B$10*(1-'Necessary information'!$B$4)*C10)/'Necessary information'!$B$16</f>
        <v>0.76352898107436407</v>
      </c>
      <c r="J10" s="4">
        <f>D10+'Necessary information'!$B$7*C10</f>
        <v>0.2876515132048203</v>
      </c>
      <c r="L10" s="3">
        <v>4</v>
      </c>
      <c r="M10" s="4">
        <f t="shared" ca="1" si="0"/>
        <v>-4.7436135157756951E-2</v>
      </c>
      <c r="O10" s="4">
        <v>8.666231828832148E-2</v>
      </c>
      <c r="P10" s="4">
        <f t="shared" si="1"/>
        <v>8.4643601121327544E-2</v>
      </c>
    </row>
    <row r="11" spans="1:19" x14ac:dyDescent="0.2">
      <c r="A11" s="3">
        <v>5</v>
      </c>
      <c r="B11" s="4">
        <v>-3.7612292018428521E-2</v>
      </c>
      <c r="C11" s="4" cm="1">
        <f t="array" ref="C11:D11">TRANSPOSE(MMULT('Necessary information'!$L$2:$M$3,TRANSPOSE(C10:D10))+MMULT('Necessary information'!$L$4:$L$5,B11))</f>
        <v>3.1362291606614044E-2</v>
      </c>
      <c r="D11" s="4">
        <v>0.2399314800742634</v>
      </c>
      <c r="E11" s="4" cm="1">
        <f t="array" ref="E11:G11">TRANSPOSE(MMULT('Necessary information'!$L$6:$M$8,TRANSPOSE(C11:D11)))</f>
        <v>0.14936490756474019</v>
      </c>
      <c r="F11" s="4">
        <v>0.21891874469783199</v>
      </c>
      <c r="G11" s="4">
        <v>0.25028103630444604</v>
      </c>
      <c r="H11" s="4">
        <f>F11+F11*'Necessary information'!$B$4/'Necessary information'!$B$15</f>
        <v>0.5555063146707484</v>
      </c>
      <c r="I11" s="4">
        <f>(('Necessary information'!$B$10*C12)-'Necessary information'!$B$10*(1-'Necessary information'!$B$4)*C11)/'Necessary information'!$B$16</f>
        <v>0.64304792787630582</v>
      </c>
      <c r="J11" s="4">
        <f>D11+'Necessary information'!$B$7*C11</f>
        <v>0.25028103630444604</v>
      </c>
      <c r="L11" s="3">
        <v>5</v>
      </c>
      <c r="M11" s="4">
        <f t="shared" ca="1" si="0"/>
        <v>-3.0134052729621438E-2</v>
      </c>
      <c r="O11" s="4">
        <v>-3.6233738008140053E-2</v>
      </c>
      <c r="P11" s="4">
        <f t="shared" si="1"/>
        <v>-3.7612292018428521E-2</v>
      </c>
    </row>
    <row r="12" spans="1:19" x14ac:dyDescent="0.2">
      <c r="A12" s="3">
        <v>6</v>
      </c>
      <c r="B12" s="4">
        <v>0.1036202625155665</v>
      </c>
      <c r="C12" s="4" cm="1">
        <f t="array" ref="C12:D12">TRANSPOSE(MMULT('Necessary information'!$L$2:$M$3,TRANSPOSE(C11:D11))+MMULT('Necessary information'!$L$4:$L$5,B12))</f>
        <v>4.6654432513356339E-2</v>
      </c>
      <c r="D12" s="4">
        <v>0.33851318150827037</v>
      </c>
      <c r="E12" s="4" cm="1">
        <f t="array" ref="E12:G12">TRANSPOSE(MMULT('Necessary information'!$L$6:$M$8,TRANSPOSE(C12:D12)))</f>
        <v>0.21183282198359854</v>
      </c>
      <c r="F12" s="4">
        <v>0.30725471172432162</v>
      </c>
      <c r="G12" s="4">
        <v>0.35390914423767794</v>
      </c>
      <c r="H12" s="4">
        <f>F12+F12*'Necessary information'!$B$4/'Necessary information'!$B$15</f>
        <v>0.77965883100046574</v>
      </c>
      <c r="I12" s="4">
        <f>(('Necessary information'!$B$10*C13)-'Necessary information'!$B$10*(1-'Necessary information'!$B$4)*C12)/'Necessary information'!$B$16</f>
        <v>0.90689411633029948</v>
      </c>
      <c r="J12" s="4">
        <f>D12+'Necessary information'!$B$7*C12</f>
        <v>0.35390914423767794</v>
      </c>
      <c r="L12" s="3">
        <v>6</v>
      </c>
      <c r="M12" s="4">
        <f t="shared" ca="1" si="0"/>
        <v>-3.18633990340517E-2</v>
      </c>
      <c r="O12" s="4">
        <v>0.10573834634006773</v>
      </c>
      <c r="P12" s="4">
        <f t="shared" si="1"/>
        <v>0.1036202625155665</v>
      </c>
    </row>
    <row r="13" spans="1:19" x14ac:dyDescent="0.2">
      <c r="A13" s="3">
        <v>7</v>
      </c>
      <c r="B13" s="4">
        <v>4.6915783436640962E-2</v>
      </c>
      <c r="C13" s="4" cm="1">
        <f t="array" ref="C13:D13">TRANSPOSE(MMULT('Necessary information'!$L$2:$M$3,TRANSPOSE(C12:D12))+MMULT('Necessary information'!$L$4:$L$5,B13))</f>
        <v>6.8160424608779926E-2</v>
      </c>
      <c r="D13" s="4">
        <v>0.37832018813323764</v>
      </c>
      <c r="E13" s="4" cm="1">
        <f t="array" ref="E13:G13">TRANSPOSE(MMULT('Necessary information'!$L$6:$M$8,TRANSPOSE(C13:D13)))</f>
        <v>0.24405121960672485</v>
      </c>
      <c r="F13" s="4">
        <v>0.3326527036453551</v>
      </c>
      <c r="G13" s="4">
        <v>0.40081312825413501</v>
      </c>
      <c r="H13" s="4">
        <f>F13+F13*'Necessary information'!$B$4/'Necessary information'!$B$15</f>
        <v>0.84410623550008812</v>
      </c>
      <c r="I13" s="4">
        <f>(('Necessary information'!$B$10*C14)-'Necessary information'!$B$10*(1-'Necessary information'!$B$4)*C13)/'Necessary information'!$B$16</f>
        <v>1.0111041234192075</v>
      </c>
      <c r="J13" s="4">
        <f>D13+'Necessary information'!$B$7*C13</f>
        <v>0.40081312825413501</v>
      </c>
      <c r="L13" s="3">
        <v>7</v>
      </c>
      <c r="M13" s="4">
        <f t="shared" ca="1" si="0"/>
        <v>-0.1134729280837528</v>
      </c>
      <c r="O13" s="4">
        <v>4.8736948091078064E-2</v>
      </c>
      <c r="P13" s="4">
        <f t="shared" si="1"/>
        <v>4.6915783436640962E-2</v>
      </c>
    </row>
    <row r="14" spans="1:19" x14ac:dyDescent="0.2">
      <c r="A14" s="3">
        <v>8</v>
      </c>
      <c r="B14" s="4">
        <v>5.1938320861224803E-2</v>
      </c>
      <c r="C14" s="4" cm="1">
        <f t="array" ref="C14:D14">TRANSPOSE(MMULT('Necessary information'!$L$2:$M$3,TRANSPOSE(C13:D13))+MMULT('Necessary information'!$L$4:$L$5,B14))</f>
        <v>9.1734017079040608E-2</v>
      </c>
      <c r="D14" s="4">
        <v>0.42231378504366446</v>
      </c>
      <c r="E14" s="4" cm="1">
        <f t="array" ref="E14:G14">TRANSPOSE(MMULT('Necessary information'!$L$6:$M$8,TRANSPOSE(C14:D14)))</f>
        <v>0.27956948819253702</v>
      </c>
      <c r="F14" s="4">
        <v>0.36085199360070724</v>
      </c>
      <c r="G14" s="4">
        <v>0.45258601067974785</v>
      </c>
      <c r="H14" s="4">
        <f>F14+F14*'Necessary information'!$B$4/'Necessary information'!$B$15</f>
        <v>0.91566193376179439</v>
      </c>
      <c r="I14" s="4">
        <f>(('Necessary information'!$B$10*C15)-'Necessary information'!$B$10*(1-'Necessary information'!$B$4)*C14)/'Necessary information'!$B$16</f>
        <v>1.1263036490218796</v>
      </c>
      <c r="J14" s="4">
        <f>D14+'Necessary information'!$B$7*C14</f>
        <v>0.45258601067974785</v>
      </c>
      <c r="L14" s="3">
        <v>8</v>
      </c>
      <c r="M14" s="4">
        <f t="shared" ca="1" si="0"/>
        <v>0.11852720686679845</v>
      </c>
      <c r="O14" s="4">
        <v>5.3785784807498238E-2</v>
      </c>
      <c r="P14" s="4">
        <f t="shared" si="1"/>
        <v>5.1938320861224803E-2</v>
      </c>
    </row>
    <row r="15" spans="1:19" x14ac:dyDescent="0.2">
      <c r="A15" s="3">
        <v>9</v>
      </c>
      <c r="B15" s="4">
        <v>7.3708079582521693E-2</v>
      </c>
      <c r="C15" s="4" cm="1">
        <f t="array" ref="C15:D15">TRANSPOSE(MMULT('Necessary information'!$L$2:$M$3,TRANSPOSE(C14:D14))+MMULT('Necessary information'!$L$4:$L$5,B15))</f>
        <v>0.11759825787761159</v>
      </c>
      <c r="D15" s="4">
        <v>0.48715327514026918</v>
      </c>
      <c r="E15" s="4" cm="1">
        <f t="array" ref="E15:G15">TRANSPOSE(MMULT('Necessary information'!$L$6:$M$8,TRANSPOSE(C15:D15)))</f>
        <v>0.32786690382022388</v>
      </c>
      <c r="F15" s="4">
        <v>0.40836244236226943</v>
      </c>
      <c r="G15" s="4">
        <v>0.52596070023988095</v>
      </c>
      <c r="H15" s="4">
        <f>F15+F15*'Necessary information'!$B$4/'Necessary information'!$B$15</f>
        <v>1.0362196974942584</v>
      </c>
      <c r="I15" s="4">
        <f>(('Necessary information'!$B$10*C16)-'Necessary information'!$B$10*(1-'Necessary information'!$B$4)*C15)/'Necessary information'!$B$16</f>
        <v>1.2974389076813289</v>
      </c>
      <c r="J15" s="4">
        <f>D15+'Necessary information'!$B$7*C15</f>
        <v>0.52596070023988095</v>
      </c>
      <c r="L15" s="3">
        <v>9</v>
      </c>
      <c r="M15" s="4">
        <f t="shared" ca="1" si="0"/>
        <v>0.19268741698009001</v>
      </c>
      <c r="O15" s="4">
        <v>7.5669535559001883E-2</v>
      </c>
      <c r="P15" s="4">
        <f t="shared" si="1"/>
        <v>7.3708079582521693E-2</v>
      </c>
    </row>
    <row r="16" spans="1:19" x14ac:dyDescent="0.2">
      <c r="A16" s="3">
        <v>10</v>
      </c>
      <c r="B16" s="4">
        <v>5.1471636494133541E-2</v>
      </c>
      <c r="C16" s="4" cm="1">
        <f t="array" ref="C16:D16">TRANSPOSE(MMULT('Necessary information'!$L$2:$M$3,TRANSPOSE(C15:D15))+MMULT('Necessary information'!$L$4:$L$5,B16))</f>
        <v>0.14709427412270454</v>
      </c>
      <c r="D16" s="4">
        <v>0.52839469285645702</v>
      </c>
      <c r="E16" s="4" cm="1">
        <f t="array" ref="E16:G16">TRANSPOSE(MMULT('Necessary information'!$L$6:$M$8,TRANSPOSE(C16:D16)))</f>
        <v>0.36453778046367746</v>
      </c>
      <c r="F16" s="4">
        <v>0.42984152919424501</v>
      </c>
      <c r="G16" s="4">
        <v>0.57693580331694949</v>
      </c>
      <c r="H16" s="4">
        <f>F16+F16*'Necessary information'!$B$4/'Necessary information'!$B$15</f>
        <v>1.0907228803303963</v>
      </c>
      <c r="I16" s="4">
        <f>(('Necessary information'!$B$10*C17)-'Necessary information'!$B$10*(1-'Necessary information'!$B$4)*C16)/'Necessary information'!$B$16</f>
        <v>1.4043073410457818</v>
      </c>
      <c r="J16" s="4">
        <f>D16+'Necessary information'!$B$7*C16</f>
        <v>0.57693580331694949</v>
      </c>
      <c r="L16" s="3">
        <v>10</v>
      </c>
      <c r="M16" s="4">
        <f t="shared" ca="1" si="0"/>
        <v>2.4717221799445039E-2</v>
      </c>
      <c r="O16" s="4">
        <v>5.331665676157931E-2</v>
      </c>
      <c r="P16" s="4">
        <f t="shared" si="1"/>
        <v>5.1471636494133541E-2</v>
      </c>
    </row>
    <row r="17" spans="1:16" x14ac:dyDescent="0.2">
      <c r="A17" s="3">
        <v>11</v>
      </c>
      <c r="B17" s="4">
        <v>-3.1841709089287247E-2</v>
      </c>
      <c r="C17" s="4" cm="1">
        <f t="array" ref="C17:D17">TRANSPOSE(MMULT('Necessary information'!$L$2:$M$3,TRANSPOSE(C16:D16))+MMULT('Necessary information'!$L$4:$L$5,B17))</f>
        <v>0.17852460079578147</v>
      </c>
      <c r="D17" s="4">
        <v>0.48545669521718421</v>
      </c>
      <c r="E17" s="4" cm="1">
        <f t="array" ref="E17:G17">TRANSPOSE(MMULT('Necessary information'!$L$6:$M$8,TRANSPOSE(C17:D17)))</f>
        <v>0.35470649662078846</v>
      </c>
      <c r="F17" s="4">
        <v>0.3658452126840106</v>
      </c>
      <c r="G17" s="4">
        <v>0.54436981347979208</v>
      </c>
      <c r="H17" s="4">
        <f>F17+F17*'Necessary information'!$B$4/'Necessary information'!$B$15</f>
        <v>0.92833222718567643</v>
      </c>
      <c r="I17" s="4">
        <f>(('Necessary information'!$B$10*C18)-'Necessary information'!$B$10*(1-'Necessary information'!$B$4)*C17)/'Necessary information'!$B$16</f>
        <v>1.2835973377654393</v>
      </c>
      <c r="J17" s="4">
        <f>D17+'Necessary information'!$B$7*C17</f>
        <v>0.54436981347979208</v>
      </c>
      <c r="L17" s="3">
        <v>11</v>
      </c>
      <c r="M17" s="4">
        <f t="shared" ca="1" si="0"/>
        <v>0.13599888820219808</v>
      </c>
      <c r="O17" s="4">
        <v>-3.0432938829384318E-2</v>
      </c>
      <c r="P17" s="4">
        <f t="shared" si="1"/>
        <v>-3.1841709089287247E-2</v>
      </c>
    </row>
    <row r="18" spans="1:16" x14ac:dyDescent="0.2">
      <c r="A18" s="3">
        <v>12</v>
      </c>
      <c r="B18" s="4">
        <v>-6.2559495795886091E-3</v>
      </c>
      <c r="C18" s="4" cm="1">
        <f t="array" ref="C18:D18">TRANSPOSE(MMULT('Necessary information'!$L$2:$M$3,TRANSPOSE(C17:D17))+MMULT('Necessary information'!$L$4:$L$5,B18))</f>
        <v>0.20615141922002292</v>
      </c>
      <c r="D18" s="4">
        <v>0.46900615503803472</v>
      </c>
      <c r="E18" s="4" cm="1">
        <f t="array" ref="E18:G18">TRANSPOSE(MMULT('Necessary information'!$L$6:$M$8,TRANSPOSE(C18:D18)))</f>
        <v>0.35804984211908419</v>
      </c>
      <c r="F18" s="4">
        <v>0.33088470416061938</v>
      </c>
      <c r="G18" s="4">
        <v>0.53703612338064233</v>
      </c>
      <c r="H18" s="4">
        <f>F18+F18*'Necessary information'!$B$4/'Necessary information'!$B$15</f>
        <v>0.83961993680757119</v>
      </c>
      <c r="I18" s="4">
        <f>(('Necessary information'!$B$10*C19)-'Necessary information'!$B$10*(1-'Necessary information'!$B$4)*C18)/'Necessary information'!$B$16</f>
        <v>1.234981602881249</v>
      </c>
      <c r="J18" s="4">
        <f>D18+'Necessary information'!$B$7*C18</f>
        <v>0.53703612338064233</v>
      </c>
      <c r="L18" s="3">
        <v>12</v>
      </c>
      <c r="M18" s="4">
        <f t="shared" ca="1" si="0"/>
        <v>8.297513689887899E-2</v>
      </c>
      <c r="O18" s="4">
        <v>-4.7132057323698347E-3</v>
      </c>
      <c r="P18" s="4">
        <f t="shared" si="1"/>
        <v>-6.2559495795886091E-3</v>
      </c>
    </row>
    <row r="19" spans="1:16" x14ac:dyDescent="0.2">
      <c r="A19" s="3">
        <v>13</v>
      </c>
      <c r="B19" s="4">
        <v>-6.212729515848614E-2</v>
      </c>
      <c r="C19" s="4" cm="1">
        <f t="array" ref="C19:D19">TRANSPOSE(MMULT('Necessary information'!$L$2:$M$3,TRANSPOSE(C18:D18))+MMULT('Necessary information'!$L$4:$L$5,B19))</f>
        <v>0.23187217381155362</v>
      </c>
      <c r="D19" s="4">
        <v>0.39702973062374985</v>
      </c>
      <c r="E19" s="4" cm="1">
        <f t="array" ref="E19:G19">TRANSPOSE(MMULT('Necessary information'!$L$6:$M$8,TRANSPOSE(C19:D19)))</f>
        <v>0.3292681210609395</v>
      </c>
      <c r="F19" s="4">
        <v>0.24167537417000895</v>
      </c>
      <c r="G19" s="4">
        <v>0.47354754798156257</v>
      </c>
      <c r="H19" s="4">
        <f>F19+F19*'Necessary information'!$B$4/'Necessary information'!$B$15</f>
        <v>0.61325126195639745</v>
      </c>
      <c r="I19" s="4">
        <f>(('Necessary information'!$B$10*C20)-'Necessary information'!$B$10*(1-'Necessary information'!$B$4)*C19)/'Necessary information'!$B$16</f>
        <v>1.0367357022647667</v>
      </c>
      <c r="J19" s="4">
        <f>D19+'Necessary information'!$B$7*C19</f>
        <v>0.47354754798156257</v>
      </c>
      <c r="L19" s="3">
        <v>13</v>
      </c>
      <c r="M19" s="4">
        <f t="shared" ca="1" si="0"/>
        <v>-4.4542090800972885E-2</v>
      </c>
      <c r="O19" s="4">
        <v>-6.087710798102465E-2</v>
      </c>
      <c r="P19" s="4">
        <f t="shared" si="1"/>
        <v>-6.212729515848614E-2</v>
      </c>
    </row>
    <row r="20" spans="1:16" x14ac:dyDescent="0.2">
      <c r="A20" s="3">
        <v>14</v>
      </c>
      <c r="B20" s="4">
        <v>-3.1565164133350102E-2</v>
      </c>
      <c r="C20" s="4" cm="1">
        <f t="array" ref="C20:D20">TRANSPOSE(MMULT('Necessary information'!$L$2:$M$3,TRANSPOSE(C19:D19))+MMULT('Necessary information'!$L$4:$L$5,B20))</f>
        <v>0.25199376202288398</v>
      </c>
      <c r="D20" s="4">
        <v>0.35712694214730101</v>
      </c>
      <c r="E20" s="4" cm="1">
        <f t="array" ref="E20:G20">TRANSPOSE(MMULT('Necessary information'!$L$6:$M$8,TRANSPOSE(C20:D20)))</f>
        <v>0.3159863099695554</v>
      </c>
      <c r="F20" s="4">
        <v>0.18829112159196876</v>
      </c>
      <c r="G20" s="4">
        <v>0.44028488361485274</v>
      </c>
      <c r="H20" s="4">
        <f>F20+F20*'Necessary information'!$B$4/'Necessary information'!$B$15</f>
        <v>0.4777887210396205</v>
      </c>
      <c r="I20" s="4">
        <f>(('Necessary information'!$B$10*C21)-'Necessary information'!$B$10*(1-'Necessary information'!$B$4)*C20)/'Necessary information'!$B$16</f>
        <v>0.92593969197023462</v>
      </c>
      <c r="J20" s="4">
        <f>D20+'Necessary information'!$B$7*C20</f>
        <v>0.44028488361485274</v>
      </c>
      <c r="L20" s="3">
        <v>14</v>
      </c>
      <c r="M20" s="4">
        <f t="shared" ca="1" si="0"/>
        <v>1.8422584766091325E-2</v>
      </c>
      <c r="O20" s="4">
        <v>-3.0154945813256229E-2</v>
      </c>
      <c r="P20" s="4">
        <f t="shared" si="1"/>
        <v>-3.1565164133350102E-2</v>
      </c>
    </row>
    <row r="21" spans="1:16" x14ac:dyDescent="0.2">
      <c r="A21" s="3">
        <v>15</v>
      </c>
      <c r="B21" s="4">
        <v>3.0087958525834728E-2</v>
      </c>
      <c r="C21" s="4" cm="1">
        <f t="array" ref="C21:D21">TRANSPOSE(MMULT('Necessary information'!$L$2:$M$3,TRANSPOSE(C20:D20))+MMULT('Necessary information'!$L$4:$L$5,B21))</f>
        <v>0.26884241027156774</v>
      </c>
      <c r="D21" s="4">
        <v>0.37971523488804243</v>
      </c>
      <c r="E21" s="4" cm="1">
        <f t="array" ref="E21:G21">TRANSPOSE(MMULT('Necessary information'!$L$6:$M$8,TRANSPOSE(C21:D21)))</f>
        <v>0.33638761328436828</v>
      </c>
      <c r="F21" s="4">
        <v>0.19959082000609207</v>
      </c>
      <c r="G21" s="4">
        <v>0.46843323027765982</v>
      </c>
      <c r="H21" s="4">
        <f>F21+F21*'Necessary information'!$B$4/'Necessary information'!$B$15</f>
        <v>0.50646170576545846</v>
      </c>
      <c r="I21" s="4">
        <f>(('Necessary information'!$B$10*C22)-'Necessary information'!$B$10*(1-'Necessary information'!$B$4)*C21)/'Necessary information'!$B$16</f>
        <v>0.98436708783643678</v>
      </c>
      <c r="J21" s="4">
        <f>D21+'Necessary information'!$B$7*C21</f>
        <v>0.46843323027765982</v>
      </c>
      <c r="L21" s="3">
        <v>15</v>
      </c>
      <c r="M21" s="4">
        <f t="shared" ca="1" si="0"/>
        <v>1.0702403582975476E-2</v>
      </c>
      <c r="O21" s="4">
        <v>3.1821008380741693E-2</v>
      </c>
      <c r="P21" s="4">
        <f t="shared" si="1"/>
        <v>3.0087958525834728E-2</v>
      </c>
    </row>
    <row r="22" spans="1:16" x14ac:dyDescent="0.2">
      <c r="A22" s="3">
        <v>16</v>
      </c>
      <c r="B22" s="4">
        <v>6.9288152675587786E-2</v>
      </c>
      <c r="C22" s="4" cm="1">
        <f t="array" ref="C22:D22">TRANSPOSE(MMULT('Necessary information'!$L$2:$M$3,TRANSPOSE(C21:D21))+MMULT('Necessary information'!$L$4:$L$5,B22))</f>
        <v>0.28673052721068948</v>
      </c>
      <c r="D22" s="4">
        <v>0.44102936763098133</v>
      </c>
      <c r="E22" s="4" cm="1">
        <f t="array" ref="E22:G22">TRANSPOSE(MMULT('Necessary information'!$L$6:$M$8,TRANSPOSE(C22:D22)))</f>
        <v>0.37906189755299591</v>
      </c>
      <c r="F22" s="4">
        <v>0.24891991439981939</v>
      </c>
      <c r="G22" s="4">
        <v>0.5356504416105089</v>
      </c>
      <c r="H22" s="4">
        <f>F22+F22*'Necessary information'!$B$4/'Necessary information'!$B$15</f>
        <v>0.63163428278954148</v>
      </c>
      <c r="I22" s="4">
        <f>(('Necessary information'!$B$10*C23)-'Necessary information'!$B$10*(1-'Necessary information'!$B$4)*C22)/'Necessary information'!$B$16</f>
        <v>1.1471962524676238</v>
      </c>
      <c r="J22" s="4">
        <f>D22+'Necessary information'!$B$7*C22</f>
        <v>0.5356504416105089</v>
      </c>
      <c r="L22" s="3">
        <v>16</v>
      </c>
      <c r="M22" s="4">
        <f t="shared" ca="1" si="0"/>
        <v>4.4758591559811274E-2</v>
      </c>
      <c r="O22" s="4">
        <v>7.1226464783183757E-2</v>
      </c>
      <c r="P22" s="4">
        <f t="shared" si="1"/>
        <v>6.9288152675587786E-2</v>
      </c>
    </row>
    <row r="23" spans="1:16" x14ac:dyDescent="0.2">
      <c r="A23" s="3">
        <v>17</v>
      </c>
      <c r="B23" s="4">
        <v>5.8797722285183908E-2</v>
      </c>
      <c r="C23" s="4" cm="1">
        <f t="array" ref="C23:D23">TRANSPOSE(MMULT('Necessary information'!$L$2:$M$3,TRANSPOSE(C22:D22))+MMULT('Necessary information'!$L$4:$L$5,B23))</f>
        <v>0.30824217034211288</v>
      </c>
      <c r="D23" s="4">
        <v>0.49056547319591465</v>
      </c>
      <c r="E23" s="4" cm="1">
        <f t="array" ref="E23:G23">TRANSPOSE(MMULT('Necessary information'!$L$6:$M$8,TRANSPOSE(C23:D23)))</f>
        <v>0.41675938297205228</v>
      </c>
      <c r="F23" s="4">
        <v>0.28404321906669905</v>
      </c>
      <c r="G23" s="4">
        <v>0.59228538940881192</v>
      </c>
      <c r="H23" s="4">
        <f>F23+F23*'Necessary information'!$B$4/'Necessary information'!$B$15</f>
        <v>0.72075966838174854</v>
      </c>
      <c r="I23" s="4">
        <f>(('Necessary information'!$B$10*C24)-'Necessary information'!$B$10*(1-'Necessary information'!$B$4)*C23)/'Necessary information'!$B$16</f>
        <v>1.277673967736968</v>
      </c>
      <c r="J23" s="4">
        <f>D23+'Necessary information'!$B$7*C23</f>
        <v>0.59228538940881192</v>
      </c>
      <c r="L23" s="3">
        <v>17</v>
      </c>
      <c r="M23" s="4">
        <f t="shared" ca="1" si="0"/>
        <v>-9.7241952810363306E-4</v>
      </c>
      <c r="O23" s="4">
        <v>6.0681103813472401E-2</v>
      </c>
      <c r="P23" s="4">
        <f t="shared" si="1"/>
        <v>5.8797722285183908E-2</v>
      </c>
    </row>
    <row r="24" spans="1:16" x14ac:dyDescent="0.2">
      <c r="A24" s="3">
        <v>18</v>
      </c>
      <c r="B24" s="4">
        <v>-3.309314959200782E-2</v>
      </c>
      <c r="C24" s="4" cm="1">
        <f t="array" ref="C24:D24">TRANSPOSE(MMULT('Necessary information'!$L$2:$M$3,TRANSPOSE(C23:D23))+MMULT('Necessary information'!$L$4:$L$5,B24))</f>
        <v>0.33247796527698426</v>
      </c>
      <c r="D24" s="4">
        <v>0.44717044866679262</v>
      </c>
      <c r="E24" s="4" cm="1">
        <f t="array" ref="E24:G24">TRANSPOSE(MMULT('Necessary information'!$L$6:$M$8,TRANSPOSE(C24:D24)))</f>
        <v>0.40338869331389771</v>
      </c>
      <c r="F24" s="4">
        <v>0.22441021193121319</v>
      </c>
      <c r="G24" s="4">
        <v>0.55688817720819739</v>
      </c>
      <c r="H24" s="4">
        <f>F24+F24*'Necessary information'!$B$4/'Necessary information'!$B$15</f>
        <v>0.56944091277545317</v>
      </c>
      <c r="I24" s="4">
        <f>(('Necessary information'!$B$10*C25)-'Necessary information'!$B$10*(1-'Necessary information'!$B$4)*C24)/'Necessary information'!$B$16</f>
        <v>1.156823560678238</v>
      </c>
      <c r="J24" s="4">
        <f>D24+'Necessary information'!$B$7*C24</f>
        <v>0.55688817720819739</v>
      </c>
      <c r="L24" s="3">
        <v>18</v>
      </c>
      <c r="M24" s="4">
        <f t="shared" ca="1" si="0"/>
        <v>-5.4443004087797925E-2</v>
      </c>
      <c r="O24" s="4">
        <v>-3.1690932194973716E-2</v>
      </c>
      <c r="P24" s="4">
        <f t="shared" si="1"/>
        <v>-3.309314959200782E-2</v>
      </c>
    </row>
    <row r="25" spans="1:16" x14ac:dyDescent="0.2">
      <c r="A25" s="3">
        <v>19</v>
      </c>
      <c r="B25" s="4">
        <v>-0.16055225368043527</v>
      </c>
      <c r="C25" s="4" cm="1">
        <f t="array" ref="C25:D25">TRANSPOSE(MMULT('Necessary information'!$L$2:$M$3,TRANSPOSE(C24:D24))+MMULT('Necessary information'!$L$4:$L$5,B25))</f>
        <v>0.35308660516201562</v>
      </c>
      <c r="D25" s="4">
        <v>0.27722761556435471</v>
      </c>
      <c r="E25" s="4" cm="1">
        <f t="array" ref="E25:G25">TRANSPOSE(MMULT('Necessary information'!$L$6:$M$8,TRANSPOSE(C25:D25)))</f>
        <v>0.31712953407608679</v>
      </c>
      <c r="F25" s="4">
        <v>4.0659590105804277E-2</v>
      </c>
      <c r="G25" s="4">
        <v>0.39374619526781984</v>
      </c>
      <c r="H25" s="4">
        <f>F25+F25*'Necessary information'!$B$4/'Necessary information'!$B$15</f>
        <v>0.10317370989347831</v>
      </c>
      <c r="I25" s="4">
        <f>(('Necessary information'!$B$10*C26)-'Necessary information'!$B$10*(1-'Necessary information'!$B$4)*C25)/'Necessary information'!$B$16</f>
        <v>0.69484539803913004</v>
      </c>
      <c r="J25" s="4">
        <f>D25+'Necessary information'!$B$7*C25</f>
        <v>0.39374619526781984</v>
      </c>
      <c r="L25" s="3">
        <v>19</v>
      </c>
      <c r="M25" s="4">
        <f t="shared" ca="1" si="0"/>
        <v>4.9588513090934108E-2</v>
      </c>
      <c r="O25" s="4">
        <v>-0.1598174447847715</v>
      </c>
      <c r="P25" s="4">
        <f t="shared" si="1"/>
        <v>-0.16055225368043527</v>
      </c>
    </row>
    <row r="26" spans="1:16" x14ac:dyDescent="0.2">
      <c r="A26" s="3">
        <v>20</v>
      </c>
      <c r="B26" s="4">
        <v>-0.10720441200431514</v>
      </c>
      <c r="C26" s="4" cm="1">
        <f t="array" ref="C26:D26">TRANSPOSE(MMULT('Necessary information'!$L$2:$M$3,TRANSPOSE(C25:D25))+MMULT('Necessary information'!$L$4:$L$5,B26))</f>
        <v>0.36163057498394352</v>
      </c>
      <c r="D26" s="4">
        <v>0.16420142363318813</v>
      </c>
      <c r="E26" s="4" cm="1">
        <f t="array" ref="E26:G26">TRANSPOSE(MMULT('Necessary information'!$L$6:$M$8,TRANSPOSE(C26:D26)))</f>
        <v>0.25740484967079663</v>
      </c>
      <c r="F26" s="4">
        <v>-7.8091061606054002E-2</v>
      </c>
      <c r="G26" s="4">
        <v>0.28353951337788952</v>
      </c>
      <c r="H26" s="4">
        <f>F26+F26*'Necessary information'!$B$4/'Necessary information'!$B$15</f>
        <v>-0.19815606882536194</v>
      </c>
      <c r="I26" s="4">
        <f>(('Necessary information'!$B$10*C27)-'Necessary information'!$B$10*(1-'Necessary information'!$B$4)*C26)/'Necessary information'!$B$16</f>
        <v>0.38837599641204434</v>
      </c>
      <c r="J26" s="4">
        <f>D26+'Necessary information'!$B$7*C26</f>
        <v>0.28353951337788952</v>
      </c>
      <c r="L26" s="3">
        <v>20</v>
      </c>
      <c r="M26" s="4">
        <f t="shared" ca="1" si="0"/>
        <v>1.5725528786362828E-2</v>
      </c>
      <c r="O26" s="4">
        <v>-0.10619026015140214</v>
      </c>
      <c r="P26" s="4">
        <f t="shared" si="1"/>
        <v>-0.10720441200431514</v>
      </c>
    </row>
    <row r="27" spans="1:16" x14ac:dyDescent="0.2">
      <c r="A27" s="3">
        <v>21</v>
      </c>
      <c r="B27" s="4">
        <v>-5.8855893851315427E-2</v>
      </c>
      <c r="C27" s="4" cm="1">
        <f t="array" ref="C27:D27">TRANSPOSE(MMULT('Necessary information'!$L$2:$M$3,TRANSPOSE(C26:D26))+MMULT('Necessary information'!$L$4:$L$5,B27))</f>
        <v>0.36229921051964609</v>
      </c>
      <c r="D27" s="4">
        <v>0.10189729988557575</v>
      </c>
      <c r="E27" s="4" cm="1">
        <f t="array" ref="E27:G27">TRANSPOSE(MMULT('Necessary information'!$L$6:$M$8,TRANSPOSE(C27:D27)))</f>
        <v>0.22263888994465314</v>
      </c>
      <c r="F27" s="4">
        <v>-0.1408431711625871</v>
      </c>
      <c r="G27" s="4">
        <v>0.22145603935705896</v>
      </c>
      <c r="H27" s="4">
        <f>F27+F27*'Necessary information'!$B$4/'Necessary information'!$B$15</f>
        <v>-0.35738954682506463</v>
      </c>
      <c r="I27" s="4">
        <f>(('Necessary information'!$B$10*C28)-'Necessary information'!$B$10*(1-'Necessary information'!$B$4)*C27)/'Necessary information'!$B$16</f>
        <v>0.22005322969206451</v>
      </c>
      <c r="J27" s="4">
        <f>D27+'Necessary information'!$B$7*C27</f>
        <v>0.22145603935705896</v>
      </c>
      <c r="L27" s="3">
        <v>21</v>
      </c>
      <c r="M27" s="4">
        <f t="shared" ca="1" si="0"/>
        <v>-6.2421342757994568E-2</v>
      </c>
      <c r="O27" s="4">
        <v>-5.7588576779058147E-2</v>
      </c>
      <c r="P27" s="4">
        <f t="shared" si="1"/>
        <v>-5.8855893851315427E-2</v>
      </c>
    </row>
    <row r="28" spans="1:16" x14ac:dyDescent="0.2">
      <c r="A28" s="3">
        <v>22</v>
      </c>
      <c r="B28" s="4">
        <v>4.7747082067893784E-2</v>
      </c>
      <c r="C28" s="4" cm="1">
        <f t="array" ref="C28:D28">TRANSPOSE(MMULT('Necessary information'!$L$2:$M$3,TRANSPOSE(C27:D27))+MMULT('Necessary information'!$L$4:$L$5,B28))</f>
        <v>0.35874306099895659</v>
      </c>
      <c r="D28" s="4">
        <v>0.14750453865587243</v>
      </c>
      <c r="E28" s="4" cm="1">
        <f t="array" ref="E28:G28">TRANSPOSE(MMULT('Necessary information'!$L$6:$M$8,TRANSPOSE(C28:D28)))</f>
        <v>0.24668888923711457</v>
      </c>
      <c r="F28" s="4">
        <v>-9.2853312213428463E-2</v>
      </c>
      <c r="G28" s="4">
        <v>0.26588974878552812</v>
      </c>
      <c r="H28" s="4">
        <f>F28+F28*'Necessary information'!$B$4/'Necessary information'!$B$15</f>
        <v>-0.23561527974157462</v>
      </c>
      <c r="I28" s="4">
        <f>(('Necessary information'!$B$10*C29)-'Necessary information'!$B$10*(1-'Necessary information'!$B$4)*C28)/'Necessary information'!$B$16</f>
        <v>0.34373330909901184</v>
      </c>
      <c r="J28" s="4">
        <f>D28+'Necessary information'!$B$7*C28</f>
        <v>0.26588974878552812</v>
      </c>
      <c r="L28" s="3">
        <v>22</v>
      </c>
      <c r="M28" s="4">
        <f t="shared" ca="1" si="0"/>
        <v>8.7940862574297854E-2</v>
      </c>
      <c r="O28" s="4">
        <v>4.957259961479505E-2</v>
      </c>
      <c r="P28" s="4">
        <f t="shared" si="1"/>
        <v>4.7747082067893784E-2</v>
      </c>
    </row>
    <row r="29" spans="1:16" x14ac:dyDescent="0.2">
      <c r="A29" s="3">
        <v>23</v>
      </c>
      <c r="B29" s="4">
        <v>-6.3094248428238714E-2</v>
      </c>
      <c r="C29" s="4" cm="1">
        <f t="array" ref="C29:D29">TRANSPOSE(MMULT('Necessary information'!$L$2:$M$3,TRANSPOSE(C28:D28))+MMULT('Necessary information'!$L$4:$L$5,B29))</f>
        <v>0.35836781720145799</v>
      </c>
      <c r="D29" s="4">
        <v>8.1312694915860406E-2</v>
      </c>
      <c r="E29" s="4" cm="1">
        <f t="array" ref="E29:G29">TRANSPOSE(MMULT('Necessary information'!$L$6:$M$8,TRANSPOSE(C29:D29)))</f>
        <v>0.20925831417544294</v>
      </c>
      <c r="F29" s="4">
        <v>-0.15879374260911641</v>
      </c>
      <c r="G29" s="4">
        <v>0.19957407459234155</v>
      </c>
      <c r="H29" s="4">
        <f>F29+F29*'Necessary information'!$B$4/'Necessary information'!$B$15</f>
        <v>-0.40293912187063274</v>
      </c>
      <c r="I29" s="4">
        <f>(('Necessary information'!$B$10*C30)-'Necessary information'!$B$10*(1-'Necessary information'!$B$4)*C29)/'Necessary information'!$B$16</f>
        <v>0.16507236805820036</v>
      </c>
      <c r="J29" s="4">
        <f>D29+'Necessary information'!$B$7*C29</f>
        <v>0.19957407459234155</v>
      </c>
      <c r="L29" s="3">
        <v>23</v>
      </c>
      <c r="M29" s="4">
        <f t="shared" ca="1" si="0"/>
        <v>-9.5568467471351653E-3</v>
      </c>
      <c r="O29" s="4">
        <v>-6.1849124465659176E-2</v>
      </c>
      <c r="P29" s="4">
        <f t="shared" si="1"/>
        <v>-6.3094248428238714E-2</v>
      </c>
    </row>
    <row r="30" spans="1:16" x14ac:dyDescent="0.2">
      <c r="A30" s="3">
        <v>24</v>
      </c>
      <c r="B30" s="4">
        <v>-4.5703949681652117E-2</v>
      </c>
      <c r="C30" s="4" cm="1">
        <f t="array" ref="C30:D30">TRANSPOSE(MMULT('Necessary information'!$L$2:$M$3,TRANSPOSE(C29:D29))+MMULT('Necessary information'!$L$4:$L$5,B30))</f>
        <v>0.35353543097287654</v>
      </c>
      <c r="D30" s="4">
        <v>3.3901178640975221E-2</v>
      </c>
      <c r="E30" s="4" cm="1">
        <f t="array" ref="E30:G30">TRANSPOSE(MMULT('Necessary information'!$L$6:$M$8,TRANSPOSE(C30:D30)))</f>
        <v>0.18036583706683124</v>
      </c>
      <c r="F30" s="4">
        <v>-0.20296756011085204</v>
      </c>
      <c r="G30" s="4">
        <v>0.1505678708620245</v>
      </c>
      <c r="H30" s="4">
        <f>F30+F30*'Necessary information'!$B$4/'Necessary information'!$B$15</f>
        <v>-0.51503018378128684</v>
      </c>
      <c r="I30" s="4">
        <f>(('Necessary information'!$B$10*C31)-'Necessary information'!$B$10*(1-'Necessary information'!$B$4)*C30)/'Necessary information'!$B$16</f>
        <v>3.7795796822752775E-2</v>
      </c>
      <c r="J30" s="4">
        <f>D30+'Necessary information'!$B$7*C30</f>
        <v>0.1505678708620245</v>
      </c>
      <c r="L30" s="3">
        <v>24</v>
      </c>
      <c r="M30" s="4">
        <f t="shared" ca="1" si="0"/>
        <v>-1.5729756092946377E-2</v>
      </c>
      <c r="O30" s="4">
        <v>-4.4367765662532484E-2</v>
      </c>
      <c r="P30" s="4">
        <f t="shared" si="1"/>
        <v>-4.5703949681652117E-2</v>
      </c>
    </row>
    <row r="31" spans="1:16" x14ac:dyDescent="0.2">
      <c r="A31" s="3">
        <v>25</v>
      </c>
      <c r="B31" s="4">
        <v>0.19397060663927959</v>
      </c>
      <c r="C31" s="4" cm="1">
        <f t="array" ref="C31:D31">TRANSPOSE(MMULT('Necessary information'!$L$2:$M$3,TRANSPOSE(C30:D30))+MMULT('Necessary information'!$L$4:$L$5,B31))</f>
        <v>0.34564194011912347</v>
      </c>
      <c r="D31" s="4">
        <v>0.22715986052879433</v>
      </c>
      <c r="E31" s="4" cm="1">
        <f t="array" ref="E31:G31">TRANSPOSE(MMULT('Necessary information'!$L$6:$M$8,TRANSPOSE(C31:D31)))</f>
        <v>0.28555013857400247</v>
      </c>
      <c r="F31" s="4">
        <v>-4.4202393510183735E-3</v>
      </c>
      <c r="G31" s="4">
        <v>0.3412217007681051</v>
      </c>
      <c r="H31" s="4">
        <f>F31+F31*'Necessary information'!$B$4/'Necessary information'!$B$15</f>
        <v>-1.1216357353209118E-2</v>
      </c>
      <c r="I31" s="4">
        <f>(('Necessary information'!$B$10*C32)-'Necessary information'!$B$10*(1-'Necessary information'!$B$4)*C31)/'Necessary information'!$B$16</f>
        <v>0.56079404852963477</v>
      </c>
      <c r="J31" s="4">
        <f>D31+'Necessary information'!$B$7*C31</f>
        <v>0.3412217007681051</v>
      </c>
      <c r="L31" s="3">
        <v>25</v>
      </c>
      <c r="M31" s="4">
        <f t="shared" ca="1" si="0"/>
        <v>-2.4257504166076839E-2</v>
      </c>
      <c r="O31" s="4">
        <v>0.19656178799730867</v>
      </c>
      <c r="P31" s="4">
        <f t="shared" si="1"/>
        <v>0.19397060663927959</v>
      </c>
    </row>
    <row r="32" spans="1:16" x14ac:dyDescent="0.2">
      <c r="A32" s="3">
        <v>26</v>
      </c>
      <c r="B32" s="4">
        <v>-7.7665143729005334E-2</v>
      </c>
      <c r="C32" s="4" cm="1">
        <f t="array" ref="C32:D32">TRANSPOSE(MMULT('Necessary information'!$L$2:$M$3,TRANSPOSE(C31:D31))+MMULT('Necessary information'!$L$4:$L$5,B32))</f>
        <v>0.35102074282938628</v>
      </c>
      <c r="D32" s="4">
        <v>0.1447243597286843</v>
      </c>
      <c r="E32" s="4" cm="1">
        <f t="array" ref="E32:G32">TRANSPOSE(MMULT('Necessary information'!$L$6:$M$8,TRANSPOSE(C32:D32)))</f>
        <v>0.24160100497004239</v>
      </c>
      <c r="F32" s="4">
        <v>-9.0459537967004483E-2</v>
      </c>
      <c r="G32" s="4">
        <v>0.26056120486238177</v>
      </c>
      <c r="H32" s="4">
        <f>F32+F32*'Necessary information'!$B$4/'Necessary information'!$B$15</f>
        <v>-0.22954107759127379</v>
      </c>
      <c r="I32" s="4">
        <f>(('Necessary information'!$B$10*C33)-'Necessary information'!$B$10*(1-'Necessary information'!$B$4)*C32)/'Necessary information'!$B$16</f>
        <v>0.33740061835738006</v>
      </c>
      <c r="J32" s="4">
        <f>D32+'Necessary information'!$B$7*C32</f>
        <v>0.26056120486238177</v>
      </c>
      <c r="L32" s="3">
        <v>26</v>
      </c>
      <c r="M32" s="4">
        <f t="shared" ca="1" si="0"/>
        <v>0.14035120782027888</v>
      </c>
      <c r="O32" s="4">
        <v>-7.6496316704693618E-2</v>
      </c>
      <c r="P32" s="4">
        <f t="shared" si="1"/>
        <v>-7.7665143729005334E-2</v>
      </c>
    </row>
    <row r="33" spans="1:16" x14ac:dyDescent="0.2">
      <c r="A33" s="3">
        <v>27</v>
      </c>
      <c r="B33" s="4">
        <v>-7.2775603916183845E-2</v>
      </c>
      <c r="C33" s="4" cm="1">
        <f t="array" ref="C33:D33">TRANSPOSE(MMULT('Necessary information'!$L$2:$M$3,TRANSPOSE(C32:D32))+MMULT('Necessary information'!$L$4:$L$5,B33))</f>
        <v>0.35068023971758616</v>
      </c>
      <c r="D33" s="4">
        <v>6.8909544258198091E-2</v>
      </c>
      <c r="E33" s="4" cm="1">
        <f t="array" ref="E33:G33">TRANSPOSE(MMULT('Necessary information'!$L$6:$M$8,TRANSPOSE(C33:D33)))</f>
        <v>0.19876950782210251</v>
      </c>
      <c r="F33" s="4">
        <v>-0.16604621635258462</v>
      </c>
      <c r="G33" s="4">
        <v>0.18463402336500151</v>
      </c>
      <c r="H33" s="4">
        <f>F33+F33*'Necessary information'!$B$4/'Necessary information'!$B$15</f>
        <v>-0.42134227399468327</v>
      </c>
      <c r="I33" s="4">
        <f>(('Necessary information'!$B$10*C34)-'Necessary information'!$B$10*(1-'Necessary information'!$B$4)*C33)/'Necessary information'!$B$16</f>
        <v>0.13275237306006299</v>
      </c>
      <c r="J33" s="4">
        <f>D33+'Necessary information'!$B$7*C33</f>
        <v>0.18463402336500151</v>
      </c>
      <c r="L33" s="3">
        <v>27</v>
      </c>
      <c r="M33" s="4">
        <f t="shared" ca="1" si="0"/>
        <v>-4.0878068111379277E-2</v>
      </c>
      <c r="O33" s="4">
        <v>-7.1581174009581347E-2</v>
      </c>
      <c r="P33" s="4">
        <f t="shared" si="1"/>
        <v>-7.2775603916183845E-2</v>
      </c>
    </row>
    <row r="34" spans="1:16" x14ac:dyDescent="0.2">
      <c r="A34" s="3">
        <v>28</v>
      </c>
      <c r="B34" s="4">
        <v>3.6730031322053931E-3</v>
      </c>
      <c r="C34" s="4" cm="1">
        <f t="array" ref="C34:D34">TRANSPOSE(MMULT('Necessary information'!$L$2:$M$3,TRANSPOSE(C33:D33))+MMULT('Necessary information'!$L$4:$L$5,B34))</f>
        <v>0.34523204305114807</v>
      </c>
      <c r="D34" s="4">
        <v>7.1135446960981327E-2</v>
      </c>
      <c r="E34" s="4" cm="1">
        <f t="array" ref="E34:G34">TRANSPOSE(MMULT('Necessary information'!$L$6:$M$8,TRANSPOSE(C34:D34)))</f>
        <v>0.19753700113427014</v>
      </c>
      <c r="F34" s="4">
        <v>-0.16017002188328788</v>
      </c>
      <c r="G34" s="4">
        <v>0.18506202116786019</v>
      </c>
      <c r="H34" s="4">
        <f>F34+F34*'Necessary information'!$B$4/'Necessary information'!$B$15</f>
        <v>-0.40643143052884284</v>
      </c>
      <c r="I34" s="4">
        <f>(('Necessary information'!$B$10*C35)-'Necessary information'!$B$10*(1-'Necessary information'!$B$4)*C34)/'Necessary information'!$B$16</f>
        <v>0.13959043625087275</v>
      </c>
      <c r="J34" s="4">
        <f>D34+'Necessary information'!$B$7*C34</f>
        <v>0.18506202116786019</v>
      </c>
      <c r="L34" s="3">
        <v>28</v>
      </c>
      <c r="M34" s="4">
        <f t="shared" ca="1" si="0"/>
        <v>6.8204995013280728E-2</v>
      </c>
      <c r="O34" s="4">
        <v>5.2677375178556791E-3</v>
      </c>
      <c r="P34" s="4">
        <f t="shared" si="1"/>
        <v>3.6730031322053931E-3</v>
      </c>
    </row>
    <row r="35" spans="1:16" x14ac:dyDescent="0.2">
      <c r="A35" s="3">
        <v>29</v>
      </c>
      <c r="B35" s="4">
        <v>6.4456086521713557E-2</v>
      </c>
      <c r="C35" s="4" cm="1">
        <f t="array" ref="C35:D35">TRANSPOSE(MMULT('Necessary information'!$L$2:$M$3,TRANSPOSE(C34:D34))+MMULT('Necessary information'!$L$4:$L$5,B35))</f>
        <v>0.34009100288114119</v>
      </c>
      <c r="D35" s="4">
        <v>0.13409768909651426</v>
      </c>
      <c r="E35" s="4" cm="1">
        <f t="array" ref="E35:G35">TRANSPOSE(MMULT('Necessary information'!$L$6:$M$8,TRANSPOSE(C35:D35)))</f>
        <v>0.23063310470680448</v>
      </c>
      <c r="F35" s="4">
        <v>-9.3763282833850325E-2</v>
      </c>
      <c r="G35" s="4">
        <v>0.24632772004729087</v>
      </c>
      <c r="H35" s="4">
        <f>F35+F35*'Necessary information'!$B$4/'Necessary information'!$B$15</f>
        <v>-0.23792433019089512</v>
      </c>
      <c r="I35" s="4">
        <f>(('Necessary information'!$B$10*C36)-'Necessary information'!$B$10*(1-'Necessary information'!$B$4)*C35)/'Necessary information'!$B$16</f>
        <v>0.31036992812265446</v>
      </c>
      <c r="J35" s="4">
        <f>D35+'Necessary information'!$B$7*C35</f>
        <v>0.24632772004729087</v>
      </c>
      <c r="L35" s="3">
        <v>29</v>
      </c>
      <c r="M35" s="4">
        <f t="shared" ca="1" si="0"/>
        <v>-9.2414230221420646E-2</v>
      </c>
      <c r="O35" s="4">
        <v>6.6369096693811525E-2</v>
      </c>
      <c r="P35" s="4">
        <f t="shared" si="1"/>
        <v>6.4456086521713557E-2</v>
      </c>
    </row>
    <row r="36" spans="1:16" x14ac:dyDescent="0.2">
      <c r="A36" s="3">
        <v>30</v>
      </c>
      <c r="B36" s="4">
        <v>-2.1313712318113222E-2</v>
      </c>
      <c r="C36" s="4" cm="1">
        <f t="array" ref="C36:D36">TRANSPOSE(MMULT('Necessary information'!$L$2:$M$3,TRANSPOSE(C35:D35))+MMULT('Necessary information'!$L$4:$L$5,B36))</f>
        <v>0.33934797601217903</v>
      </c>
      <c r="D36" s="4">
        <v>0.10996792530737423</v>
      </c>
      <c r="E36" s="4" cm="1">
        <f t="array" ref="E36:G36">TRANSPOSE(MMULT('Necessary information'!$L$6:$M$8,TRANSPOSE(C36:D36)))</f>
        <v>0.216711491812277</v>
      </c>
      <c r="F36" s="4">
        <v>-0.1173952186207857</v>
      </c>
      <c r="G36" s="4">
        <v>0.22195275739139331</v>
      </c>
      <c r="H36" s="4">
        <f>F36+F36*'Necessary information'!$B$4/'Necessary information'!$B$15</f>
        <v>-0.29789036725024359</v>
      </c>
      <c r="I36" s="4">
        <f>(('Necessary information'!$B$10*C37)-'Necessary information'!$B$10*(1-'Necessary information'!$B$4)*C36)/'Necessary information'!$B$16</f>
        <v>0.24533250597605677</v>
      </c>
      <c r="J36" s="4">
        <f>D36+'Necessary information'!$B$7*C36</f>
        <v>0.22195275739139331</v>
      </c>
      <c r="L36" s="3">
        <v>30</v>
      </c>
      <c r="M36" s="4">
        <f t="shared" ca="1" si="0"/>
        <v>7.2428182629333981E-2</v>
      </c>
      <c r="O36" s="4">
        <v>-1.9849814771715272E-2</v>
      </c>
      <c r="P36" s="4">
        <f t="shared" si="1"/>
        <v>-2.1313712318113222E-2</v>
      </c>
    </row>
    <row r="37" spans="1:16" x14ac:dyDescent="0.2">
      <c r="A37" s="3">
        <v>31</v>
      </c>
      <c r="B37" s="4">
        <v>0.25624710309180143</v>
      </c>
      <c r="C37" s="4" cm="1">
        <f t="array" ref="C37:D37">TRANSPOSE(MMULT('Necessary information'!$L$2:$M$3,TRANSPOSE(C36:D36))+MMULT('Necessary information'!$L$4:$L$5,B37))</f>
        <v>0.33699758926127599</v>
      </c>
      <c r="D37" s="4">
        <v>0.36390570196772082</v>
      </c>
      <c r="E37" s="4" cm="1">
        <f t="array" ref="E37:G37">TRANSPOSE(MMULT('Necessary information'!$L$6:$M$8,TRANSPOSE(C37:D37)))</f>
        <v>0.35858081985862411</v>
      </c>
      <c r="F37" s="4">
        <v>0.13811731716266593</v>
      </c>
      <c r="G37" s="4">
        <v>0.47511490642394189</v>
      </c>
      <c r="H37" s="4">
        <f>F37+F37*'Necessary information'!$B$4/'Necessary information'!$B$15</f>
        <v>0.35047269230026468</v>
      </c>
      <c r="I37" s="4">
        <f>(('Necessary information'!$B$10*C38)-'Necessary information'!$B$10*(1-'Necessary information'!$B$4)*C37)/'Necessary information'!$B$16</f>
        <v>0.93132176174513148</v>
      </c>
      <c r="J37" s="4">
        <f>D37+'Necessary information'!$B$7*C37</f>
        <v>0.47511490642394189</v>
      </c>
      <c r="L37" s="3">
        <v>31</v>
      </c>
      <c r="M37" s="4">
        <f t="shared" ca="1" si="0"/>
        <v>-9.9744094728841902E-3</v>
      </c>
      <c r="O37" s="4">
        <v>0.259164380129423</v>
      </c>
      <c r="P37" s="4">
        <f t="shared" si="1"/>
        <v>0.25624710309180143</v>
      </c>
    </row>
    <row r="38" spans="1:16" x14ac:dyDescent="0.2">
      <c r="A38" s="3">
        <v>32</v>
      </c>
      <c r="B38" s="4">
        <v>-7.207589410445725E-2</v>
      </c>
      <c r="C38" s="4" cm="1">
        <f t="array" ref="C38:D38">TRANSPOSE(MMULT('Necessary information'!$L$2:$M$3,TRANSPOSE(C37:D37))+MMULT('Necessary information'!$L$4:$L$5,B38))</f>
        <v>0.35185569357337237</v>
      </c>
      <c r="D38" s="4">
        <v>0.2841877881219414</v>
      </c>
      <c r="E38" s="4" cm="1">
        <f t="array" ref="E38:G38">TRANSPOSE(MMULT('Necessary information'!$L$6:$M$8,TRANSPOSE(C38:D38)))</f>
        <v>0.32048587334201328</v>
      </c>
      <c r="F38" s="4">
        <v>4.8444473427781937E-2</v>
      </c>
      <c r="G38" s="4">
        <v>0.40030016700115428</v>
      </c>
      <c r="H38" s="4">
        <f>F38+F38*'Necessary information'!$B$4/'Necessary information'!$B$15</f>
        <v>0.12292785132299661</v>
      </c>
      <c r="I38" s="4">
        <f>(('Necessary information'!$B$10*C39)-'Necessary information'!$B$10*(1-'Necessary information'!$B$4)*C38)/'Necessary information'!$B$16</f>
        <v>0.71382496250608818</v>
      </c>
      <c r="J38" s="4">
        <f>D38+'Necessary information'!$B$7*C38</f>
        <v>0.40030016700115428</v>
      </c>
      <c r="L38" s="3">
        <v>32</v>
      </c>
      <c r="M38" s="4">
        <f t="shared" ca="1" si="0"/>
        <v>3.6776773150272592E-2</v>
      </c>
      <c r="O38" s="4">
        <v>-7.0877800338139285E-2</v>
      </c>
      <c r="P38" s="4">
        <f t="shared" si="1"/>
        <v>-7.207589410445725E-2</v>
      </c>
    </row>
    <row r="39" spans="1:16" x14ac:dyDescent="0.2">
      <c r="A39" s="3">
        <v>33</v>
      </c>
      <c r="B39" s="4">
        <v>1.8364831531278304E-2</v>
      </c>
      <c r="C39" s="4" cm="1">
        <f t="array" ref="C39:D39">TRANSPOSE(MMULT('Necessary information'!$L$2:$M$3,TRANSPOSE(C38:D38))+MMULT('Necessary information'!$L$4:$L$5,B39))</f>
        <v>0.36090492529669033</v>
      </c>
      <c r="D39" s="4">
        <v>0.29658467610265893</v>
      </c>
      <c r="E39" s="4" cm="1">
        <f t="array" ref="E39:G39">TRANSPOSE(MMULT('Necessary information'!$L$6:$M$8,TRANSPOSE(C39:D39)))</f>
        <v>0.33159234109853686</v>
      </c>
      <c r="F39" s="4">
        <v>5.4778376153876429E-2</v>
      </c>
      <c r="G39" s="4">
        <v>0.41568330145056676</v>
      </c>
      <c r="H39" s="4">
        <f>F39+F39*'Necessary information'!$B$4/'Necessary information'!$B$15</f>
        <v>0.13900012949046137</v>
      </c>
      <c r="I39" s="4">
        <f>(('Necessary information'!$B$10*C40)-'Necessary information'!$B$10*(1-'Necessary information'!$B$4)*C39)/'Necessary information'!$B$16</f>
        <v>0.7459210768320822</v>
      </c>
      <c r="J39" s="4">
        <f>D39+'Necessary information'!$B$7*C39</f>
        <v>0.41568330145056676</v>
      </c>
      <c r="L39" s="3">
        <v>33</v>
      </c>
      <c r="M39" s="4">
        <f t="shared" ca="1" si="0"/>
        <v>2.5181532657915427E-2</v>
      </c>
      <c r="O39" s="4">
        <v>2.0036496091860721E-2</v>
      </c>
      <c r="P39" s="4">
        <f t="shared" si="1"/>
        <v>1.8364831531278304E-2</v>
      </c>
    </row>
    <row r="40" spans="1:16" x14ac:dyDescent="0.2">
      <c r="A40" s="3">
        <v>34</v>
      </c>
      <c r="B40" s="4">
        <v>-6.4568327348780152E-2</v>
      </c>
      <c r="C40" s="4" cm="1">
        <f t="array" ref="C40:D40">TRANSPOSE(MMULT('Necessary information'!$L$2:$M$3,TRANSPOSE(C39:D39))+MMULT('Necessary information'!$L$4:$L$5,B40))</f>
        <v>0.37053032908507511</v>
      </c>
      <c r="D40" s="4">
        <v>0.22578807055572292</v>
      </c>
      <c r="E40" s="4" cm="1">
        <f t="array" ref="E40:G40">TRANSPOSE(MMULT('Necessary information'!$L$6:$M$8,TRANSPOSE(C40:D40)))</f>
        <v>0.2961320410444277</v>
      </c>
      <c r="F40" s="4">
        <v>-2.2467249931277383E-2</v>
      </c>
      <c r="G40" s="4">
        <v>0.34806307915379769</v>
      </c>
      <c r="H40" s="4">
        <f>F40+F40*'Necessary information'!$B$4/'Necessary information'!$B$15</f>
        <v>-5.7010646700616334E-2</v>
      </c>
      <c r="I40" s="4">
        <f>(('Necessary information'!$B$10*C41)-'Necessary information'!$B$10*(1-'Necessary information'!$B$4)*C40)/'Necessary information'!$B$16</f>
        <v>0.55330718047951744</v>
      </c>
      <c r="J40" s="4">
        <f>D40+'Necessary information'!$B$7*C40</f>
        <v>0.34806307915379769</v>
      </c>
      <c r="L40" s="3">
        <v>34</v>
      </c>
      <c r="M40" s="4">
        <f t="shared" ca="1" si="0"/>
        <v>0.19391955820318971</v>
      </c>
      <c r="O40" s="4">
        <v>-6.3330922040825521E-2</v>
      </c>
      <c r="P40" s="4">
        <f t="shared" si="1"/>
        <v>-6.4568327348780152E-2</v>
      </c>
    </row>
    <row r="41" spans="1:16" x14ac:dyDescent="0.2">
      <c r="A41" s="3">
        <v>35</v>
      </c>
      <c r="B41" s="4">
        <v>-1.6343190646714439E-2</v>
      </c>
      <c r="C41" s="4" cm="1">
        <f t="array" ref="C41:D41">TRANSPOSE(MMULT('Necessary information'!$L$2:$M$3,TRANSPOSE(C40:D40))+MMULT('Necessary information'!$L$4:$L$5,B41))</f>
        <v>0.3750997503699362</v>
      </c>
      <c r="D41" s="4">
        <v>0.20470333042733829</v>
      </c>
      <c r="E41" s="4" cm="1">
        <f t="array" ref="E41:G41">TRANSPOSE(MMULT('Necessary information'!$L$6:$M$8,TRANSPOSE(C41:D41)))</f>
        <v>0.28634801081631361</v>
      </c>
      <c r="F41" s="4">
        <v>-4.6613502320518918E-2</v>
      </c>
      <c r="G41" s="4">
        <v>0.32848624804941723</v>
      </c>
      <c r="H41" s="4">
        <f>F41+F41*'Necessary information'!$B$4/'Necessary information'!$B$15</f>
        <v>-0.1182817621383167</v>
      </c>
      <c r="I41" s="4">
        <f>(('Necessary information'!$B$10*C42)-'Necessary information'!$B$10*(1-'Necessary information'!$B$4)*C41)/'Necessary information'!$B$16</f>
        <v>0.49568383009758005</v>
      </c>
      <c r="J41" s="4">
        <f>D41+'Necessary information'!$B$7*C41</f>
        <v>0.32848624804941723</v>
      </c>
      <c r="L41" s="3">
        <v>35</v>
      </c>
      <c r="M41" s="4">
        <f t="shared" ca="1" si="0"/>
        <v>-8.1566785716338533E-2</v>
      </c>
      <c r="O41" s="4">
        <v>-1.4853266176281034E-2</v>
      </c>
      <c r="P41" s="4">
        <f t="shared" si="1"/>
        <v>-1.6343190646714439E-2</v>
      </c>
    </row>
    <row r="42" spans="1:16" x14ac:dyDescent="0.2">
      <c r="A42" s="3">
        <v>36</v>
      </c>
      <c r="B42" s="4">
        <v>-8.1733378232773768E-2</v>
      </c>
      <c r="C42" s="4" cm="1">
        <f t="array" ref="C42:D42">TRANSPOSE(MMULT('Necessary information'!$L$2:$M$3,TRANSPOSE(C41:D41))+MMULT('Necessary information'!$L$4:$L$5,B42))</f>
        <v>0.37811435236312735</v>
      </c>
      <c r="D42" s="4">
        <v>0.11867118225559042</v>
      </c>
      <c r="E42" s="4" cm="1">
        <f t="array" ref="E42:G42">TRANSPOSE(MMULT('Necessary information'!$L$6:$M$8,TRANSPOSE(C42:D42)))</f>
        <v>0.23929577603973057</v>
      </c>
      <c r="F42" s="4">
        <v>-0.13466543382770485</v>
      </c>
      <c r="G42" s="4">
        <v>0.24344891853542244</v>
      </c>
      <c r="H42" s="4">
        <f>F42+F42*'Necessary information'!$B$4/'Necessary information'!$B$15</f>
        <v>-0.34171353833780094</v>
      </c>
      <c r="I42" s="4">
        <f>(('Necessary information'!$B$10*C43)-'Necessary information'!$B$10*(1-'Necessary information'!$B$4)*C42)/'Necessary information'!$B$16</f>
        <v>0.26293881053089796</v>
      </c>
      <c r="J42" s="4">
        <f>D42+'Necessary information'!$B$7*C42</f>
        <v>0.24344891853542244</v>
      </c>
      <c r="L42" s="3">
        <v>36</v>
      </c>
      <c r="M42" s="4">
        <f t="shared" ca="1" si="0"/>
        <v>9.8899948876953636E-2</v>
      </c>
      <c r="O42" s="4">
        <v>-8.0585853525882239E-2</v>
      </c>
      <c r="P42" s="4">
        <f t="shared" si="1"/>
        <v>-8.1733378232773768E-2</v>
      </c>
    </row>
    <row r="43" spans="1:16" x14ac:dyDescent="0.2">
      <c r="A43" s="3">
        <v>37</v>
      </c>
      <c r="B43" s="4">
        <v>-8.3970721067036097E-2</v>
      </c>
      <c r="C43" s="4" cm="1">
        <f t="array" ref="C43:D43">TRANSPOSE(MMULT('Necessary information'!$L$2:$M$3,TRANSPOSE(C42:D42))+MMULT('Necessary information'!$L$4:$L$5,B43))</f>
        <v>0.37523496381732163</v>
      </c>
      <c r="D43" s="4">
        <v>3.220836636118693E-2</v>
      </c>
      <c r="E43" s="4" cm="1">
        <f t="array" ref="E43:G43">TRANSPOSE(MMULT('Necessary information'!$L$6:$M$8,TRANSPOSE(C43:D43)))</f>
        <v>0.18931227991817423</v>
      </c>
      <c r="F43" s="4">
        <v>-0.21919905939641851</v>
      </c>
      <c r="G43" s="4">
        <v>0.15603590442090309</v>
      </c>
      <c r="H43" s="4">
        <f>F43+F43*'Necessary information'!$B$4/'Necessary information'!$B$15</f>
        <v>-0.55621761321841179</v>
      </c>
      <c r="I43" s="4">
        <f>(('Necessary information'!$B$10*C44)-'Necessary information'!$B$10*(1-'Necessary information'!$B$4)*C43)/'Necessary information'!$B$16</f>
        <v>2.9926874674972372E-2</v>
      </c>
      <c r="J43" s="4">
        <f>D43+'Necessary information'!$B$7*C43</f>
        <v>0.15603590442090309</v>
      </c>
      <c r="L43" s="3">
        <v>37</v>
      </c>
      <c r="M43" s="4">
        <f t="shared" ca="1" si="0"/>
        <v>-5.6081924431540357E-2</v>
      </c>
      <c r="O43" s="4">
        <v>-8.2834911660034247E-2</v>
      </c>
      <c r="P43" s="4">
        <f t="shared" si="1"/>
        <v>-8.3970721067036097E-2</v>
      </c>
    </row>
    <row r="44" spans="1:16" x14ac:dyDescent="0.2">
      <c r="A44" s="3">
        <v>38</v>
      </c>
      <c r="B44" s="4">
        <v>0.13098857286988863</v>
      </c>
      <c r="C44" s="4" cm="1">
        <f t="array" ref="C44:D44">TRANSPOSE(MMULT('Necessary information'!$L$2:$M$3,TRANSPOSE(C43:D43))+MMULT('Necessary information'!$L$4:$L$5,B44))</f>
        <v>0.36660226158876291</v>
      </c>
      <c r="D44" s="4">
        <v>0.16252056353749064</v>
      </c>
      <c r="E44" s="4" cm="1">
        <f t="array" ref="E44:G44">TRANSPOSE(MMULT('Necessary information'!$L$6:$M$8,TRANSPOSE(C44:D44)))</f>
        <v>0.2587267769520471</v>
      </c>
      <c r="F44" s="4">
        <v>-8.3102951726980484E-2</v>
      </c>
      <c r="G44" s="4">
        <v>0.2834993098617824</v>
      </c>
      <c r="H44" s="4">
        <f>F44+F44*'Necessary information'!$B$4/'Necessary information'!$B$15</f>
        <v>-0.2108737400072129</v>
      </c>
      <c r="I44" s="4">
        <f>(('Necessary information'!$B$10*C45)-'Necessary information'!$B$10*(1-'Necessary information'!$B$4)*C44)/'Necessary information'!$B$16</f>
        <v>0.38308197778973008</v>
      </c>
      <c r="J44" s="4">
        <f>D44+'Necessary information'!$B$7*C44</f>
        <v>0.2834993098617824</v>
      </c>
      <c r="L44" s="3">
        <v>38</v>
      </c>
      <c r="M44" s="4">
        <f t="shared" ca="1" si="0"/>
        <v>-6.8743368605223537E-2</v>
      </c>
      <c r="O44" s="4">
        <v>0.13324996417430077</v>
      </c>
      <c r="P44" s="4">
        <f t="shared" si="1"/>
        <v>0.13098857286988863</v>
      </c>
    </row>
    <row r="45" spans="1:16" x14ac:dyDescent="0.2">
      <c r="A45" s="3">
        <v>39</v>
      </c>
      <c r="B45" s="4">
        <v>-0.10548069482074436</v>
      </c>
      <c r="C45" s="4" cm="1">
        <f t="array" ref="C45:D45">TRANSPOSE(MMULT('Necessary information'!$L$2:$M$3,TRANSPOSE(C44:D44))+MMULT('Necessary information'!$L$4:$L$5,B45))</f>
        <v>0.36701425449378711</v>
      </c>
      <c r="D45" s="4">
        <v>5.3626936882458967E-2</v>
      </c>
      <c r="E45" s="4" cm="1">
        <f t="array" ref="E45:G45">TRANSPOSE(MMULT('Necessary information'!$L$6:$M$8,TRANSPOSE(C45:D45)))</f>
        <v>0.19761850567120184</v>
      </c>
      <c r="F45" s="4">
        <v>-0.19227261362837839</v>
      </c>
      <c r="G45" s="4">
        <v>0.17474164086540872</v>
      </c>
      <c r="H45" s="4">
        <f>F45+F45*'Necessary information'!$B$4/'Necessary information'!$B$15</f>
        <v>-0.48789175708200994</v>
      </c>
      <c r="I45" s="4">
        <f>(('Necessary information'!$B$10*C46)-'Necessary information'!$B$10*(1-'Necessary information'!$B$4)*C45)/'Necessary information'!$B$16</f>
        <v>8.9006562899580935E-2</v>
      </c>
      <c r="J45" s="4">
        <f>D45+'Necessary information'!$B$7*C45</f>
        <v>0.17474164086540872</v>
      </c>
      <c r="L45" s="3">
        <v>39</v>
      </c>
      <c r="M45" s="4">
        <f t="shared" ca="1" si="0"/>
        <v>7.2840781536257324E-2</v>
      </c>
      <c r="O45" s="4">
        <v>-0.10445751714334825</v>
      </c>
      <c r="P45" s="4">
        <f t="shared" si="1"/>
        <v>-0.10548069482074436</v>
      </c>
    </row>
    <row r="46" spans="1:16" x14ac:dyDescent="0.2">
      <c r="A46" s="3">
        <v>40</v>
      </c>
      <c r="B46" s="4">
        <v>7.9526837680603216E-2</v>
      </c>
      <c r="C46" s="4" cm="1">
        <f t="array" ref="C46:D46">TRANSPOSE(MMULT('Necessary information'!$L$2:$M$3,TRANSPOSE(C45:D45))+MMULT('Necessary information'!$L$4:$L$5,B46))</f>
        <v>0.360064062203932</v>
      </c>
      <c r="D46" s="4">
        <v>0.13202760888853055</v>
      </c>
      <c r="E46" s="4" cm="1">
        <f t="array" ref="E46:G46">TRANSPOSE(MMULT('Necessary information'!$L$6:$M$8,TRANSPOSE(C46:D46)))</f>
        <v>0.23857956622078763</v>
      </c>
      <c r="F46" s="4">
        <v>-0.10921531278810387</v>
      </c>
      <c r="G46" s="4">
        <v>0.25084874941582813</v>
      </c>
      <c r="H46" s="4">
        <f>F46+F46*'Necessary information'!$B$4/'Necessary information'!$B$15</f>
        <v>-0.27713385619981346</v>
      </c>
      <c r="I46" s="4">
        <f>(('Necessary information'!$B$10*C47)-'Necessary information'!$B$10*(1-'Necessary information'!$B$4)*C46)/'Necessary information'!$B$16</f>
        <v>0.30174480654403341</v>
      </c>
      <c r="J46" s="4">
        <f>D46+'Necessary information'!$B$7*C46</f>
        <v>0.25084874941582813</v>
      </c>
      <c r="L46" s="3">
        <v>40</v>
      </c>
      <c r="M46" s="4">
        <f t="shared" ca="1" si="0"/>
        <v>5.442129313099215E-2</v>
      </c>
      <c r="O46" s="4">
        <v>8.1518762164216357E-2</v>
      </c>
      <c r="P46" s="4">
        <f t="shared" si="1"/>
        <v>7.9526837680603216E-2</v>
      </c>
    </row>
    <row r="47" spans="1:16" x14ac:dyDescent="0.2">
      <c r="A47" s="3">
        <v>41</v>
      </c>
      <c r="B47" s="4">
        <v>3.7852559387173301E-2</v>
      </c>
      <c r="C47" s="4" cm="1">
        <f t="array" ref="C47:D47">TRANSPOSE(MMULT('Necessary information'!$L$2:$M$3,TRANSPOSE(C46:D46))+MMULT('Necessary information'!$L$4:$L$5,B47))</f>
        <v>0.35860608081243456</v>
      </c>
      <c r="D47" s="4">
        <v>0.16710758848904469</v>
      </c>
      <c r="E47" s="4" cm="1">
        <f t="array" ref="E47:G47">TRANSPOSE(MMULT('Necessary information'!$L$6:$M$8,TRANSPOSE(C47:D47)))</f>
        <v>0.25766095562711588</v>
      </c>
      <c r="F47" s="4">
        <v>-7.3158485655286432E-2</v>
      </c>
      <c r="G47" s="4">
        <v>0.28544759515714813</v>
      </c>
      <c r="H47" s="4">
        <f>F47+F47*'Necessary information'!$B$4/'Necessary information'!$B$15</f>
        <v>-0.18563965735028926</v>
      </c>
      <c r="I47" s="4">
        <f>(('Necessary information'!$B$10*C48)-'Necessary information'!$B$10*(1-'Necessary information'!$B$4)*C47)/'Necessary information'!$B$16</f>
        <v>0.39668236463693068</v>
      </c>
      <c r="J47" s="4">
        <f>D47+'Necessary information'!$B$7*C47</f>
        <v>0.28544759515714813</v>
      </c>
      <c r="L47" s="3">
        <v>41</v>
      </c>
      <c r="M47" s="4">
        <f t="shared" ca="1" si="0"/>
        <v>-0.13786935898226899</v>
      </c>
      <c r="O47" s="4">
        <v>3.9626266680100615E-2</v>
      </c>
      <c r="P47" s="4">
        <f t="shared" si="1"/>
        <v>3.7852559387173301E-2</v>
      </c>
    </row>
    <row r="48" spans="1:16" x14ac:dyDescent="0.2">
      <c r="A48" s="3">
        <v>42</v>
      </c>
      <c r="B48" s="4">
        <v>3.3729815617202771E-2</v>
      </c>
      <c r="C48" s="4" cm="1">
        <f t="array" ref="C48:D48">TRANSPOSE(MMULT('Necessary information'!$L$2:$M$3,TRANSPOSE(C47:D47))+MMULT('Necessary information'!$L$4:$L$5,B48))</f>
        <v>0.35955798790804694</v>
      </c>
      <c r="D48" s="4">
        <v>0.19732814474797755</v>
      </c>
      <c r="E48" s="4" cm="1">
        <f t="array" ref="E48:G48">TRANSPOSE(MMULT('Necessary information'!$L$6:$M$8,TRANSPOSE(C48:D48)))</f>
        <v>0.27510636676228756</v>
      </c>
      <c r="F48" s="4">
        <v>-4.3575707150413867E-2</v>
      </c>
      <c r="G48" s="4">
        <v>0.31598228075763302</v>
      </c>
      <c r="H48" s="4">
        <f>F48+F48*'Necessary information'!$B$4/'Necessary information'!$B$15</f>
        <v>-0.11057335689417515</v>
      </c>
      <c r="I48" s="4">
        <f>(('Necessary information'!$B$10*C49)-'Necessary information'!$B$10*(1-'Necessary information'!$B$4)*C48)/'Necessary information'!$B$16</f>
        <v>0.47813317665751631</v>
      </c>
      <c r="J48" s="4">
        <f>D48+'Necessary information'!$B$7*C48</f>
        <v>0.31598228075763302</v>
      </c>
      <c r="L48" s="3">
        <v>42</v>
      </c>
      <c r="M48" s="4">
        <f t="shared" ca="1" si="0"/>
        <v>-1.6098275659841826E-2</v>
      </c>
      <c r="O48" s="4">
        <v>3.5481935168236493E-2</v>
      </c>
      <c r="P48" s="4">
        <f t="shared" si="1"/>
        <v>3.3729815617202771E-2</v>
      </c>
    </row>
    <row r="49" spans="1:16" x14ac:dyDescent="0.2">
      <c r="A49" s="3">
        <v>43</v>
      </c>
      <c r="B49" s="4">
        <v>8.3081506454295503E-2</v>
      </c>
      <c r="C49" s="4" cm="1">
        <f t="array" ref="C49:D49">TRANSPOSE(MMULT('Necessary information'!$L$2:$M$3,TRANSPOSE(C48:D48))+MMULT('Necessary information'!$L$4:$L$5,B49))</f>
        <v>0.36252236762678369</v>
      </c>
      <c r="D49" s="4">
        <v>0.27626576016256554</v>
      </c>
      <c r="E49" s="4" cm="1">
        <f t="array" ref="E49:G49">TRANSPOSE(MMULT('Necessary information'!$L$6:$M$8,TRANSPOSE(C49:D49)))</f>
        <v>0.32089270050684682</v>
      </c>
      <c r="F49" s="4">
        <v>3.3375773852620499E-2</v>
      </c>
      <c r="G49" s="4">
        <v>0.39589814147940416</v>
      </c>
      <c r="H49" s="4">
        <f>F49+F49*'Necessary information'!$B$4/'Necessary information'!$B$15</f>
        <v>8.4691026151024473E-2</v>
      </c>
      <c r="I49" s="4">
        <f>(('Necessary information'!$B$10*C50)-'Necessary information'!$B$10*(1-'Necessary information'!$B$4)*C49)/'Necessary information'!$B$16</f>
        <v>0.69081415255965206</v>
      </c>
      <c r="J49" s="4">
        <f>D49+'Necessary information'!$B$7*C49</f>
        <v>0.39589814147940416</v>
      </c>
      <c r="L49" s="3">
        <v>43</v>
      </c>
      <c r="M49" s="4">
        <f t="shared" ca="1" si="0"/>
        <v>-0.11830534129671599</v>
      </c>
      <c r="O49" s="4">
        <v>8.5092044093681915E-2</v>
      </c>
      <c r="P49" s="4">
        <f t="shared" si="1"/>
        <v>8.3081506454295503E-2</v>
      </c>
    </row>
    <row r="50" spans="1:16" x14ac:dyDescent="0.2">
      <c r="A50" s="3">
        <v>44</v>
      </c>
      <c r="B50" s="4">
        <v>-4.7987000011479597E-2</v>
      </c>
      <c r="C50" s="4" cm="1">
        <f t="array" ref="C50:D50">TRANSPOSE(MMULT('Necessary information'!$L$2:$M$3,TRANSPOSE(C49:D49))+MMULT('Necessary information'!$L$4:$L$5,B50))</f>
        <v>0.37072966225010545</v>
      </c>
      <c r="D50" s="4">
        <v>0.22247717918767207</v>
      </c>
      <c r="E50" s="4" cm="1">
        <f t="array" ref="E50:G50">TRANSPOSE(MMULT('Necessary information'!$L$6:$M$8,TRANSPOSE(C50:D50)))</f>
        <v>0.2943592760832387</v>
      </c>
      <c r="F50" s="4">
        <v>-2.5911694519898554E-2</v>
      </c>
      <c r="G50" s="4">
        <v>0.3448179677302069</v>
      </c>
      <c r="H50" s="4">
        <f>F50+F50*'Necessary information'!$B$4/'Necessary information'!$B$15</f>
        <v>-6.5750924844242553E-2</v>
      </c>
      <c r="I50" s="4">
        <f>(('Necessary information'!$B$10*C51)-'Necessary information'!$B$10*(1-'Necessary information'!$B$4)*C50)/'Necessary information'!$B$16</f>
        <v>0.54433747514469721</v>
      </c>
      <c r="J50" s="4">
        <f>D50+'Necessary information'!$B$7*C50</f>
        <v>0.3448179677302069</v>
      </c>
      <c r="L50" s="3">
        <v>44</v>
      </c>
      <c r="M50" s="4">
        <f t="shared" ca="1" si="0"/>
        <v>-7.5681854872682336E-2</v>
      </c>
      <c r="O50" s="4">
        <v>-4.6662770628398562E-2</v>
      </c>
      <c r="P50" s="4">
        <f t="shared" si="1"/>
        <v>-4.7987000011479597E-2</v>
      </c>
    </row>
    <row r="51" spans="1:16" x14ac:dyDescent="0.2">
      <c r="A51" s="3">
        <v>45</v>
      </c>
      <c r="B51" s="4">
        <v>-8.3538573243938236E-2</v>
      </c>
      <c r="C51" s="4" cm="1">
        <f t="array" ref="C51:D51">TRANSPOSE(MMULT('Necessary information'!$L$2:$M$3,TRANSPOSE(C50:D50))+MMULT('Necessary information'!$L$4:$L$5,B51))</f>
        <v>0.3750698575724703</v>
      </c>
      <c r="D51" s="4">
        <v>0.13426658518079271</v>
      </c>
      <c r="E51" s="4" cm="1">
        <f t="array" ref="E51:G51">TRANSPOSE(MMULT('Necessary information'!$L$6:$M$8,TRANSPOSE(C51:D51)))</f>
        <v>0.24668552982282915</v>
      </c>
      <c r="F51" s="4">
        <v>-0.11703021939276237</v>
      </c>
      <c r="G51" s="4">
        <v>0.25803963817970793</v>
      </c>
      <c r="H51" s="4">
        <f>F51+F51*'Necessary information'!$B$4/'Necessary information'!$B$15</f>
        <v>-0.29696418170913441</v>
      </c>
      <c r="I51" s="4">
        <f>(('Necessary information'!$B$10*C52)-'Necessary information'!$B$10*(1-'Necessary information'!$B$4)*C51)/'Necessary information'!$B$16</f>
        <v>0.30550916163712138</v>
      </c>
      <c r="J51" s="4">
        <f>D51+'Necessary information'!$B$7*C51</f>
        <v>0.25803963817970793</v>
      </c>
      <c r="L51" s="3">
        <v>45</v>
      </c>
      <c r="M51" s="4">
        <f t="shared" ca="1" si="0"/>
        <v>-5.570551710536558E-2</v>
      </c>
      <c r="O51" s="4">
        <v>-8.2400501000295195E-2</v>
      </c>
      <c r="P51" s="4">
        <f t="shared" si="1"/>
        <v>-8.3538573243938236E-2</v>
      </c>
    </row>
    <row r="52" spans="1:16" x14ac:dyDescent="0.2">
      <c r="A52" s="3">
        <v>46</v>
      </c>
      <c r="B52" s="4">
        <v>7.3825953126949034E-2</v>
      </c>
      <c r="C52" s="4" cm="1">
        <f t="array" ref="C52:D52">TRANSPOSE(MMULT('Necessary information'!$L$2:$M$3,TRANSPOSE(C51:D51))+MMULT('Necessary information'!$L$4:$L$5,B52))</f>
        <v>0.37333084017408663</v>
      </c>
      <c r="D52" s="4">
        <v>0.20527294001894508</v>
      </c>
      <c r="E52" s="4" cm="1">
        <f t="array" ref="E52:G52">TRANSPOSE(MMULT('Necessary information'!$L$6:$M$8,TRANSPOSE(C52:D52)))</f>
        <v>0.28586166722408252</v>
      </c>
      <c r="F52" s="4">
        <v>-4.4858722897692938E-2</v>
      </c>
      <c r="G52" s="4">
        <v>0.32847211727639369</v>
      </c>
      <c r="H52" s="4">
        <f>F52+F52*'Necessary information'!$B$4/'Necessary information'!$B$15</f>
        <v>-0.11382900935289578</v>
      </c>
      <c r="I52" s="4">
        <f>(('Necessary information'!$B$10*C53)-'Necessary information'!$B$10*(1-'Necessary information'!$B$4)*C52)/'Necessary information'!$B$16</f>
        <v>0.49749065034468892</v>
      </c>
      <c r="J52" s="4">
        <f>D52+'Necessary information'!$B$7*C52</f>
        <v>0.32847211727639369</v>
      </c>
      <c r="L52" s="3">
        <v>46</v>
      </c>
      <c r="M52" s="4">
        <f t="shared" ca="1" si="0"/>
        <v>9.6899347171620336E-3</v>
      </c>
      <c r="O52" s="4">
        <v>7.5788026319486099E-2</v>
      </c>
      <c r="P52" s="4">
        <f t="shared" si="1"/>
        <v>7.3825953126949034E-2</v>
      </c>
    </row>
    <row r="53" spans="1:16" x14ac:dyDescent="0.2">
      <c r="A53" s="3">
        <v>47</v>
      </c>
      <c r="B53" s="4">
        <v>3.2319832193110194E-2</v>
      </c>
      <c r="C53" s="4" cm="1">
        <f t="array" ref="C53:D53">TRANSPOSE(MMULT('Necessary information'!$L$2:$M$3,TRANSPOSE(C52:D52))+MMULT('Necessary information'!$L$4:$L$5,B53))</f>
        <v>0.37643483542835171</v>
      </c>
      <c r="D53" s="4">
        <v>0.23328204047165743</v>
      </c>
      <c r="E53" s="4" cm="1">
        <f t="array" ref="E53:G53">TRANSPOSE(MMULT('Necessary information'!$L$6:$M$8,TRANSPOSE(C53:D53)))</f>
        <v>0.30304403250390999</v>
      </c>
      <c r="F53" s="4">
        <v>-1.8929299265338179E-2</v>
      </c>
      <c r="G53" s="4">
        <v>0.3575055361630135</v>
      </c>
      <c r="H53" s="4">
        <f>F53+F53*'Necessary information'!$B$4/'Necessary information'!$B$15</f>
        <v>-4.8033096885795608E-2</v>
      </c>
      <c r="I53" s="4">
        <f>(('Necessary information'!$B$10*C54)-'Necessary information'!$B$10*(1-'Necessary information'!$B$4)*C53)/'Necessary information'!$B$16</f>
        <v>0.57264341428836285</v>
      </c>
      <c r="J53" s="4">
        <f>D53+'Necessary information'!$B$7*C53</f>
        <v>0.3575055361630135</v>
      </c>
      <c r="L53" s="3">
        <v>47</v>
      </c>
      <c r="M53" s="4">
        <f t="shared" ca="1" si="0"/>
        <v>-6.0122766989074754E-2</v>
      </c>
      <c r="O53" s="4">
        <v>3.406456870994827E-2</v>
      </c>
      <c r="P53" s="4">
        <f t="shared" si="1"/>
        <v>3.2319832193110194E-2</v>
      </c>
    </row>
    <row r="54" spans="1:16" x14ac:dyDescent="0.2">
      <c r="A54" s="3">
        <v>48</v>
      </c>
      <c r="B54" s="4">
        <v>-0.15539988034669344</v>
      </c>
      <c r="C54" s="4" cm="1">
        <f t="array" ref="C54:D54">TRANSPOSE(MMULT('Necessary information'!$L$2:$M$3,TRANSPOSE(C53:D53))+MMULT('Necessary information'!$L$4:$L$5,B54))</f>
        <v>0.38134004989985204</v>
      </c>
      <c r="D54" s="4">
        <v>7.2983237275059176E-2</v>
      </c>
      <c r="E54" s="4" cm="1">
        <f t="array" ref="E54:G54">TRANSPOSE(MMULT('Necessary information'!$L$6:$M$8,TRANSPOSE(C54:D54)))</f>
        <v>0.21504959502644333</v>
      </c>
      <c r="F54" s="4">
        <v>-0.18251459615784166</v>
      </c>
      <c r="G54" s="4">
        <v>0.19882545374201036</v>
      </c>
      <c r="H54" s="4">
        <f>F54+F54*'Necessary information'!$B$4/'Necessary information'!$B$15</f>
        <v>-0.46313078775052302</v>
      </c>
      <c r="I54" s="4">
        <f>(('Necessary information'!$B$10*C55)-'Necessary information'!$B$10*(1-'Necessary information'!$B$4)*C54)/'Necessary information'!$B$16</f>
        <v>0.13909105305787928</v>
      </c>
      <c r="J54" s="4">
        <f>D54+'Necessary information'!$B$7*C54</f>
        <v>0.19882545374201036</v>
      </c>
      <c r="L54" s="3">
        <v>48</v>
      </c>
      <c r="M54" s="4">
        <f t="shared" ca="1" si="0"/>
        <v>4.6481441666365204E-2</v>
      </c>
      <c r="O54" s="4">
        <v>-0.15463809230513212</v>
      </c>
      <c r="P54" s="4">
        <f t="shared" si="1"/>
        <v>-0.15539988034669344</v>
      </c>
    </row>
    <row r="55" spans="1:16" x14ac:dyDescent="0.2">
      <c r="A55" s="3">
        <v>49</v>
      </c>
      <c r="B55" s="4">
        <v>-9.9105006100142029E-2</v>
      </c>
      <c r="C55" s="4" cm="1">
        <f t="array" ref="C55:D55">TRANSPOSE(MMULT('Necessary information'!$L$2:$M$3,TRANSPOSE(C54:D54))+MMULT('Necessary information'!$L$4:$L$5,B55))</f>
        <v>0.37528382497880275</v>
      </c>
      <c r="D55" s="4">
        <v>-2.76544168078591E-2</v>
      </c>
      <c r="E55" s="4" cm="1">
        <f t="array" ref="E55:G55">TRANSPOSE(MMULT('Necessary information'!$L$6:$M$8,TRANSPOSE(C55:D55)))</f>
        <v>0.15563780973418592</v>
      </c>
      <c r="F55" s="4">
        <v>-0.27909457954365691</v>
      </c>
      <c r="G55" s="4">
        <v>9.6189245435145815E-2</v>
      </c>
      <c r="H55" s="4">
        <f>F55+F55*'Necessary information'!$B$4/'Necessary information'!$B$15</f>
        <v>-0.70820249559202919</v>
      </c>
      <c r="I55" s="4">
        <f>(('Necessary information'!$B$10*C56)-'Necessary information'!$B$10*(1-'Necessary information'!$B$4)*C55)/'Necessary information'!$B$16</f>
        <v>-0.1317100667779984</v>
      </c>
      <c r="J55" s="4">
        <f>D55+'Necessary information'!$B$7*C55</f>
        <v>9.6189245435145815E-2</v>
      </c>
      <c r="L55" s="3">
        <v>49</v>
      </c>
      <c r="M55" s="4">
        <f t="shared" ca="1" si="0"/>
        <v>-2.3077832255277538E-2</v>
      </c>
      <c r="O55" s="4">
        <v>-9.8048443684286848E-2</v>
      </c>
      <c r="P55" s="4">
        <f t="shared" si="1"/>
        <v>-9.9105006100142029E-2</v>
      </c>
    </row>
    <row r="56" spans="1:16" x14ac:dyDescent="0.2">
      <c r="A56" s="3">
        <v>50</v>
      </c>
      <c r="B56" s="4">
        <v>0.17505893195753683</v>
      </c>
      <c r="C56" s="4" cm="1">
        <f t="array" ref="C56:D56">TRANSPOSE(MMULT('Necessary information'!$L$2:$M$3,TRANSPOSE(C55:D55))+MMULT('Necessary information'!$L$4:$L$5,B56))</f>
        <v>0.36260897768488271</v>
      </c>
      <c r="D56" s="4">
        <v>0.14798525790264278</v>
      </c>
      <c r="E56" s="4" cm="1">
        <f t="array" ref="E56:G56">TRANSPOSE(MMULT('Necessary information'!$L$6:$M$8,TRANSPOSE(C56:D56)))</f>
        <v>0.24872311729324109</v>
      </c>
      <c r="F56" s="4">
        <v>-9.4962757146228621E-2</v>
      </c>
      <c r="G56" s="4">
        <v>0.26764622053865406</v>
      </c>
      <c r="H56" s="4">
        <f>F56+F56*'Necessary information'!$B$4/'Necessary information'!$B$15</f>
        <v>-0.24096799625855503</v>
      </c>
      <c r="I56" s="4">
        <f>(('Necessary information'!$B$10*C57)-'Necessary information'!$B$10*(1-'Necessary information'!$B$4)*C56)/'Necessary information'!$B$16</f>
        <v>0.34444363172903203</v>
      </c>
      <c r="J56" s="4">
        <f>D56+'Necessary information'!$B$7*C56</f>
        <v>0.26764622053865406</v>
      </c>
      <c r="L56" s="3">
        <v>50</v>
      </c>
      <c r="M56" s="4">
        <f t="shared" ca="1" si="0"/>
        <v>1.6808005862755954E-2</v>
      </c>
      <c r="O56" s="4">
        <v>0.17755108694512328</v>
      </c>
      <c r="P56" s="4">
        <f t="shared" si="1"/>
        <v>0.17505893195753683</v>
      </c>
    </row>
    <row r="57" spans="1:16" x14ac:dyDescent="0.2">
      <c r="A57" s="3">
        <v>51</v>
      </c>
      <c r="B57" s="4">
        <v>5.1162027166715834E-2</v>
      </c>
      <c r="C57" s="4" cm="1">
        <f t="array" ref="C57:D57">TRANSPOSE(MMULT('Necessary information'!$L$2:$M$3,TRANSPOSE(C56:D56))+MMULT('Necessary information'!$L$4:$L$5,B57))</f>
        <v>0.36215484403598647</v>
      </c>
      <c r="D57" s="4">
        <v>0.19603959465340312</v>
      </c>
      <c r="E57" s="4" cm="1">
        <f t="array" ref="E57:G57">TRANSPOSE(MMULT('Necessary information'!$L$6:$M$8,TRANSPOSE(C57:D57)))</f>
        <v>0.27556572767961762</v>
      </c>
      <c r="F57" s="4">
        <v>-4.6604150850707793E-2</v>
      </c>
      <c r="G57" s="4">
        <v>0.31555069318527867</v>
      </c>
      <c r="H57" s="4">
        <f>F57+F57*'Necessary information'!$B$4/'Necessary information'!$B$15</f>
        <v>-0.11825803278367097</v>
      </c>
      <c r="I57" s="4">
        <f>(('Necessary information'!$B$10*C58)-'Necessary information'!$B$10*(1-'Necessary information'!$B$4)*C57)/'Necessary information'!$B$16</f>
        <v>0.47425936927071682</v>
      </c>
      <c r="J57" s="4">
        <f>D57+'Necessary information'!$B$7*C57</f>
        <v>0.31555069318527867</v>
      </c>
      <c r="L57" s="3">
        <v>51</v>
      </c>
      <c r="M57" s="4">
        <f t="shared" ca="1" si="0"/>
        <v>-1.7930768276667923E-3</v>
      </c>
      <c r="O57" s="4">
        <v>5.3005426240456371E-2</v>
      </c>
      <c r="P57" s="4">
        <f t="shared" si="1"/>
        <v>5.1162027166715834E-2</v>
      </c>
    </row>
    <row r="58" spans="1:16" x14ac:dyDescent="0.2">
      <c r="A58" s="3">
        <v>52</v>
      </c>
      <c r="B58" s="4">
        <v>6.8704729114601362E-2</v>
      </c>
      <c r="C58" s="4" cm="1">
        <f t="array" ref="C58:D58">TRANSPOSE(MMULT('Necessary information'!$L$2:$M$3,TRANSPOSE(C57:D57))+MMULT('Necessary information'!$L$4:$L$5,B58))</f>
        <v>0.36495745716685474</v>
      </c>
      <c r="D58" s="4">
        <v>0.26062749228028304</v>
      </c>
      <c r="E58" s="4" cm="1">
        <f t="array" ref="E58:G58">TRANSPOSE(MMULT('Necessary information'!$L$6:$M$8,TRANSPOSE(C58:D58)))</f>
        <v>0.31320080736409045</v>
      </c>
      <c r="F58" s="4">
        <v>1.6105995978490384E-2</v>
      </c>
      <c r="G58" s="4">
        <v>0.38106345314534512</v>
      </c>
      <c r="H58" s="4">
        <f>F58+F58*'Necessary information'!$B$4/'Necessary information'!$B$15</f>
        <v>4.0868964795419335E-2</v>
      </c>
      <c r="I58" s="4">
        <f>(('Necessary information'!$B$10*C59)-'Necessary information'!$B$10*(1-'Necessary information'!$B$4)*C58)/'Necessary information'!$B$16</f>
        <v>0.64822069566739937</v>
      </c>
      <c r="J58" s="4">
        <f>D58+'Necessary information'!$B$7*C58</f>
        <v>0.38106345314534512</v>
      </c>
      <c r="L58" s="3">
        <v>52</v>
      </c>
      <c r="M58" s="4">
        <f t="shared" ca="1" si="0"/>
        <v>2.7549402320040942E-2</v>
      </c>
      <c r="O58" s="4">
        <v>7.063998626706261E-2</v>
      </c>
      <c r="P58" s="4">
        <f t="shared" si="1"/>
        <v>6.8704729114601362E-2</v>
      </c>
    </row>
    <row r="59" spans="1:16" x14ac:dyDescent="0.2">
      <c r="A59" s="3">
        <v>53</v>
      </c>
      <c r="B59" s="4">
        <v>-5.3430034622209813E-2</v>
      </c>
      <c r="C59" s="4" cm="1">
        <f t="array" ref="C59:D59">TRANSPOSE(MMULT('Necessary information'!$L$2:$M$3,TRANSPOSE(C58:D58))+MMULT('Necessary information'!$L$4:$L$5,B59))</f>
        <v>0.37203903812936839</v>
      </c>
      <c r="D59" s="4">
        <v>0.2017242803201873</v>
      </c>
      <c r="E59" s="4" cm="1">
        <f t="array" ref="E59:G59">TRANSPOSE(MMULT('Necessary information'!$L$6:$M$8,TRANSPOSE(C59:D59)))</f>
        <v>0.28327480658685128</v>
      </c>
      <c r="F59" s="4">
        <v>-4.7541875226489505E-2</v>
      </c>
      <c r="G59" s="4">
        <v>0.32449716290287889</v>
      </c>
      <c r="H59" s="4">
        <f>F59+F59*'Necessary information'!$B$4/'Necessary information'!$B$15</f>
        <v>-0.12063750838721707</v>
      </c>
      <c r="I59" s="4">
        <f>(('Necessary information'!$B$10*C60)-'Necessary information'!$B$10*(1-'Necessary information'!$B$4)*C59)/'Necessary information'!$B$16</f>
        <v>0.48810562306884098</v>
      </c>
      <c r="J59" s="4">
        <f>D59+'Necessary information'!$B$7*C59</f>
        <v>0.32449716290287889</v>
      </c>
      <c r="L59" s="3">
        <v>53</v>
      </c>
      <c r="M59" s="4">
        <f t="shared" ca="1" si="0"/>
        <v>-9.7687288825567389E-2</v>
      </c>
      <c r="O59" s="4">
        <v>-5.2134306361888386E-2</v>
      </c>
      <c r="P59" s="4">
        <f t="shared" si="1"/>
        <v>-5.3430034622209813E-2</v>
      </c>
    </row>
    <row r="60" spans="1:16" x14ac:dyDescent="0.2">
      <c r="A60" s="3">
        <v>54</v>
      </c>
      <c r="B60" s="4">
        <v>8.735391479462222E-2</v>
      </c>
      <c r="C60" s="4" cm="1">
        <f t="array" ref="C60:D60">TRANSPOSE(MMULT('Necessary information'!$L$2:$M$3,TRANSPOSE(C59:D59))+MMULT('Necessary information'!$L$4:$L$5,B60))</f>
        <v>0.37494070275285524</v>
      </c>
      <c r="D60" s="4">
        <v>0.28484198522808557</v>
      </c>
      <c r="E60" s="4" cm="1">
        <f t="array" ref="E60:G60">TRANSPOSE(MMULT('Necessary information'!$L$6:$M$8,TRANSPOSE(C60:D60)))</f>
        <v>0.33138550208074191</v>
      </c>
      <c r="F60" s="4">
        <v>3.3631714383672573E-2</v>
      </c>
      <c r="G60" s="4">
        <v>0.40857241713652781</v>
      </c>
      <c r="H60" s="4">
        <f>F60+F60*'Necessary information'!$B$4/'Necessary information'!$B$15</f>
        <v>8.5340475248569109E-2</v>
      </c>
      <c r="I60" s="4">
        <f>(('Necessary information'!$B$10*C61)-'Necessary information'!$B$10*(1-'Necessary information'!$B$4)*C60)/'Necessary information'!$B$16</f>
        <v>0.71208237329739366</v>
      </c>
      <c r="J60" s="4">
        <f>D60+'Necessary information'!$B$7*C60</f>
        <v>0.40857241713652781</v>
      </c>
      <c r="L60" s="3">
        <v>54</v>
      </c>
      <c r="M60" s="4">
        <f t="shared" ca="1" si="0"/>
        <v>8.1897061392271337E-4</v>
      </c>
      <c r="O60" s="4">
        <v>8.9386823857910053E-2</v>
      </c>
      <c r="P60" s="4">
        <f t="shared" si="1"/>
        <v>8.735391479462222E-2</v>
      </c>
    </row>
    <row r="61" spans="1:16" x14ac:dyDescent="0.2">
      <c r="A61" s="3">
        <v>55</v>
      </c>
      <c r="B61" s="4">
        <v>0.13524606897493865</v>
      </c>
      <c r="C61" s="4" cm="1">
        <f t="array" ref="C61:D61">TRANSPOSE(MMULT('Necessary information'!$L$2:$M$3,TRANSPOSE(C60:D60))+MMULT('Necessary information'!$L$4:$L$5,B61))</f>
        <v>0.38336924451646875</v>
      </c>
      <c r="D61" s="4">
        <v>0.41410637251323446</v>
      </c>
      <c r="E61" s="4" cm="1">
        <f t="array" ref="E61:G61">TRANSPOSE(MMULT('Necessary information'!$L$6:$M$8,TRANSPOSE(C61:D61)))</f>
        <v>0.4079935264361127</v>
      </c>
      <c r="F61" s="4">
        <v>0.15724897868720039</v>
      </c>
      <c r="G61" s="4">
        <v>0.54061822320366915</v>
      </c>
      <c r="H61" s="4">
        <f>F61+F61*'Necessary information'!$B$4/'Necessary information'!$B$15</f>
        <v>0.3990192834187708</v>
      </c>
      <c r="I61" s="4">
        <f>(('Necessary information'!$B$10*C62)-'Necessary information'!$B$10*(1-'Necessary information'!$B$4)*C61)/'Necessary information'!$B$16</f>
        <v>1.0598150806192295</v>
      </c>
      <c r="J61" s="4">
        <f>D61+'Necessary information'!$B$7*C61</f>
        <v>0.54061822320366915</v>
      </c>
      <c r="L61" s="3">
        <v>55</v>
      </c>
      <c r="M61" s="4">
        <f t="shared" ca="1" si="0"/>
        <v>0.1192969825105115</v>
      </c>
      <c r="O61" s="4">
        <v>0.13752975361897049</v>
      </c>
      <c r="P61" s="4">
        <f t="shared" si="1"/>
        <v>0.13524606897493865</v>
      </c>
    </row>
    <row r="62" spans="1:16" x14ac:dyDescent="0.2">
      <c r="A62" s="3">
        <v>56</v>
      </c>
      <c r="B62" s="4">
        <v>0.14334368850773271</v>
      </c>
      <c r="C62" s="4" cm="1">
        <f t="array" ref="C62:D62">TRANSPOSE(MMULT('Necessary information'!$L$2:$M$3,TRANSPOSE(C61:D61))+MMULT('Necessary information'!$L$4:$L$5,B62))</f>
        <v>0.40028039041903779</v>
      </c>
      <c r="D62" s="4">
        <v>0.54875382719818921</v>
      </c>
      <c r="E62" s="4" cm="1">
        <f t="array" ref="E62:G62">TRANSPOSE(MMULT('Necessary information'!$L$6:$M$8,TRANSPOSE(C62:D62)))</f>
        <v>0.49150144343902574</v>
      </c>
      <c r="F62" s="4">
        <v>0.28056596561743391</v>
      </c>
      <c r="G62" s="4">
        <v>0.6808463560364717</v>
      </c>
      <c r="H62" s="4">
        <f>F62+F62*'Necessary information'!$B$4/'Necessary information'!$B$15</f>
        <v>0.71193613775423825</v>
      </c>
      <c r="I62" s="4">
        <f>(('Necessary information'!$B$10*C63)-'Necessary information'!$B$10*(1-'Necessary information'!$B$4)*C62)/'Necessary information'!$B$16</f>
        <v>1.4207927140914158</v>
      </c>
      <c r="J62" s="4">
        <f>D62+'Necessary information'!$B$7*C62</f>
        <v>0.6808463560364717</v>
      </c>
      <c r="L62" s="3">
        <v>56</v>
      </c>
      <c r="M62" s="4">
        <f t="shared" ca="1" si="0"/>
        <v>-0.11459931660339631</v>
      </c>
      <c r="O62" s="4">
        <v>0.1456697743608088</v>
      </c>
      <c r="P62" s="4">
        <f t="shared" si="1"/>
        <v>0.14334368850773271</v>
      </c>
    </row>
    <row r="63" spans="1:16" x14ac:dyDescent="0.2">
      <c r="A63" s="3">
        <v>57</v>
      </c>
      <c r="B63" s="4">
        <v>-2.8667933146790302E-2</v>
      </c>
      <c r="C63" s="4" cm="1">
        <f t="array" ref="C63:D63">TRANSPOSE(MMULT('Necessary information'!$L$2:$M$3,TRANSPOSE(C62:D62))+MMULT('Necessary information'!$L$4:$L$5,B63))</f>
        <v>0.42579319851084729</v>
      </c>
      <c r="D63" s="4">
        <v>0.50856206368023693</v>
      </c>
      <c r="E63" s="4" cm="1">
        <f t="array" ref="E63:G63">TRANSPOSE(MMULT('Necessary information'!$L$6:$M$8,TRANSPOSE(C63:D63)))</f>
        <v>0.48051644280625389</v>
      </c>
      <c r="F63" s="4">
        <v>0.22328062067796928</v>
      </c>
      <c r="G63" s="4">
        <v>0.64907381918881657</v>
      </c>
      <c r="H63" s="4">
        <f>F63+F63*'Necessary information'!$B$4/'Necessary information'!$B$15</f>
        <v>0.5665745749703468</v>
      </c>
      <c r="I63" s="4">
        <f>(('Necessary information'!$B$10*C64)-'Necessary information'!$B$10*(1-'Necessary information'!$B$4)*C63)/'Necessary information'!$B$16</f>
        <v>1.3083970057629872</v>
      </c>
      <c r="J63" s="4">
        <f>D63+'Necessary information'!$B$7*C63</f>
        <v>0.64907381918881657</v>
      </c>
      <c r="L63" s="3">
        <v>57</v>
      </c>
      <c r="M63" s="4">
        <f t="shared" ca="1" si="0"/>
        <v>-5.2641463817793825E-2</v>
      </c>
      <c r="O63" s="4">
        <v>-2.7242544183495278E-2</v>
      </c>
      <c r="P63" s="4">
        <f t="shared" si="1"/>
        <v>-2.8667933146790302E-2</v>
      </c>
    </row>
    <row r="64" spans="1:16" x14ac:dyDescent="0.2">
      <c r="A64" s="3">
        <v>58</v>
      </c>
      <c r="B64" s="4">
        <v>-2.1347255246379464E-2</v>
      </c>
      <c r="C64" s="4" cm="1">
        <f t="array" ref="C64:D64">TRANSPOSE(MMULT('Necessary information'!$L$2:$M$3,TRANSPOSE(C63:D63))+MMULT('Necessary information'!$L$4:$L$5,B64))</f>
        <v>0.44785829369215086</v>
      </c>
      <c r="D64" s="4">
        <v>0.47653500509657248</v>
      </c>
      <c r="E64" s="4" cm="1">
        <f t="array" ref="E64:G64">TRANSPOSE(MMULT('Necessary information'!$L$6:$M$8,TRANSPOSE(C64:D64)))</f>
        <v>0.47255450795121989</v>
      </c>
      <c r="F64" s="4">
        <v>0.17646994832283142</v>
      </c>
      <c r="G64" s="4">
        <v>0.62432824201498227</v>
      </c>
      <c r="H64" s="4">
        <f>F64+F64*'Necessary information'!$B$4/'Necessary information'!$B$15</f>
        <v>0.44779249386918452</v>
      </c>
      <c r="I64" s="4">
        <f>(('Necessary information'!$B$10*C65)-'Necessary information'!$B$10*(1-'Necessary information'!$B$4)*C64)/'Necessary information'!$B$16</f>
        <v>1.2185700531195374</v>
      </c>
      <c r="J64" s="4">
        <f>D64+'Necessary information'!$B$7*C64</f>
        <v>0.62432824201498227</v>
      </c>
      <c r="L64" s="3">
        <v>58</v>
      </c>
      <c r="M64" s="4">
        <f t="shared" ca="1" si="0"/>
        <v>7.5551882933159814E-2</v>
      </c>
      <c r="O64" s="4">
        <v>-1.988353333934165E-2</v>
      </c>
      <c r="P64" s="4">
        <f t="shared" si="1"/>
        <v>-2.1347255246379464E-2</v>
      </c>
    </row>
    <row r="65" spans="1:16" x14ac:dyDescent="0.2">
      <c r="A65" s="3">
        <v>59</v>
      </c>
      <c r="B65" s="4">
        <v>5.7839977429618897E-2</v>
      </c>
      <c r="C65" s="4" cm="1">
        <f t="array" ref="C65:D65">TRANSPOSE(MMULT('Necessary information'!$L$2:$M$3,TRANSPOSE(C64:D64))+MMULT('Necessary information'!$L$4:$L$5,B65))</f>
        <v>0.46712608767783553</v>
      </c>
      <c r="D65" s="4">
        <v>0.52436774741916337</v>
      </c>
      <c r="E65" s="4" cm="1">
        <f t="array" ref="E65:G65">TRANSPOSE(MMULT('Necessary information'!$L$6:$M$8,TRANSPOSE(C65:D65)))</f>
        <v>0.50826952622087562</v>
      </c>
      <c r="F65" s="4">
        <v>0.21139326867501357</v>
      </c>
      <c r="G65" s="4">
        <v>0.6785193563528491</v>
      </c>
      <c r="H65" s="4">
        <f>F65+F65*'Necessary information'!$B$4/'Necessary information'!$B$15</f>
        <v>0.53641041926284672</v>
      </c>
      <c r="I65" s="4">
        <f>(('Necessary information'!$B$10*C66)-'Necessary information'!$B$10*(1-'Necessary information'!$B$4)*C65)/'Necessary information'!$B$16</f>
        <v>1.3447897527047095</v>
      </c>
      <c r="J65" s="4">
        <f>D65+'Necessary information'!$B$7*C65</f>
        <v>0.6785193563528491</v>
      </c>
      <c r="L65" s="3">
        <v>59</v>
      </c>
      <c r="M65" s="4">
        <f t="shared" ca="1" si="0"/>
        <v>6.3143413796767398E-2</v>
      </c>
      <c r="O65" s="4">
        <v>5.9718343960639686E-2</v>
      </c>
      <c r="P65" s="4">
        <f t="shared" si="1"/>
        <v>5.7839977429618897E-2</v>
      </c>
    </row>
    <row r="66" spans="1:16" x14ac:dyDescent="0.2">
      <c r="A66" s="3">
        <v>60</v>
      </c>
      <c r="B66" s="4">
        <v>-9.4155382818953706E-2</v>
      </c>
      <c r="C66" s="4" cm="1">
        <f t="array" ref="C66:D66">TRANSPOSE(MMULT('Necessary information'!$L$2:$M$3,TRANSPOSE(C65:D65))+MMULT('Necessary information'!$L$4:$L$5,B66))</f>
        <v>0.48906767930350742</v>
      </c>
      <c r="D66" s="4">
        <v>0.41920064190440726</v>
      </c>
      <c r="E66" s="4" cm="1">
        <f t="array" ref="E66:G66">TRANSPOSE(MMULT('Necessary information'!$L$6:$M$8,TRANSPOSE(C66:D66)))</f>
        <v>0.45908071662625094</v>
      </c>
      <c r="F66" s="4">
        <v>9.1525296771057307E-2</v>
      </c>
      <c r="G66" s="4">
        <v>0.58059297607456473</v>
      </c>
      <c r="H66" s="4">
        <f>F66+F66*'Necessary information'!$B$4/'Necessary information'!$B$15</f>
        <v>0.2322454405565578</v>
      </c>
      <c r="I66" s="4">
        <f>(('Necessary information'!$B$10*C67)-'Necessary information'!$B$10*(1-'Necessary information'!$B$4)*C66)/'Necessary information'!$B$16</f>
        <v>1.0575034458877668</v>
      </c>
      <c r="J66" s="4">
        <f>D66+'Necessary information'!$B$7*C66</f>
        <v>0.58059297607456473</v>
      </c>
      <c r="L66" s="3">
        <v>60</v>
      </c>
      <c r="M66" s="4">
        <f t="shared" ca="1" si="0"/>
        <v>-0.11021657901498985</v>
      </c>
      <c r="O66" s="4">
        <v>-9.3072902908384658E-2</v>
      </c>
      <c r="P66" s="4">
        <f t="shared" si="1"/>
        <v>-9.4155382818953706E-2</v>
      </c>
    </row>
    <row r="67" spans="1:16" x14ac:dyDescent="0.2">
      <c r="A67" s="3">
        <v>61</v>
      </c>
      <c r="B67" s="4">
        <v>0.18211145100635037</v>
      </c>
      <c r="C67" s="4" cm="1">
        <f t="array" ref="C67:D67">TRANSPOSE(MMULT('Necessary information'!$L$2:$M$3,TRANSPOSE(C66:D66))+MMULT('Necessary information'!$L$4:$L$5,B67))</f>
        <v>0.50327857346811389</v>
      </c>
      <c r="D67" s="4">
        <v>0.59250887943076502</v>
      </c>
      <c r="E67" s="4" cm="1">
        <f t="array" ref="E67:G67">TRANSPOSE(MMULT('Necessary information'!$L$6:$M$8,TRANSPOSE(C67:D67)))</f>
        <v>0.56311893344773112</v>
      </c>
      <c r="F67" s="4">
        <v>0.25531223520712876</v>
      </c>
      <c r="G67" s="4">
        <v>0.75859080867524264</v>
      </c>
      <c r="H67" s="4">
        <f>F67+F67*'Necessary information'!$B$4/'Necessary information'!$B$15</f>
        <v>0.647854796838089</v>
      </c>
      <c r="I67" s="4">
        <f>(('Necessary information'!$B$10*C68)-'Necessary information'!$B$10*(1-'Necessary information'!$B$4)*C67)/'Necessary information'!$B$16</f>
        <v>1.5232756312959073</v>
      </c>
      <c r="J67" s="4">
        <f>D67+'Necessary information'!$B$7*C67</f>
        <v>0.75859080867524264</v>
      </c>
      <c r="L67" s="3">
        <v>61</v>
      </c>
      <c r="M67" s="4">
        <f t="shared" ca="1" si="0"/>
        <v>5.0117332061607789E-2</v>
      </c>
      <c r="O67" s="4">
        <v>0.184640534789278</v>
      </c>
      <c r="P67" s="4">
        <f t="shared" si="1"/>
        <v>0.18211145100635037</v>
      </c>
    </row>
    <row r="68" spans="1:16" x14ac:dyDescent="0.2">
      <c r="A68" s="3">
        <v>62</v>
      </c>
      <c r="B68" s="4">
        <v>-1.409768135970315E-2</v>
      </c>
      <c r="C68" s="4" cm="1">
        <f t="array" ref="C68:D68">TRANSPOSE(MMULT('Necessary information'!$L$2:$M$3,TRANSPOSE(C67:D67))+MMULT('Necessary information'!$L$4:$L$5,B68))</f>
        <v>0.52877849991380876</v>
      </c>
      <c r="D68" s="4">
        <v>0.56596851160301587</v>
      </c>
      <c r="E68" s="4" cm="1">
        <f t="array" ref="E68:G68">TRANSPOSE(MMULT('Necessary information'!$L$6:$M$8,TRANSPOSE(C68:D68)))</f>
        <v>0.55981242684201715</v>
      </c>
      <c r="F68" s="4">
        <v>0.21168691666076406</v>
      </c>
      <c r="G68" s="4">
        <v>0.74046541657457277</v>
      </c>
      <c r="H68" s="4">
        <f>F68+F68*'Necessary information'!$B$4/'Necessary information'!$B$15</f>
        <v>0.53715555102668855</v>
      </c>
      <c r="I68" s="4">
        <f>(('Necessary information'!$B$10*C69)-'Necessary information'!$B$10*(1-'Necessary information'!$B$4)*C68)/'Necessary information'!$B$16</f>
        <v>1.4477406493412412</v>
      </c>
      <c r="J68" s="4">
        <f>D68+'Necessary information'!$B$7*C68</f>
        <v>0.74046541657457277</v>
      </c>
      <c r="L68" s="3">
        <v>62</v>
      </c>
      <c r="M68" s="4">
        <f t="shared" ca="1" si="0"/>
        <v>-4.2738588608233603E-2</v>
      </c>
      <c r="O68" s="4">
        <v>-1.2595998827742668E-2</v>
      </c>
      <c r="P68" s="4">
        <f t="shared" si="1"/>
        <v>-1.409768135970315E-2</v>
      </c>
    </row>
    <row r="69" spans="1:16" x14ac:dyDescent="0.2">
      <c r="A69" s="3">
        <v>63</v>
      </c>
      <c r="B69" s="4">
        <v>8.8978730034815282E-2</v>
      </c>
      <c r="C69" s="4" cm="1">
        <f t="array" ref="C69:D69">TRANSPOSE(MMULT('Necessary information'!$L$2:$M$3,TRANSPOSE(C68:D68))+MMULT('Necessary information'!$L$4:$L$5,B69))</f>
        <v>0.5517525536494946</v>
      </c>
      <c r="D69" s="4">
        <v>0.64306190289416776</v>
      </c>
      <c r="E69" s="4" cm="1">
        <f t="array" ref="E69:G69">TRANSPOSE(MMULT('Necessary information'!$L$6:$M$8,TRANSPOSE(C69:D69)))</f>
        <v>0.61368906011402646</v>
      </c>
      <c r="F69" s="4">
        <v>0.27338769194900642</v>
      </c>
      <c r="G69" s="4">
        <v>0.82514024559850097</v>
      </c>
      <c r="H69" s="4">
        <f>F69+F69*'Necessary information'!$B$4/'Necessary information'!$B$15</f>
        <v>0.69372126832060355</v>
      </c>
      <c r="I69" s="4">
        <f>(('Necessary information'!$B$10*C70)-'Necessary information'!$B$10*(1-'Necessary information'!$B$4)*C69)/'Necessary information'!$B$16</f>
        <v>1.6524007496595292</v>
      </c>
      <c r="J69" s="4">
        <f>D69+'Necessary information'!$B$7*C69</f>
        <v>0.82514024559850097</v>
      </c>
      <c r="L69" s="3">
        <v>63</v>
      </c>
      <c r="M69" s="4">
        <f t="shared" ca="1" si="0"/>
        <v>2.636522340644561E-2</v>
      </c>
      <c r="O69" s="4">
        <v>9.1020147046689592E-2</v>
      </c>
      <c r="P69" s="4">
        <f t="shared" si="1"/>
        <v>8.8978730034815282E-2</v>
      </c>
    </row>
    <row r="70" spans="1:16" x14ac:dyDescent="0.2">
      <c r="A70" s="3">
        <v>64</v>
      </c>
      <c r="B70" s="4">
        <v>2.5897710223502284E-2</v>
      </c>
      <c r="C70" s="4" cm="1">
        <f t="array" ref="C70:D70">TRANSPOSE(MMULT('Necessary information'!$L$2:$M$3,TRANSPOSE(C69:D69))+MMULT('Necessary information'!$L$4:$L$5,B70))</f>
        <v>0.57926875854974547</v>
      </c>
      <c r="D70" s="4">
        <v>0.65545531315689254</v>
      </c>
      <c r="E70" s="4" cm="1">
        <f t="array" ref="E70:G70">TRANSPOSE(MMULT('Necessary information'!$L$6:$M$8,TRANSPOSE(C70:D70)))</f>
        <v>0.63321820342640867</v>
      </c>
      <c r="F70" s="4">
        <v>0.2673452449285631</v>
      </c>
      <c r="G70" s="4">
        <v>0.84661400347830851</v>
      </c>
      <c r="H70" s="4">
        <f>F70+F70*'Necessary information'!$B$4/'Necessary information'!$B$15</f>
        <v>0.67838855900622863</v>
      </c>
      <c r="I70" s="4">
        <f>(('Necessary information'!$B$10*C71)-'Necessary information'!$B$10*(1-'Necessary information'!$B$4)*C70)/'Necessary information'!$B$16</f>
        <v>1.6816804942240433</v>
      </c>
      <c r="J70" s="4">
        <f>D70+'Necessary information'!$B$7*C70</f>
        <v>0.84661400347830851</v>
      </c>
      <c r="L70" s="3">
        <v>64</v>
      </c>
      <c r="M70" s="4">
        <f t="shared" ref="M70:M133" ca="1" si="2">_xlfn.NORM.INV(RAND(),$M$1,$M$2)</f>
        <v>-8.7864092980415767E-2</v>
      </c>
      <c r="O70" s="4">
        <v>2.7608818865501546E-2</v>
      </c>
      <c r="P70" s="4">
        <f t="shared" si="1"/>
        <v>2.5897710223502284E-2</v>
      </c>
    </row>
    <row r="71" spans="1:16" x14ac:dyDescent="0.2">
      <c r="A71" s="3">
        <v>65</v>
      </c>
      <c r="B71" s="4">
        <v>-5.193779609392617E-3</v>
      </c>
      <c r="C71" s="4" cm="1">
        <f t="array" ref="C71:D71">TRANSPOSE(MMULT('Necessary information'!$L$2:$M$3,TRANSPOSE(C70:D70))+MMULT('Necessary information'!$L$4:$L$5,B71))</f>
        <v>0.60682905194160297</v>
      </c>
      <c r="D71" s="4">
        <v>0.63649697197120514</v>
      </c>
      <c r="E71" s="4" cm="1">
        <f t="array" ref="E71:G71">TRANSPOSE(MMULT('Necessary information'!$L$6:$M$8,TRANSPOSE(C71:D71)))</f>
        <v>0.63511955901835071</v>
      </c>
      <c r="F71" s="4">
        <v>0.22992150717033122</v>
      </c>
      <c r="G71" s="4">
        <v>0.83675055911193419</v>
      </c>
      <c r="H71" s="4">
        <f>F71+F71*'Necessary information'!$B$4/'Necessary information'!$B$15</f>
        <v>0.58342582444471525</v>
      </c>
      <c r="I71" s="4">
        <f>(('Necessary information'!$B$10*C72)-'Necessary information'!$B$10*(1-'Necessary information'!$B$4)*C71)/'Necessary information'!$B$16</f>
        <v>1.6263038084271269</v>
      </c>
      <c r="J71" s="4">
        <f>D71+'Necessary information'!$B$7*C71</f>
        <v>0.83675055911193419</v>
      </c>
      <c r="L71" s="3">
        <v>65</v>
      </c>
      <c r="M71" s="4">
        <f t="shared" ca="1" si="2"/>
        <v>-0.17998276686498496</v>
      </c>
      <c r="O71" s="4">
        <v>-3.6454739682707784E-3</v>
      </c>
      <c r="P71" s="4">
        <f t="shared" ref="P71:P134" si="3">$M$1+(O71-$P$1)*$M$2/$P$2</f>
        <v>-5.193779609392617E-3</v>
      </c>
    </row>
    <row r="72" spans="1:16" x14ac:dyDescent="0.2">
      <c r="A72" s="3">
        <v>66</v>
      </c>
      <c r="B72" s="4">
        <v>-0.17825362876492146</v>
      </c>
      <c r="C72" s="4" cm="1">
        <f t="array" ref="C72:D72">TRANSPOSE(MMULT('Necessary information'!$L$2:$M$3,TRANSPOSE(C71:D71))+MMULT('Necessary information'!$L$4:$L$5,B72))</f>
        <v>0.63231592085374111</v>
      </c>
      <c r="D72" s="4">
        <v>0.44487690679488834</v>
      </c>
      <c r="E72" s="4" cm="1">
        <f t="array" ref="E72:G72">TRANSPOSE(MMULT('Necessary information'!$L$6:$M$8,TRANSPOSE(C72:D72)))</f>
        <v>0.53888373392831934</v>
      </c>
      <c r="F72" s="4">
        <v>2.1225239822881825E-2</v>
      </c>
      <c r="G72" s="4">
        <v>0.65354116067662293</v>
      </c>
      <c r="H72" s="4">
        <f>F72+F72*'Necessary information'!$B$4/'Necessary information'!$B$15</f>
        <v>5.3859046050562603E-2</v>
      </c>
      <c r="I72" s="4">
        <f>(('Necessary information'!$B$10*C73)-'Necessary information'!$B$10*(1-'Necessary information'!$B$4)*C72)/'Necessary information'!$B$16</f>
        <v>1.1050556283764299</v>
      </c>
      <c r="J72" s="4">
        <f>D72+'Necessary information'!$B$7*C72</f>
        <v>0.65354116067662293</v>
      </c>
      <c r="L72" s="3">
        <v>66</v>
      </c>
      <c r="M72" s="4">
        <f t="shared" ca="1" si="2"/>
        <v>-1.5462415724257716E-2</v>
      </c>
      <c r="O72" s="4">
        <v>-0.17761150880114548</v>
      </c>
      <c r="P72" s="4">
        <f t="shared" si="3"/>
        <v>-0.17825362876492146</v>
      </c>
    </row>
    <row r="73" spans="1:16" x14ac:dyDescent="0.2">
      <c r="A73" s="3">
        <v>67</v>
      </c>
      <c r="B73" s="4">
        <v>2.9934699000670646E-2</v>
      </c>
      <c r="C73" s="4" cm="1">
        <f t="array" ref="C73:D73">TRANSPOSE(MMULT('Necessary information'!$L$2:$M$3,TRANSPOSE(C72:D72))+MMULT('Necessary information'!$L$4:$L$5,B73))</f>
        <v>0.64413441354180834</v>
      </c>
      <c r="D73" s="4">
        <v>0.4654691907528663</v>
      </c>
      <c r="E73" s="4" cm="1">
        <f t="array" ref="E73:G73">TRANSPOSE(MMULT('Necessary information'!$L$6:$M$8,TRANSPOSE(C73:D73)))</f>
        <v>0.55586672693256145</v>
      </c>
      <c r="F73" s="4">
        <v>3.3899133679854754E-2</v>
      </c>
      <c r="G73" s="4">
        <v>0.67803354722166309</v>
      </c>
      <c r="H73" s="4">
        <f>F73+F73*'Necessary information'!$B$4/'Necessary information'!$B$15</f>
        <v>8.6019051712631397E-2</v>
      </c>
      <c r="I73" s="4">
        <f>(('Necessary information'!$B$10*C74)-'Necessary information'!$B$10*(1-'Necessary information'!$B$4)*C73)/'Necessary information'!$B$16</f>
        <v>1.1588583841743789</v>
      </c>
      <c r="J73" s="4">
        <f>D73+'Necessary information'!$B$7*C73</f>
        <v>0.67803354722166309</v>
      </c>
      <c r="L73" s="3">
        <v>67</v>
      </c>
      <c r="M73" s="4">
        <f t="shared" ca="1" si="2"/>
        <v>-3.3564366802444255E-2</v>
      </c>
      <c r="O73" s="4">
        <v>3.1666946349466006E-2</v>
      </c>
      <c r="P73" s="4">
        <f t="shared" si="3"/>
        <v>2.9934699000670646E-2</v>
      </c>
    </row>
    <row r="74" spans="1:16" x14ac:dyDescent="0.2">
      <c r="A74" s="3">
        <v>68</v>
      </c>
      <c r="B74" s="4">
        <v>2.7782650895917835E-2</v>
      </c>
      <c r="C74" s="4" cm="1">
        <f t="array" ref="C74:D74">TRANSPOSE(MMULT('Necessary information'!$L$2:$M$3,TRANSPOSE(C73:D73))+MMULT('Necessary information'!$L$4:$L$5,B74))</f>
        <v>0.65700251280762267</v>
      </c>
      <c r="D74" s="4">
        <v>0.48347698864297395</v>
      </c>
      <c r="E74" s="4" cm="1">
        <f t="array" ref="E74:G74">TRANSPOSE(MMULT('Necessary information'!$L$6:$M$8,TRANSPOSE(C74:D74)))</f>
        <v>0.57187374324996743</v>
      </c>
      <c r="F74" s="4">
        <v>4.3285305061866786E-2</v>
      </c>
      <c r="G74" s="4">
        <v>0.70028781786948946</v>
      </c>
      <c r="H74" s="4">
        <f>F74+F74*'Necessary information'!$B$4/'Necessary information'!$B$15</f>
        <v>0.10983646159448693</v>
      </c>
      <c r="I74" s="4">
        <f>(('Necessary information'!$B$10*C75)-'Necessary information'!$B$10*(1-'Necessary information'!$B$4)*C74)/'Necessary information'!$B$16</f>
        <v>1.2055234873892666</v>
      </c>
      <c r="J74" s="4">
        <f>D74+'Necessary information'!$B$7*C74</f>
        <v>0.70028781786948946</v>
      </c>
      <c r="L74" s="3">
        <v>68</v>
      </c>
      <c r="M74" s="4">
        <f t="shared" ca="1" si="2"/>
        <v>3.3993178364713703E-2</v>
      </c>
      <c r="O74" s="4">
        <v>2.9503629569864565E-2</v>
      </c>
      <c r="P74" s="4">
        <f t="shared" si="3"/>
        <v>2.7782650895917835E-2</v>
      </c>
    </row>
    <row r="75" spans="1:16" x14ac:dyDescent="0.2">
      <c r="A75" s="3">
        <v>69</v>
      </c>
      <c r="B75" s="4">
        <v>-0.12591753044368995</v>
      </c>
      <c r="C75" s="4" cm="1">
        <f t="array" ref="C75:D75">TRANSPOSE(MMULT('Necessary information'!$L$2:$M$3,TRANSPOSE(C74:D74))+MMULT('Necessary information'!$L$4:$L$5,B75))</f>
        <v>0.67071553717216381</v>
      </c>
      <c r="D75" s="4">
        <v>0.34740644143778154</v>
      </c>
      <c r="E75" s="4" cm="1">
        <f t="array" ref="E75:G75">TRANSPOSE(MMULT('Necessary information'!$L$6:$M$8,TRANSPOSE(C75:D75)))</f>
        <v>0.50153551394326834</v>
      </c>
      <c r="F75" s="4">
        <v>-0.10197296846756815</v>
      </c>
      <c r="G75" s="4">
        <v>0.56874256870459561</v>
      </c>
      <c r="H75" s="4">
        <f>F75+F75*'Necessary information'!$B$4/'Necessary information'!$B$15</f>
        <v>-0.25875640748645407</v>
      </c>
      <c r="I75" s="4">
        <f>(('Necessary information'!$B$10*C76)-'Necessary information'!$B$10*(1-'Necessary information'!$B$4)*C75)/'Necessary information'!$B$16</f>
        <v>0.83604863023184128</v>
      </c>
      <c r="J75" s="4">
        <f>D75+'Necessary information'!$B$7*C75</f>
        <v>0.56874256870459561</v>
      </c>
      <c r="L75" s="3">
        <v>69</v>
      </c>
      <c r="M75" s="4">
        <f t="shared" ca="1" si="2"/>
        <v>-0.22107438197794083</v>
      </c>
      <c r="O75" s="4">
        <v>-0.12500136526989969</v>
      </c>
      <c r="P75" s="4">
        <f t="shared" si="3"/>
        <v>-0.12591753044368995</v>
      </c>
    </row>
    <row r="76" spans="1:16" x14ac:dyDescent="0.2">
      <c r="A76" s="3">
        <v>70</v>
      </c>
      <c r="B76" s="4">
        <v>-2.7115769089171866E-3</v>
      </c>
      <c r="C76" s="4" cm="1">
        <f t="array" ref="C76:D76">TRANSPOSE(MMULT('Necessary information'!$L$2:$M$3,TRANSPOSE(C75:D75))+MMULT('Necessary information'!$L$4:$L$5,B76))</f>
        <v>0.67484886449865578</v>
      </c>
      <c r="D76" s="4">
        <v>0.33739932925867089</v>
      </c>
      <c r="E76" s="4" cm="1">
        <f t="array" ref="E76:G76">TRANSPOSE(MMULT('Necessary information'!$L$6:$M$8,TRANSPOSE(C76:D76)))</f>
        <v>0.49778813442399256</v>
      </c>
      <c r="F76" s="4">
        <v>-0.11474940995542843</v>
      </c>
      <c r="G76" s="4">
        <v>0.56009945454322729</v>
      </c>
      <c r="H76" s="4">
        <f>F76+F76*'Necessary information'!$B$4/'Necessary information'!$B$15</f>
        <v>-0.29117662776189951</v>
      </c>
      <c r="I76" s="4">
        <f>(('Necessary information'!$B$10*C77)-'Necessary information'!$B$10*(1-'Necessary information'!$B$4)*C76)/'Necessary information'!$B$16</f>
        <v>0.80840116159461328</v>
      </c>
      <c r="J76" s="4">
        <f>D76+'Necessary information'!$B$7*C76</f>
        <v>0.56009945454322729</v>
      </c>
      <c r="L76" s="3">
        <v>70</v>
      </c>
      <c r="M76" s="4">
        <f t="shared" ca="1" si="2"/>
        <v>-6.1658753342170393E-2</v>
      </c>
      <c r="O76" s="4">
        <v>-1.1502738189566022E-3</v>
      </c>
      <c r="P76" s="4">
        <f t="shared" si="3"/>
        <v>-2.7115769089171866E-3</v>
      </c>
    </row>
    <row r="77" spans="1:16" x14ac:dyDescent="0.2">
      <c r="A77" s="3">
        <v>71</v>
      </c>
      <c r="B77" s="4">
        <v>0.13883149357610947</v>
      </c>
      <c r="C77" s="4" cm="1">
        <f t="array" ref="C77:D77">TRANSPOSE(MMULT('Necessary information'!$L$2:$M$3,TRANSPOSE(C76:D76))+MMULT('Necessary information'!$L$4:$L$5,B77))</f>
        <v>0.67818767192605478</v>
      </c>
      <c r="D77" s="4">
        <v>0.46914543692034827</v>
      </c>
      <c r="E77" s="4" cm="1">
        <f t="array" ref="E77:G77">TRANSPOSE(MMULT('Necessary information'!$L$6:$M$8,TRANSPOSE(C77:D77)))</f>
        <v>0.57347118237513017</v>
      </c>
      <c r="F77" s="4">
        <v>1.4759696729891636E-2</v>
      </c>
      <c r="G77" s="4">
        <v>0.69294736865594642</v>
      </c>
      <c r="H77" s="4">
        <f>F77+F77*'Necessary information'!$B$4/'Necessary information'!$B$15</f>
        <v>3.7452730452100014E-2</v>
      </c>
      <c r="I77" s="4">
        <f>(('Necessary information'!$B$10*C78)-'Necessary information'!$B$10*(1-'Necessary information'!$B$4)*C77)/'Necessary information'!$B$16</f>
        <v>1.1636081535521783</v>
      </c>
      <c r="J77" s="4">
        <f>D77+'Necessary information'!$B$7*C77</f>
        <v>0.69294736865594642</v>
      </c>
      <c r="L77" s="3">
        <v>71</v>
      </c>
      <c r="M77" s="4">
        <f t="shared" ca="1" si="2"/>
        <v>-0.14873505937205528</v>
      </c>
      <c r="O77" s="4">
        <v>0.14113395242130139</v>
      </c>
      <c r="P77" s="4">
        <f t="shared" si="3"/>
        <v>0.13883149357610947</v>
      </c>
    </row>
    <row r="78" spans="1:16" x14ac:dyDescent="0.2">
      <c r="A78" s="3">
        <v>72</v>
      </c>
      <c r="B78" s="4">
        <v>-2.4060481885678449E-2</v>
      </c>
      <c r="C78" s="4" cm="1">
        <f t="array" ref="C78:D78">TRANSPOSE(MMULT('Necessary information'!$L$2:$M$3,TRANSPOSE(C77:D77))+MMULT('Necessary information'!$L$4:$L$5,B78))</f>
        <v>0.69032318396670789</v>
      </c>
      <c r="D78" s="4">
        <v>0.43523290085934252</v>
      </c>
      <c r="E78" s="4" cm="1">
        <f t="array" ref="E78:G78">TRANSPOSE(MMULT('Necessary information'!$L$6:$M$8,TRANSPOSE(C78:D78)))</f>
        <v>0.55991803641933602</v>
      </c>
      <c r="F78" s="4">
        <v>-2.7283632398351743E-2</v>
      </c>
      <c r="G78" s="4">
        <v>0.66303955156835614</v>
      </c>
      <c r="H78" s="4">
        <f>F78+F78*'Necessary information'!$B$4/'Necessary information'!$B$15</f>
        <v>-6.9232217210817515E-2</v>
      </c>
      <c r="I78" s="4">
        <f>(('Necessary information'!$B$10*C79)-'Necessary information'!$B$10*(1-'Necessary information'!$B$4)*C78)/'Necessary information'!$B$16</f>
        <v>1.0701997083572832</v>
      </c>
      <c r="J78" s="4">
        <f>D78+'Necessary information'!$B$7*C78</f>
        <v>0.66303955156835614</v>
      </c>
      <c r="L78" s="3">
        <v>72</v>
      </c>
      <c r="M78" s="4">
        <f t="shared" ca="1" si="2"/>
        <v>4.3308379651104695E-3</v>
      </c>
      <c r="O78" s="4">
        <v>-2.2610967127970324E-2</v>
      </c>
      <c r="P78" s="4">
        <f t="shared" si="3"/>
        <v>-2.4060481885678449E-2</v>
      </c>
    </row>
    <row r="79" spans="1:16" x14ac:dyDescent="0.2">
      <c r="A79" s="3">
        <v>73</v>
      </c>
      <c r="B79" s="4">
        <v>4.4095707768495362E-2</v>
      </c>
      <c r="C79" s="4" cm="1">
        <f t="array" ref="C79:D79">TRANSPOSE(MMULT('Necessary information'!$L$2:$M$3,TRANSPOSE(C78:D78))+MMULT('Necessary information'!$L$4:$L$5,B79))</f>
        <v>0.6998200970764723</v>
      </c>
      <c r="D79" s="4">
        <v>0.4701887177097917</v>
      </c>
      <c r="E79" s="4" cm="1">
        <f t="array" ref="E79:G79">TRANSPOSE(MMULT('Necessary information'!$L$6:$M$8,TRANSPOSE(C79:D79)))</f>
        <v>0.58392715748512836</v>
      </c>
      <c r="F79" s="4">
        <v>1.3092526685553052E-3</v>
      </c>
      <c r="G79" s="4">
        <v>0.70112934974502761</v>
      </c>
      <c r="H79" s="4">
        <f>F79+F79*'Necessary information'!$B$4/'Necessary information'!$B$15</f>
        <v>3.3222286464590859E-3</v>
      </c>
      <c r="I79" s="4">
        <f>(('Necessary information'!$B$10*C80)-'Necessary information'!$B$10*(1-'Necessary information'!$B$4)*C79)/'Necessary information'!$B$16</f>
        <v>1.1631368830608133</v>
      </c>
      <c r="J79" s="4">
        <f>D79+'Necessary information'!$B$7*C79</f>
        <v>0.70112934974502761</v>
      </c>
      <c r="L79" s="3">
        <v>73</v>
      </c>
      <c r="M79" s="4">
        <f t="shared" ca="1" si="2"/>
        <v>-5.1773706556096748E-2</v>
      </c>
      <c r="O79" s="4">
        <v>4.5902105784732014E-2</v>
      </c>
      <c r="P79" s="4">
        <f t="shared" si="3"/>
        <v>4.4095707768495362E-2</v>
      </c>
    </row>
    <row r="80" spans="1:16" x14ac:dyDescent="0.2">
      <c r="A80" s="3">
        <v>74</v>
      </c>
      <c r="B80" s="4">
        <v>-8.941890821697777E-4</v>
      </c>
      <c r="C80" s="4" cm="1">
        <f t="array" ref="C80:D80">TRANSPOSE(MMULT('Necessary information'!$L$2:$M$3,TRANSPOSE(C79:D79))+MMULT('Necessary information'!$L$4:$L$5,B80))</f>
        <v>0.71140301672608086</v>
      </c>
      <c r="D80" s="4">
        <v>0.45942056555571631</v>
      </c>
      <c r="E80" s="4" cm="1">
        <f t="array" ref="E80:G80">TRANSPOSE(MMULT('Necessary information'!$L$6:$M$8,TRANSPOSE(C80:D80)))</f>
        <v>0.58314989258175076</v>
      </c>
      <c r="F80" s="4">
        <v>-1.7219455650757831E-2</v>
      </c>
      <c r="G80" s="4">
        <v>0.69418356107532297</v>
      </c>
      <c r="H80" s="4">
        <f>F80+F80*'Necessary information'!$B$4/'Necessary information'!$B$15</f>
        <v>-4.3694368713797976E-2</v>
      </c>
      <c r="I80" s="4">
        <f>(('Necessary information'!$B$10*C81)-'Necessary information'!$B$10*(1-'Necessary information'!$B$4)*C80)/'Necessary information'!$B$16</f>
        <v>1.1323022684580666</v>
      </c>
      <c r="J80" s="4">
        <f>D80+'Necessary information'!$B$7*C80</f>
        <v>0.69418356107532297</v>
      </c>
      <c r="L80" s="3">
        <v>74</v>
      </c>
      <c r="M80" s="4">
        <f t="shared" ca="1" si="2"/>
        <v>-8.9221061683901606E-2</v>
      </c>
      <c r="O80" s="4">
        <v>6.7663031574332971E-4</v>
      </c>
      <c r="P80" s="4">
        <f t="shared" si="3"/>
        <v>-8.941890821697777E-4</v>
      </c>
    </row>
    <row r="81" spans="1:16" x14ac:dyDescent="0.2">
      <c r="A81" s="3">
        <v>75</v>
      </c>
      <c r="B81" s="4">
        <v>5.1346001345175515E-2</v>
      </c>
      <c r="C81" s="4" cm="1">
        <f t="array" ref="C81:D81">TRANSPOSE(MMULT('Necessary information'!$L$2:$M$3,TRANSPOSE(C80:D80))+MMULT('Necessary information'!$L$4:$L$5,B81))</f>
        <v>0.72192549801938055</v>
      </c>
      <c r="D81" s="4">
        <v>0.50111873502422177</v>
      </c>
      <c r="E81" s="4" cm="1">
        <f t="array" ref="E81:G81">TRANSPOSE(MMULT('Necessary information'!$L$6:$M$8,TRANSPOSE(C81:D81)))</f>
        <v>0.61142214814157581</v>
      </c>
      <c r="F81" s="4">
        <v>1.7428651351236835E-2</v>
      </c>
      <c r="G81" s="4">
        <v>0.73935414937061739</v>
      </c>
      <c r="H81" s="4">
        <f>F81+F81*'Necessary information'!$B$4/'Necessary information'!$B$15</f>
        <v>4.422520280376345E-2</v>
      </c>
      <c r="I81" s="4">
        <f>(('Necessary information'!$B$10*C82)-'Necessary information'!$B$10*(1-'Necessary information'!$B$4)*C81)/'Necessary information'!$B$16</f>
        <v>1.2432879088664481</v>
      </c>
      <c r="J81" s="4">
        <f>D81+'Necessary information'!$B$7*C81</f>
        <v>0.73935414937061739</v>
      </c>
      <c r="L81" s="3">
        <v>75</v>
      </c>
      <c r="M81" s="4">
        <f t="shared" ca="1" si="2"/>
        <v>-2.6162647827951913E-2</v>
      </c>
      <c r="O81" s="4">
        <v>5.319036375481595E-2</v>
      </c>
      <c r="P81" s="4">
        <f t="shared" si="3"/>
        <v>5.1346001345175515E-2</v>
      </c>
    </row>
    <row r="82" spans="1:16" x14ac:dyDescent="0.2">
      <c r="A82" s="3">
        <v>76</v>
      </c>
      <c r="B82" s="4">
        <v>-5.8011843194075555E-2</v>
      </c>
      <c r="C82" s="4" cm="1">
        <f t="array" ref="C82:D82">TRANSPOSE(MMULT('Necessary information'!$L$2:$M$3,TRANSPOSE(C81:D81))+MMULT('Necessary information'!$L$4:$L$5,B82))</f>
        <v>0.73495955829055737</v>
      </c>
      <c r="D82" s="4">
        <v>0.43258339839463755</v>
      </c>
      <c r="E82" s="4" cm="1">
        <f t="array" ref="E82:G82">TRANSPOSE(MMULT('Necessary information'!$L$6:$M$8,TRANSPOSE(C82:D82)))</f>
        <v>0.57878974544849371</v>
      </c>
      <c r="F82" s="4">
        <v>-5.9839505660035819E-2</v>
      </c>
      <c r="G82" s="4">
        <v>0.67512005263052144</v>
      </c>
      <c r="H82" s="4">
        <f>F82+F82*'Necessary information'!$B$4/'Necessary information'!$B$15</f>
        <v>-0.15184274561234085</v>
      </c>
      <c r="I82" s="4">
        <f>(('Necessary information'!$B$10*C83)-'Necessary information'!$B$10*(1-'Necessary information'!$B$4)*C82)/'Necessary information'!$B$16</f>
        <v>1.056261322805359</v>
      </c>
      <c r="J82" s="4">
        <f>D82+'Necessary information'!$B$7*C82</f>
        <v>0.67512005263052144</v>
      </c>
      <c r="L82" s="3">
        <v>76</v>
      </c>
      <c r="M82" s="4">
        <f t="shared" ca="1" si="2"/>
        <v>0.16011185426970354</v>
      </c>
      <c r="O82" s="4">
        <v>-5.6740106456481247E-2</v>
      </c>
      <c r="P82" s="4">
        <f t="shared" si="3"/>
        <v>-5.8011843194075555E-2</v>
      </c>
    </row>
    <row r="83" spans="1:16" x14ac:dyDescent="0.2">
      <c r="A83" s="3">
        <v>77</v>
      </c>
      <c r="B83" s="4">
        <v>1.8264912222940358E-2</v>
      </c>
      <c r="C83" s="4" cm="1">
        <f t="array" ref="C83:D83">TRANSPOSE(MMULT('Necessary information'!$L$2:$M$3,TRANSPOSE(C82:D82))+MMULT('Necessary information'!$L$4:$L$5,B83))</f>
        <v>0.74299210240342739</v>
      </c>
      <c r="D83" s="4">
        <v>0.44176405925129053</v>
      </c>
      <c r="E83" s="4" cm="1">
        <f t="array" ref="E83:G83">TRANSPOSE(MMULT('Necessary information'!$L$6:$M$8,TRANSPOSE(C83:D83)))</f>
        <v>0.58762198606899496</v>
      </c>
      <c r="F83" s="4">
        <v>-5.6040649359005767E-2</v>
      </c>
      <c r="G83" s="4">
        <v>0.68695145304442162</v>
      </c>
      <c r="H83" s="4">
        <f>F83+F83*'Necessary information'!$B$4/'Necessary information'!$B$15</f>
        <v>-0.14220314774847709</v>
      </c>
      <c r="I83" s="4">
        <f>(('Necessary information'!$B$10*C84)-'Necessary information'!$B$10*(1-'Necessary information'!$B$4)*C83)/'Necessary information'!$B$16</f>
        <v>1.0798281604131663</v>
      </c>
      <c r="J83" s="4">
        <f>D83+'Necessary information'!$B$7*C83</f>
        <v>0.68695145304442162</v>
      </c>
      <c r="L83" s="3">
        <v>77</v>
      </c>
      <c r="M83" s="4">
        <f t="shared" ca="1" si="2"/>
        <v>-6.3974071298390413E-3</v>
      </c>
      <c r="O83" s="4">
        <v>1.9936053580442755E-2</v>
      </c>
      <c r="P83" s="4">
        <f t="shared" si="3"/>
        <v>1.8264912222940358E-2</v>
      </c>
    </row>
    <row r="84" spans="1:16" x14ac:dyDescent="0.2">
      <c r="A84" s="3">
        <v>78</v>
      </c>
      <c r="B84" s="4">
        <v>-5.6869632897140934E-2</v>
      </c>
      <c r="C84" s="4" cm="1">
        <f t="array" ref="C84:D84">TRANSPOSE(MMULT('Necessary information'!$L$2:$M$3,TRANSPOSE(C83:D83))+MMULT('Necessary information'!$L$4:$L$5,B84))</f>
        <v>0.75141300385367082</v>
      </c>
      <c r="D84" s="4">
        <v>0.37561738110987253</v>
      </c>
      <c r="E84" s="4" cm="1">
        <f t="array" ref="E84:G84">TRANSPOSE(MMULT('Necessary information'!$L$6:$M$8,TRANSPOSE(C84:D84)))</f>
        <v>0.55422963618479182</v>
      </c>
      <c r="F84" s="4">
        <v>-0.12782933147208686</v>
      </c>
      <c r="G84" s="4">
        <v>0.62358367238158396</v>
      </c>
      <c r="H84" s="4">
        <f>F84+F84*'Necessary information'!$B$4/'Necessary information'!$B$15</f>
        <v>-0.32436692861042027</v>
      </c>
      <c r="I84" s="4">
        <f>(('Necessary information'!$B$10*C85)-'Necessary information'!$B$10*(1-'Necessary information'!$B$4)*C84)/'Necessary information'!$B$16</f>
        <v>0.89995215241089921</v>
      </c>
      <c r="J84" s="4">
        <f>D84+'Necessary information'!$B$7*C84</f>
        <v>0.62358367238158396</v>
      </c>
      <c r="L84" s="3">
        <v>78</v>
      </c>
      <c r="M84" s="4">
        <f t="shared" ca="1" si="2"/>
        <v>7.5765642033090136E-2</v>
      </c>
      <c r="O84" s="4">
        <v>-5.5591915254000646E-2</v>
      </c>
      <c r="P84" s="4">
        <f t="shared" si="3"/>
        <v>-5.6869632897140934E-2</v>
      </c>
    </row>
    <row r="85" spans="1:16" x14ac:dyDescent="0.2">
      <c r="A85" s="3">
        <v>79</v>
      </c>
      <c r="B85" s="4">
        <v>-2.5931609341896856E-2</v>
      </c>
      <c r="C85" s="4" cm="1">
        <f t="array" ref="C85:D85">TRANSPOSE(MMULT('Necessary information'!$L$2:$M$3,TRANSPOSE(C84:D84))+MMULT('Necessary information'!$L$4:$L$5,B85))</f>
        <v>0.75512648256760151</v>
      </c>
      <c r="D85" s="4">
        <v>0.34179780676466831</v>
      </c>
      <c r="E85" s="4" cm="1">
        <f t="array" ref="E85:G85">TRANSPOSE(MMULT('Necessary information'!$L$6:$M$8,TRANSPOSE(C85:D85)))</f>
        <v>0.5368866867751716</v>
      </c>
      <c r="F85" s="4">
        <v>-0.16413693655562467</v>
      </c>
      <c r="G85" s="4">
        <v>0.59098954601197684</v>
      </c>
      <c r="H85" s="4">
        <f>F85+F85*'Necessary information'!$B$4/'Necessary information'!$B$15</f>
        <v>-0.41649747650989744</v>
      </c>
      <c r="I85" s="4">
        <f>(('Necessary information'!$B$10*C86)-'Necessary information'!$B$10*(1-'Necessary information'!$B$4)*C85)/'Necessary information'!$B$16</f>
        <v>0.80807485291432479</v>
      </c>
      <c r="J85" s="4">
        <f>D85+'Necessary information'!$B$7*C85</f>
        <v>0.59098954601197684</v>
      </c>
      <c r="L85" s="3">
        <v>79</v>
      </c>
      <c r="M85" s="4">
        <f t="shared" ca="1" si="2"/>
        <v>-5.4194890268769058E-2</v>
      </c>
      <c r="O85" s="4">
        <v>-2.4491892286599704E-2</v>
      </c>
      <c r="P85" s="4">
        <f t="shared" si="3"/>
        <v>-2.5931609341896856E-2</v>
      </c>
    </row>
    <row r="86" spans="1:16" x14ac:dyDescent="0.2">
      <c r="A86" s="3">
        <v>80</v>
      </c>
      <c r="B86" s="4">
        <v>-2.5799830457058252E-2</v>
      </c>
      <c r="C86" s="4" cm="1">
        <f t="array" ref="C86:D86">TRANSPOSE(MMULT('Necessary information'!$L$2:$M$3,TRANSPOSE(C85:D85))+MMULT('Necessary information'!$L$4:$L$5,B86))</f>
        <v>0.75645019182626971</v>
      </c>
      <c r="D86" s="4">
        <v>0.30882022236555201</v>
      </c>
      <c r="E86" s="4" cm="1">
        <f t="array" ref="E86:G86">TRANSPOSE(MMULT('Necessary information'!$L$6:$M$8,TRANSPOSE(C86:D86)))</f>
        <v>0.51892748068071348</v>
      </c>
      <c r="F86" s="4">
        <v>-0.19800140615804868</v>
      </c>
      <c r="G86" s="4">
        <v>0.55844878566822098</v>
      </c>
      <c r="H86" s="4">
        <f>F86+F86*'Necessary information'!$B$4/'Necessary information'!$B$15</f>
        <v>-0.5024285681260483</v>
      </c>
      <c r="I86" s="4">
        <f>(('Necessary information'!$B$10*C87)-'Necessary information'!$B$10*(1-'Necessary information'!$B$4)*C86)/'Necessary information'!$B$16</f>
        <v>0.71883417122939397</v>
      </c>
      <c r="J86" s="4">
        <f>D86+'Necessary information'!$B$7*C86</f>
        <v>0.55844878566822098</v>
      </c>
      <c r="L86" s="3">
        <v>80</v>
      </c>
      <c r="M86" s="4">
        <f t="shared" ca="1" si="2"/>
        <v>1.1305426455251386E-2</v>
      </c>
      <c r="O86" s="4">
        <v>-2.4359423373781761E-2</v>
      </c>
      <c r="P86" s="4">
        <f t="shared" si="3"/>
        <v>-2.5799830457058252E-2</v>
      </c>
    </row>
    <row r="87" spans="1:16" x14ac:dyDescent="0.2">
      <c r="A87" s="3">
        <v>81</v>
      </c>
      <c r="B87" s="4">
        <v>7.6935886298613435E-2</v>
      </c>
      <c r="C87" s="4" cm="1">
        <f t="array" ref="C87:D87">TRANSPOSE(MMULT('Necessary information'!$L$2:$M$3,TRANSPOSE(C86:D86))+MMULT('Necessary information'!$L$4:$L$5,B87))</f>
        <v>0.75550979131134777</v>
      </c>
      <c r="D87" s="4">
        <v>0.37927088399448883</v>
      </c>
      <c r="E87" s="4" cm="1">
        <f t="array" ref="E87:G87">TRANSPOSE(MMULT('Necessary information'!$L$6:$M$8,TRANSPOSE(C87:D87)))</f>
        <v>0.55815514739673455</v>
      </c>
      <c r="F87" s="4">
        <v>-0.12692067618411407</v>
      </c>
      <c r="G87" s="4">
        <v>0.62858911512723359</v>
      </c>
      <c r="H87" s="4">
        <f>F87+F87*'Necessary information'!$B$4/'Necessary information'!$B$15</f>
        <v>-0.32206121581718927</v>
      </c>
      <c r="I87" s="4">
        <f>(('Necessary information'!$B$10*C88)-'Necessary information'!$B$10*(1-'Necessary information'!$B$4)*C87)/'Necessary information'!$B$16</f>
        <v>0.90919389850579502</v>
      </c>
      <c r="J87" s="4">
        <f>D87+'Necessary information'!$B$7*C87</f>
        <v>0.62858911512723359</v>
      </c>
      <c r="L87" s="3">
        <v>81</v>
      </c>
      <c r="M87" s="4">
        <f t="shared" ca="1" si="2"/>
        <v>5.5638366660967692E-2</v>
      </c>
      <c r="O87" s="4">
        <v>7.8914243897449346E-2</v>
      </c>
      <c r="P87" s="4">
        <f t="shared" si="3"/>
        <v>7.6935886298613435E-2</v>
      </c>
    </row>
    <row r="88" spans="1:16" x14ac:dyDescent="0.2">
      <c r="A88" s="3">
        <v>82</v>
      </c>
      <c r="B88" s="4">
        <v>-3.2842996721328628E-2</v>
      </c>
      <c r="C88" s="4" cm="1">
        <f t="array" ref="C88:D88">TRANSPOSE(MMULT('Necessary information'!$L$2:$M$3,TRANSPOSE(C87:D87))+MMULT('Necessary information'!$L$4:$L$5,B88))</f>
        <v>0.75935189399120895</v>
      </c>
      <c r="D88" s="4">
        <v>0.33846319870927594</v>
      </c>
      <c r="E88" s="4" cm="1">
        <f t="array" ref="E88:G88">TRANSPOSE(MMULT('Necessary information'!$L$6:$M$8,TRANSPOSE(C88:D88)))</f>
        <v>0.53693726859224089</v>
      </c>
      <c r="F88" s="4">
        <v>-0.17030257026483403</v>
      </c>
      <c r="G88" s="4">
        <v>0.58904932372637497</v>
      </c>
      <c r="H88" s="4">
        <f>F88+F88*'Necessary information'!$B$4/'Necessary information'!$B$15</f>
        <v>-0.43214277204701612</v>
      </c>
      <c r="I88" s="4">
        <f>(('Necessary information'!$B$10*C89)-'Necessary information'!$B$10*(1-'Necessary information'!$B$4)*C88)/'Necessary information'!$B$16</f>
        <v>0.7984291486283821</v>
      </c>
      <c r="J88" s="4">
        <f>D88+'Necessary information'!$B$7*C88</f>
        <v>0.58904932372637497</v>
      </c>
      <c r="L88" s="3">
        <v>82</v>
      </c>
      <c r="M88" s="4">
        <f t="shared" ca="1" si="2"/>
        <v>0.10700532620204252</v>
      </c>
      <c r="O88" s="4">
        <v>-3.1439469459818951E-2</v>
      </c>
      <c r="P88" s="4">
        <f t="shared" si="3"/>
        <v>-3.2842996721328628E-2</v>
      </c>
    </row>
    <row r="89" spans="1:16" x14ac:dyDescent="0.2">
      <c r="A89" s="3">
        <v>83</v>
      </c>
      <c r="B89" s="4">
        <v>8.7583097286452805E-2</v>
      </c>
      <c r="C89" s="4" cm="1">
        <f t="array" ref="C89:D89">TRANSPOSE(MMULT('Necessary information'!$L$2:$M$3,TRANSPOSE(C88:D88))+MMULT('Necessary information'!$L$4:$L$5,B89))</f>
        <v>0.76032882535713819</v>
      </c>
      <c r="D89" s="4">
        <v>0.41893856882283392</v>
      </c>
      <c r="E89" s="4" cm="1">
        <f t="array" ref="E89:G89">TRANSPOSE(MMULT('Necessary information'!$L$6:$M$8,TRANSPOSE(C89:D89)))</f>
        <v>0.58268253051829966</v>
      </c>
      <c r="F89" s="4">
        <v>-9.0481744166448663E-2</v>
      </c>
      <c r="G89" s="4">
        <v>0.66984708119068959</v>
      </c>
      <c r="H89" s="4">
        <f>F89+F89*'Necessary information'!$B$4/'Necessary information'!$B$15</f>
        <v>-0.22959742582236339</v>
      </c>
      <c r="I89" s="4">
        <f>(('Necessary information'!$B$10*C90)-'Necessary information'!$B$10*(1-'Necessary information'!$B$4)*C89)/'Necessary information'!$B$16</f>
        <v>1.0155641543673641</v>
      </c>
      <c r="J89" s="4">
        <f>D89+'Necessary information'!$B$7*C89</f>
        <v>0.66984708119068959</v>
      </c>
      <c r="L89" s="3">
        <v>83</v>
      </c>
      <c r="M89" s="4">
        <f t="shared" ca="1" si="2"/>
        <v>-2.2670395776035794E-2</v>
      </c>
      <c r="O89" s="4">
        <v>8.9617206407943684E-2</v>
      </c>
      <c r="P89" s="4">
        <f t="shared" si="3"/>
        <v>8.7583097286452805E-2</v>
      </c>
    </row>
    <row r="90" spans="1:16" x14ac:dyDescent="0.2">
      <c r="A90" s="3">
        <v>84</v>
      </c>
      <c r="B90" s="4">
        <v>-3.0109299164490989E-2</v>
      </c>
      <c r="C90" s="4" cm="1">
        <f t="array" ref="C90:D90">TRANSPOSE(MMULT('Necessary information'!$L$2:$M$3,TRANSPOSE(C89:D89))+MMULT('Necessary information'!$L$4:$L$5,B90))</f>
        <v>0.76670970858239385</v>
      </c>
      <c r="D90" s="4">
        <v>0.3800315597130634</v>
      </c>
      <c r="E90" s="4" cm="1">
        <f t="array" ref="E90:G90">TRANSPOSE(MMULT('Necessary information'!$L$6:$M$8,TRANSPOSE(C90:D90)))</f>
        <v>0.56369273401777142</v>
      </c>
      <c r="F90" s="4">
        <v>-0.13366394503714046</v>
      </c>
      <c r="G90" s="4">
        <v>0.63304576354525333</v>
      </c>
      <c r="H90" s="4">
        <f>F90+F90*'Necessary information'!$B$4/'Necessary information'!$B$15</f>
        <v>-0.33917226053174376</v>
      </c>
      <c r="I90" s="4">
        <f>(('Necessary information'!$B$10*C91)-'Necessary information'!$B$10*(1-'Necessary information'!$B$4)*C90)/'Necessary information'!$B$16</f>
        <v>0.90954533552073868</v>
      </c>
      <c r="J90" s="4">
        <f>D90+'Necessary information'!$B$7*C90</f>
        <v>0.63304576354525333</v>
      </c>
      <c r="L90" s="3">
        <v>84</v>
      </c>
      <c r="M90" s="4">
        <f t="shared" ca="1" si="2"/>
        <v>-6.6715938036732619E-2</v>
      </c>
      <c r="O90" s="4">
        <v>-2.8691457562686384E-2</v>
      </c>
      <c r="P90" s="4">
        <f t="shared" si="3"/>
        <v>-3.0109299164490989E-2</v>
      </c>
    </row>
    <row r="91" spans="1:16" x14ac:dyDescent="0.2">
      <c r="A91" s="3">
        <v>85</v>
      </c>
      <c r="B91" s="4">
        <v>-7.2111976970820266E-2</v>
      </c>
      <c r="C91" s="4" cm="1">
        <f t="array" ref="C91:D91">TRANSPOSE(MMULT('Necessary information'!$L$2:$M$3,TRANSPOSE(C90:D90))+MMULT('Necessary information'!$L$4:$L$5,B91))</f>
        <v>0.77028059925585257</v>
      </c>
      <c r="D91" s="4">
        <v>0.29993891998826877</v>
      </c>
      <c r="E91" s="4" cm="1">
        <f t="array" ref="E91:G91">TRANSPOSE(MMULT('Necessary information'!$L$6:$M$8,TRANSPOSE(C91:D91)))</f>
        <v>0.52023762744191648</v>
      </c>
      <c r="F91" s="4">
        <v>-0.21614908151315243</v>
      </c>
      <c r="G91" s="4">
        <v>0.5541315177427002</v>
      </c>
      <c r="H91" s="4">
        <f>F91+F91*'Necessary information'!$B$4/'Necessary information'!$B$15</f>
        <v>-0.54847829433962403</v>
      </c>
      <c r="I91" s="4">
        <f>(('Necessary information'!$B$10*C92)-'Necessary information'!$B$10*(1-'Necessary information'!$B$4)*C91)/'Necessary information'!$B$16</f>
        <v>0.69275243288142674</v>
      </c>
      <c r="J91" s="4">
        <f>D91+'Necessary information'!$B$7*C91</f>
        <v>0.5541315177427002</v>
      </c>
      <c r="L91" s="3">
        <v>85</v>
      </c>
      <c r="M91" s="4">
        <f t="shared" ca="1" si="2"/>
        <v>3.7486924893537013E-2</v>
      </c>
      <c r="O91" s="4">
        <v>-7.091407214362859E-2</v>
      </c>
      <c r="P91" s="4">
        <f t="shared" si="3"/>
        <v>-7.2111976970820266E-2</v>
      </c>
    </row>
    <row r="92" spans="1:16" x14ac:dyDescent="0.2">
      <c r="A92" s="3">
        <v>86</v>
      </c>
      <c r="B92" s="4">
        <v>0.12526487430998509</v>
      </c>
      <c r="C92" s="4" cm="1">
        <f t="array" ref="C92:D92">TRANSPOSE(MMULT('Necessary information'!$L$2:$M$3,TRANSPOSE(C91:D91))+MMULT('Necessary information'!$L$4:$L$5,B92))</f>
        <v>0.76834239509649205</v>
      </c>
      <c r="D92" s="4">
        <v>0.41890507697850021</v>
      </c>
      <c r="E92" s="4" cm="1">
        <f t="array" ref="E92:G92">TRANSPOSE(MMULT('Necessary information'!$L$6:$M$8,TRANSPOSE(C92:D92)))</f>
        <v>0.58631946847421745</v>
      </c>
      <c r="F92" s="4">
        <v>-9.5884327736149411E-2</v>
      </c>
      <c r="G92" s="4">
        <v>0.67245806736034264</v>
      </c>
      <c r="H92" s="4">
        <f>F92+F92*'Necessary information'!$B$4/'Necessary information'!$B$15</f>
        <v>-0.24330648163047905</v>
      </c>
      <c r="I92" s="4">
        <f>(('Necessary information'!$B$10*C93)-'Necessary information'!$B$10*(1-'Necessary information'!$B$4)*C92)/'Necessary information'!$B$16</f>
        <v>1.0142556637872857</v>
      </c>
      <c r="J92" s="4">
        <f>D92+'Necessary information'!$B$7*C92</f>
        <v>0.67245806736034264</v>
      </c>
      <c r="L92" s="3">
        <v>86</v>
      </c>
      <c r="M92" s="4">
        <f t="shared" ca="1" si="2"/>
        <v>-0.16487603456447283</v>
      </c>
      <c r="O92" s="4">
        <v>0.12749629486334355</v>
      </c>
      <c r="P92" s="4">
        <f t="shared" si="3"/>
        <v>0.12526487430998509</v>
      </c>
    </row>
    <row r="93" spans="1:16" x14ac:dyDescent="0.2">
      <c r="A93" s="3">
        <v>87</v>
      </c>
      <c r="B93" s="4">
        <v>8.8707482901205406E-2</v>
      </c>
      <c r="C93" s="4" cm="1">
        <f t="array" ref="C93:D93">TRANSPOSE(MMULT('Necessary information'!$L$2:$M$3,TRANSPOSE(C92:D92))+MMULT('Necessary information'!$L$4:$L$5,B93))</f>
        <v>0.7744902268137619</v>
      </c>
      <c r="D93" s="4">
        <v>0.49881555326315707</v>
      </c>
      <c r="E93" s="4" cm="1">
        <f t="array" ref="E93:G93">TRANSPOSE(MMULT('Necessary information'!$L$6:$M$8,TRANSPOSE(C93:D93)))</f>
        <v>0.63410571640426927</v>
      </c>
      <c r="F93" s="4">
        <v>-2.0092898702063322E-2</v>
      </c>
      <c r="G93" s="4">
        <v>0.75439732811169846</v>
      </c>
      <c r="H93" s="4">
        <f>F93+F93*'Necessary information'!$B$4/'Necessary information'!$B$15</f>
        <v>-5.0985730456485662E-2</v>
      </c>
      <c r="I93" s="4">
        <f>(('Necessary information'!$B$10*C94)-'Necessary information'!$B$10*(1-'Necessary information'!$B$4)*C93)/'Necessary information'!$B$16</f>
        <v>1.2290794793348301</v>
      </c>
      <c r="J93" s="4">
        <f>D93+'Necessary information'!$B$7*C93</f>
        <v>0.75439732811169846</v>
      </c>
      <c r="L93" s="3">
        <v>87</v>
      </c>
      <c r="M93" s="4">
        <f t="shared" ca="1" si="2"/>
        <v>-2.3976549498206056E-2</v>
      </c>
      <c r="O93" s="4">
        <v>9.0747479593642821E-2</v>
      </c>
      <c r="P93" s="4">
        <f t="shared" si="3"/>
        <v>8.8707482901205406E-2</v>
      </c>
    </row>
    <row r="94" spans="1:16" x14ac:dyDescent="0.2">
      <c r="A94" s="3">
        <v>88</v>
      </c>
      <c r="B94" s="4">
        <v>-4.6794121585844922E-2</v>
      </c>
      <c r="C94" s="4" cm="1">
        <f t="array" ref="C94:D94">TRANSPOSE(MMULT('Necessary information'!$L$2:$M$3,TRANSPOSE(C93:D93))+MMULT('Necessary information'!$L$4:$L$5,B94))</f>
        <v>0.78585495812678863</v>
      </c>
      <c r="D94" s="4">
        <v>0.44154630505878589</v>
      </c>
      <c r="E94" s="4" cm="1">
        <f t="array" ref="E94:G94">TRANSPOSE(MMULT('Necessary information'!$L$6:$M$8,TRANSPOSE(C94:D94)))</f>
        <v>0.6070534470150315</v>
      </c>
      <c r="F94" s="4">
        <v>-8.4976516886162479E-2</v>
      </c>
      <c r="G94" s="4">
        <v>0.70087844124062615</v>
      </c>
      <c r="H94" s="4">
        <f>F94+F94*'Necessary information'!$B$4/'Necessary information'!$B$15</f>
        <v>-0.21562791159863717</v>
      </c>
      <c r="I94" s="4">
        <f>(('Necessary information'!$B$10*C95)-'Necessary information'!$B$10*(1-'Necessary information'!$B$4)*C94)/'Necessary information'!$B$16</f>
        <v>1.072725070023447</v>
      </c>
      <c r="J94" s="4">
        <f>D94+'Necessary information'!$B$7*C94</f>
        <v>0.70087844124062615</v>
      </c>
      <c r="L94" s="3">
        <v>88</v>
      </c>
      <c r="M94" s="4">
        <f t="shared" ca="1" si="2"/>
        <v>7.4169527721494904E-2</v>
      </c>
      <c r="O94" s="4">
        <v>-4.5463645985923874E-2</v>
      </c>
      <c r="P94" s="4">
        <f t="shared" si="3"/>
        <v>-4.6794121585844922E-2</v>
      </c>
    </row>
    <row r="95" spans="1:16" x14ac:dyDescent="0.2">
      <c r="A95" s="3">
        <v>89</v>
      </c>
      <c r="B95" s="4">
        <v>2.8414330948494416E-3</v>
      </c>
      <c r="C95" s="4" cm="1">
        <f t="array" ref="C95:D95">TRANSPOSE(MMULT('Necessary information'!$L$2:$M$3,TRANSPOSE(C94:D94))+MMULT('Necessary information'!$L$4:$L$5,B95))</f>
        <v>0.79302671092420518</v>
      </c>
      <c r="D95" s="4">
        <v>0.43511526574740084</v>
      </c>
      <c r="E95" s="4" cm="1">
        <f t="array" ref="E95:G95">TRANSPOSE(MMULT('Necessary information'!$L$6:$M$8,TRANSPOSE(C95:D95)))</f>
        <v>0.6067051686128343</v>
      </c>
      <c r="F95" s="4">
        <v>-9.621263057181656E-2</v>
      </c>
      <c r="G95" s="4">
        <v>0.69681408035238857</v>
      </c>
      <c r="H95" s="4">
        <f>F95+F95*'Necessary information'!$B$4/'Necessary information'!$B$15</f>
        <v>-0.24413955007598442</v>
      </c>
      <c r="I95" s="4">
        <f>(('Necessary information'!$B$10*C96)-'Necessary information'!$B$10*(1-'Necessary information'!$B$4)*C95)/'Necessary information'!$B$16</f>
        <v>1.0542711574574979</v>
      </c>
      <c r="J95" s="4">
        <f>D95+'Necessary information'!$B$7*C95</f>
        <v>0.69681408035238857</v>
      </c>
      <c r="L95" s="3">
        <v>89</v>
      </c>
      <c r="M95" s="4">
        <f t="shared" ca="1" si="2"/>
        <v>0.11801536553092222</v>
      </c>
      <c r="O95" s="4">
        <v>4.431813166883721E-3</v>
      </c>
      <c r="P95" s="4">
        <f t="shared" si="3"/>
        <v>2.8414330948494416E-3</v>
      </c>
    </row>
    <row r="96" spans="1:16" x14ac:dyDescent="0.2">
      <c r="A96" s="3">
        <v>90</v>
      </c>
      <c r="B96" s="4">
        <v>-4.1352688195540194E-2</v>
      </c>
      <c r="C96" s="4" cm="1">
        <f t="array" ref="C96:D96">TRANSPOSE(MMULT('Necessary information'!$L$2:$M$3,TRANSPOSE(C95:D95))+MMULT('Necessary information'!$L$4:$L$5,B96))</f>
        <v>0.79955782208753756</v>
      </c>
      <c r="D96" s="4">
        <v>0.38462515697116517</v>
      </c>
      <c r="E96" s="4" cm="1">
        <f t="array" ref="E96:G96">TRANSPOSE(MMULT('Necessary information'!$L$6:$M$8,TRANSPOSE(C96:D96)))</f>
        <v>0.58126377929540352</v>
      </c>
      <c r="F96" s="4">
        <v>-0.15107858382748496</v>
      </c>
      <c r="G96" s="4">
        <v>0.6484792382600526</v>
      </c>
      <c r="H96" s="4">
        <f>F96+F96*'Necessary information'!$B$4/'Necessary information'!$B$15</f>
        <v>-0.38336190646224289</v>
      </c>
      <c r="I96" s="4">
        <f>(('Necessary information'!$B$10*C97)-'Necessary information'!$B$10*(1-'Necessary information'!$B$4)*C96)/'Necessary information'!$B$16</f>
        <v>0.91695513486484159</v>
      </c>
      <c r="J96" s="4">
        <f>D96+'Necessary information'!$B$7*C96</f>
        <v>0.6484792382600526</v>
      </c>
      <c r="L96" s="3">
        <v>90</v>
      </c>
      <c r="M96" s="4">
        <f t="shared" ca="1" si="2"/>
        <v>0.14976586551296028</v>
      </c>
      <c r="O96" s="4">
        <v>-3.9993719857259628E-2</v>
      </c>
      <c r="P96" s="4">
        <f t="shared" si="3"/>
        <v>-4.1352688195540194E-2</v>
      </c>
    </row>
    <row r="97" spans="1:16" x14ac:dyDescent="0.2">
      <c r="A97" s="3">
        <v>91</v>
      </c>
      <c r="B97" s="4">
        <v>-0.10179829150641456</v>
      </c>
      <c r="C97" s="4" cm="1">
        <f t="array" ref="C97:D97">TRANSPOSE(MMULT('Necessary information'!$L$2:$M$3,TRANSPOSE(C96:D96))+MMULT('Necessary information'!$L$4:$L$5,B97))</f>
        <v>0.80249275490697014</v>
      </c>
      <c r="D97" s="4">
        <v>0.27474973716835616</v>
      </c>
      <c r="E97" s="4" cm="1">
        <f t="array" ref="E97:G97">TRANSPOSE(MMULT('Necessary information'!$L$6:$M$8,TRANSPOSE(C97:D97)))</f>
        <v>0.52075382184062746</v>
      </c>
      <c r="F97" s="4">
        <v>-0.26292040861931376</v>
      </c>
      <c r="G97" s="4">
        <v>0.53957234628765627</v>
      </c>
      <c r="H97" s="4">
        <f>F97+F97*'Necessary information'!$B$4/'Necessary information'!$B$15</f>
        <v>-0.66716053687150834</v>
      </c>
      <c r="I97" s="4">
        <f>(('Necessary information'!$B$10*C98)-'Necessary information'!$B$10*(1-'Necessary information'!$B$4)*C97)/'Necessary information'!$B$16</f>
        <v>0.61984539160869934</v>
      </c>
      <c r="J97" s="4">
        <f>D97+'Necessary information'!$B$7*C97</f>
        <v>0.53957234628765627</v>
      </c>
      <c r="L97" s="3">
        <v>91</v>
      </c>
      <c r="M97" s="4">
        <f t="shared" ca="1" si="2"/>
        <v>0.19691964682853993</v>
      </c>
      <c r="O97" s="4">
        <v>-0.10075583182248754</v>
      </c>
      <c r="P97" s="4">
        <f t="shared" si="3"/>
        <v>-0.10179829150641456</v>
      </c>
    </row>
    <row r="98" spans="1:16" x14ac:dyDescent="0.2">
      <c r="A98" s="3">
        <v>92</v>
      </c>
      <c r="B98" s="4">
        <v>0.12722631799770964</v>
      </c>
      <c r="C98" s="4" cm="1">
        <f t="array" ref="C98:D98">TRANSPOSE(MMULT('Necessary information'!$L$2:$M$3,TRANSPOSE(C97:D97))+MMULT('Necessary information'!$L$4:$L$5,B98))</f>
        <v>0.79792657082451335</v>
      </c>
      <c r="D98" s="4">
        <v>0.39620631068553036</v>
      </c>
      <c r="E98" s="4" cm="1">
        <f t="array" ref="E98:G98">TRANSPOSE(MMULT('Necessary information'!$L$6:$M$8,TRANSPOSE(C98:D98)))</f>
        <v>0.58703863389502797</v>
      </c>
      <c r="F98" s="4">
        <v>-0.13840449176689351</v>
      </c>
      <c r="G98" s="4">
        <v>0.65952207905761973</v>
      </c>
      <c r="H98" s="4">
        <f>F98+F98*'Necessary information'!$B$4/'Necessary information'!$B$15</f>
        <v>-0.35120139785849214</v>
      </c>
      <c r="I98" s="4">
        <f>(('Necessary information'!$B$10*C99)-'Necessary information'!$B$10*(1-'Necessary information'!$B$4)*C98)/'Necessary information'!$B$16</f>
        <v>0.94847220008560229</v>
      </c>
      <c r="J98" s="4">
        <f>D98+'Necessary information'!$B$7*C98</f>
        <v>0.65952207905761973</v>
      </c>
      <c r="L98" s="3">
        <v>92</v>
      </c>
      <c r="M98" s="4">
        <f t="shared" ca="1" si="2"/>
        <v>-0.1062940215850829</v>
      </c>
      <c r="O98" s="4">
        <v>0.12946800917239021</v>
      </c>
      <c r="P98" s="4">
        <f t="shared" si="3"/>
        <v>0.12722631799770964</v>
      </c>
    </row>
    <row r="99" spans="1:16" x14ac:dyDescent="0.2">
      <c r="A99" s="3">
        <v>93</v>
      </c>
      <c r="B99" s="4">
        <v>-6.8278738020305346E-2</v>
      </c>
      <c r="C99" s="4" cm="1">
        <f t="array" ref="C99:D99">TRANSPOSE(MMULT('Necessary information'!$L$2:$M$3,TRANSPOSE(C98:D98))+MMULT('Necessary information'!$L$4:$L$5,B99))</f>
        <v>0.80169021155604059</v>
      </c>
      <c r="D99" s="4">
        <v>0.31960724014082886</v>
      </c>
      <c r="E99" s="4" cm="1">
        <f t="array" ref="E99:G99">TRANSPOSE(MMULT('Necessary information'!$L$6:$M$8,TRANSPOSE(C99:D99)))</f>
        <v>0.54563798998713819</v>
      </c>
      <c r="F99" s="4">
        <v>-0.21752520160171829</v>
      </c>
      <c r="G99" s="4">
        <v>0.5841650099543223</v>
      </c>
      <c r="H99" s="4">
        <f>F99+F99*'Necessary information'!$B$4/'Necessary information'!$B$15</f>
        <v>-0.55197019906435996</v>
      </c>
      <c r="I99" s="4">
        <f>(('Necessary information'!$B$10*C100)-'Necessary information'!$B$10*(1-'Necessary information'!$B$4)*C99)/'Necessary information'!$B$16</f>
        <v>0.74108263622371806</v>
      </c>
      <c r="J99" s="4">
        <f>D99+'Necessary information'!$B$7*C99</f>
        <v>0.5841650099543223</v>
      </c>
      <c r="L99" s="3">
        <v>93</v>
      </c>
      <c r="M99" s="4">
        <f t="shared" ca="1" si="2"/>
        <v>7.550841699918041E-4</v>
      </c>
      <c r="O99" s="4">
        <v>-6.7060761372574412E-2</v>
      </c>
      <c r="P99" s="4">
        <f t="shared" si="3"/>
        <v>-6.8278738020305346E-2</v>
      </c>
    </row>
    <row r="100" spans="1:16" x14ac:dyDescent="0.2">
      <c r="A100" s="3">
        <v>94</v>
      </c>
      <c r="B100" s="4">
        <v>8.6653735245966534E-2</v>
      </c>
      <c r="C100" s="4" cm="1">
        <f t="array" ref="C100:D100">TRANSPOSE(MMULT('Necessary information'!$L$2:$M$3,TRANSPOSE(C99:D99))+MMULT('Necessary information'!$L$4:$L$5,B100))</f>
        <v>0.80017502217273251</v>
      </c>
      <c r="D100" s="4">
        <v>0.39954922334383797</v>
      </c>
      <c r="E100" s="4" cm="1">
        <f t="array" ref="E100:G100">TRANSPOSE(MMULT('Necessary information'!$L$6:$M$8,TRANSPOSE(C100:D100)))</f>
        <v>0.58994610293544691</v>
      </c>
      <c r="F100" s="4">
        <v>-0.13656804151189278</v>
      </c>
      <c r="G100" s="4">
        <v>0.66360698066083978</v>
      </c>
      <c r="H100" s="4">
        <f>F100+F100*'Necessary information'!$B$4/'Necessary information'!$B$15</f>
        <v>-0.34654140533642774</v>
      </c>
      <c r="I100" s="4">
        <f>(('Necessary information'!$B$10*C101)-'Necessary information'!$B$10*(1-'Necessary information'!$B$4)*C100)/'Necessary information'!$B$16</f>
        <v>0.95715629965810556</v>
      </c>
      <c r="J100" s="4">
        <f>D100+'Necessary information'!$B$7*C100</f>
        <v>0.66360698066083978</v>
      </c>
      <c r="L100" s="3">
        <v>94</v>
      </c>
      <c r="M100" s="4">
        <f t="shared" ca="1" si="2"/>
        <v>0.1027444392039043</v>
      </c>
      <c r="O100" s="4">
        <v>8.8682977989876094E-2</v>
      </c>
      <c r="P100" s="4">
        <f t="shared" si="3"/>
        <v>8.6653735245966534E-2</v>
      </c>
    </row>
    <row r="101" spans="1:16" x14ac:dyDescent="0.2">
      <c r="A101" s="3">
        <v>95</v>
      </c>
      <c r="B101" s="4">
        <v>-5.8529831773070161E-2</v>
      </c>
      <c r="C101" s="4" cm="1">
        <f t="array" ref="C101:D101">TRANSPOSE(MMULT('Necessary information'!$L$2:$M$3,TRANSPOSE(C100:D100))+MMULT('Necessary information'!$L$4:$L$5,B101))</f>
        <v>0.80409955410986689</v>
      </c>
      <c r="D101" s="4">
        <v>0.33262885788054725</v>
      </c>
      <c r="E101" s="4" cm="1">
        <f t="array" ref="E101:G101">TRANSPOSE(MMULT('Necessary information'!$L$6:$M$8,TRANSPOSE(C101:D101)))</f>
        <v>0.55406700068588133</v>
      </c>
      <c r="F101" s="4">
        <v>-0.20611784337306355</v>
      </c>
      <c r="G101" s="4">
        <v>0.59798171073680328</v>
      </c>
      <c r="H101" s="4">
        <f>F101+F101*'Necessary information'!$B$4/'Necessary information'!$B$15</f>
        <v>-0.52302402755914856</v>
      </c>
      <c r="I101" s="4">
        <f>(('Necessary information'!$B$10*C102)-'Necessary information'!$B$10*(1-'Necessary information'!$B$4)*C101)/'Necessary information'!$B$16</f>
        <v>0.77587478405277044</v>
      </c>
      <c r="J101" s="4">
        <f>D101+'Necessary information'!$B$7*C101</f>
        <v>0.59798171073680328</v>
      </c>
      <c r="L101" s="3">
        <v>95</v>
      </c>
      <c r="M101" s="4">
        <f t="shared" ca="1" si="2"/>
        <v>-4.5548229341625356E-2</v>
      </c>
      <c r="O101" s="4">
        <v>-5.7260807356292048E-2</v>
      </c>
      <c r="P101" s="4">
        <f t="shared" si="3"/>
        <v>-5.8529831773070161E-2</v>
      </c>
    </row>
    <row r="102" spans="1:16" x14ac:dyDescent="0.2">
      <c r="A102" s="3">
        <v>96</v>
      </c>
      <c r="B102" s="4">
        <v>-2.543341321821601E-2</v>
      </c>
      <c r="C102" s="4" cm="1">
        <f t="array" ref="C102:D102">TRANSPOSE(MMULT('Necessary information'!$L$2:$M$3,TRANSPOSE(C101:D101))+MMULT('Necessary information'!$L$4:$L$5,B102))</f>
        <v>0.80339393485843957</v>
      </c>
      <c r="D102" s="4">
        <v>0.30021023864683971</v>
      </c>
      <c r="E102" s="4" cm="1">
        <f t="array" ref="E102:G102">TRANSPOSE(MMULT('Necessary information'!$L$6:$M$8,TRANSPOSE(C102:D102)))</f>
        <v>0.53549665641672628</v>
      </c>
      <c r="F102" s="4">
        <v>-0.2380636977083147</v>
      </c>
      <c r="G102" s="4">
        <v>0.56533023715012476</v>
      </c>
      <c r="H102" s="4">
        <f>F102+F102*'Necessary information'!$B$4/'Necessary information'!$B$15</f>
        <v>-0.60408663293484832</v>
      </c>
      <c r="I102" s="4">
        <f>(('Necessary information'!$B$10*C103)-'Necessary information'!$B$10*(1-'Necessary information'!$B$4)*C102)/'Necessary information'!$B$16</f>
        <v>0.6884517662479811</v>
      </c>
      <c r="J102" s="4">
        <f>D102+'Necessary information'!$B$7*C102</f>
        <v>0.56533023715012476</v>
      </c>
      <c r="L102" s="3">
        <v>96</v>
      </c>
      <c r="M102" s="4">
        <f t="shared" ca="1" si="2"/>
        <v>-0.17892187633457574</v>
      </c>
      <c r="O102" s="4">
        <v>-2.3991087480465988E-2</v>
      </c>
      <c r="P102" s="4">
        <f t="shared" si="3"/>
        <v>-2.543341321821601E-2</v>
      </c>
    </row>
    <row r="103" spans="1:16" x14ac:dyDescent="0.2">
      <c r="A103" s="3">
        <v>97</v>
      </c>
      <c r="B103" s="4">
        <v>-5.6211749908926648E-2</v>
      </c>
      <c r="C103" s="4" cm="1">
        <f t="array" ref="C103:D103">TRANSPOSE(MMULT('Necessary information'!$L$2:$M$3,TRANSPOSE(C102:D102))+MMULT('Necessary information'!$L$4:$L$5,B103))</f>
        <v>0.80052038064317821</v>
      </c>
      <c r="D103" s="4">
        <v>0.23769407372632945</v>
      </c>
      <c r="E103" s="4" cm="1">
        <f t="array" ref="E103:G103">TRANSPOSE(MMULT('Necessary information'!$L$6:$M$8,TRANSPOSE(C103:D103)))</f>
        <v>0.49899539174996876</v>
      </c>
      <c r="F103" s="4">
        <v>-0.29865458130459988</v>
      </c>
      <c r="G103" s="4">
        <v>0.50186579933857822</v>
      </c>
      <c r="H103" s="4">
        <f>F103+F103*'Necessary information'!$B$4/'Necessary information'!$B$15</f>
        <v>-0.75783600006042184</v>
      </c>
      <c r="I103" s="4">
        <f>(('Necessary information'!$B$10*C104)-'Necessary information'!$B$10*(1-'Necessary information'!$B$4)*C103)/'Necessary information'!$B$16</f>
        <v>0.52009490120332713</v>
      </c>
      <c r="J103" s="4">
        <f>D103+'Necessary information'!$B$7*C103</f>
        <v>0.50186579933857822</v>
      </c>
      <c r="L103" s="3">
        <v>97</v>
      </c>
      <c r="M103" s="4">
        <f t="shared" ca="1" si="2"/>
        <v>7.345261365853184E-2</v>
      </c>
      <c r="O103" s="4">
        <v>-5.4930587422027409E-2</v>
      </c>
      <c r="P103" s="4">
        <f t="shared" si="3"/>
        <v>-5.6211749908926648E-2</v>
      </c>
    </row>
    <row r="104" spans="1:16" x14ac:dyDescent="0.2">
      <c r="A104" s="3">
        <v>98</v>
      </c>
      <c r="B104" s="4">
        <v>6.0889835214271784E-2</v>
      </c>
      <c r="C104" s="4" cm="1">
        <f t="array" ref="C104:D104">TRANSPOSE(MMULT('Necessary information'!$L$2:$M$3,TRANSPOSE(C103:D103))+MMULT('Necessary information'!$L$4:$L$5,B104))</f>
        <v>0.79350974365718185</v>
      </c>
      <c r="D104" s="4">
        <v>0.2935923333923483</v>
      </c>
      <c r="E104" s="4" cm="1">
        <f t="array" ref="E104:G104">TRANSPOSE(MMULT('Necessary information'!$L$6:$M$8,TRANSPOSE(C104:D104)))</f>
        <v>0.52726226952295918</v>
      </c>
      <c r="F104" s="4">
        <v>-0.23805919485796351</v>
      </c>
      <c r="G104" s="4">
        <v>0.55545054879921829</v>
      </c>
      <c r="H104" s="4">
        <f>F104+F104*'Necessary information'!$B$4/'Necessary information'!$B$15</f>
        <v>-0.60407520695208217</v>
      </c>
      <c r="I104" s="4">
        <f>(('Necessary information'!$B$10*C105)-'Necessary information'!$B$10*(1-'Necessary information'!$B$4)*C104)/'Necessary information'!$B$16</f>
        <v>0.672085819123449</v>
      </c>
      <c r="J104" s="4">
        <f>D104+'Necessary information'!$B$7*C104</f>
        <v>0.55545054879921829</v>
      </c>
      <c r="L104" s="3">
        <v>98</v>
      </c>
      <c r="M104" s="4">
        <f t="shared" ca="1" si="2"/>
        <v>-9.081941621340546E-2</v>
      </c>
      <c r="O104" s="4">
        <v>6.2784171581484388E-2</v>
      </c>
      <c r="P104" s="4">
        <f t="shared" si="3"/>
        <v>6.0889835214271784E-2</v>
      </c>
    </row>
    <row r="105" spans="1:16" x14ac:dyDescent="0.2">
      <c r="A105" s="3">
        <v>99</v>
      </c>
      <c r="B105" s="4">
        <v>-0.24594389169239764</v>
      </c>
      <c r="C105" s="4" cm="1">
        <f t="array" ref="C105:D105">TRANSPOSE(MMULT('Necessary information'!$L$2:$M$3,TRANSPOSE(C104:D104))+MMULT('Necessary information'!$L$4:$L$5,B105))</f>
        <v>0.79047414554383855</v>
      </c>
      <c r="D105" s="4">
        <v>4.148300269871133E-2</v>
      </c>
      <c r="E105" s="4" cm="1">
        <f t="array" ref="E105:G105">TRANSPOSE(MMULT('Necessary information'!$L$6:$M$8,TRANSPOSE(C105:D105)))</f>
        <v>0.38396508741620372</v>
      </c>
      <c r="F105" s="4">
        <v>-0.48813467481566042</v>
      </c>
      <c r="G105" s="4">
        <v>0.30233947072817802</v>
      </c>
      <c r="H105" s="4">
        <f>F105+F105*'Necessary information'!$B$4/'Necessary information'!$B$15</f>
        <v>-1.2386417373447378</v>
      </c>
      <c r="I105" s="4">
        <f>(('Necessary information'!$B$10*C106)-'Necessary information'!$B$10*(1-'Necessary information'!$B$4)*C105)/'Necessary information'!$B$16</f>
        <v>-8.1479628361526592E-3</v>
      </c>
      <c r="J105" s="4">
        <f>D105+'Necessary information'!$B$7*C105</f>
        <v>0.30233947072817802</v>
      </c>
      <c r="L105" s="3">
        <v>99</v>
      </c>
      <c r="M105" s="4">
        <f t="shared" ca="1" si="2"/>
        <v>2.7326122402552517E-2</v>
      </c>
      <c r="O105" s="4">
        <v>-0.24565621527552162</v>
      </c>
      <c r="P105" s="4">
        <f t="shared" si="3"/>
        <v>-0.24594389169239764</v>
      </c>
    </row>
    <row r="106" spans="1:16" x14ac:dyDescent="0.2">
      <c r="A106" s="3">
        <v>100</v>
      </c>
      <c r="B106" s="4">
        <v>4.594872692336207E-2</v>
      </c>
      <c r="C106" s="4" cm="1">
        <f t="array" ref="C106:D106">TRANSPOSE(MMULT('Necessary information'!$L$2:$M$3,TRANSPOSE(C105:D105))+MMULT('Necessary information'!$L$4:$L$5,B106))</f>
        <v>0.77050859283433892</v>
      </c>
      <c r="D106" s="4">
        <v>8.6560586565400457E-2</v>
      </c>
      <c r="E106" s="4" cm="1">
        <f t="array" ref="E106:G106">TRANSPOSE(MMULT('Necessary information'!$L$6:$M$8,TRANSPOSE(C106:D106)))</f>
        <v>0.40023097422868936</v>
      </c>
      <c r="F106" s="4">
        <v>-0.42968017063360653</v>
      </c>
      <c r="G106" s="4">
        <v>0.34082842220073228</v>
      </c>
      <c r="H106" s="4">
        <f>F106+F106*'Necessary information'!$B$4/'Necessary information'!$B$15</f>
        <v>-1.0903134329827759</v>
      </c>
      <c r="I106" s="4">
        <f>(('Necessary information'!$B$10*C107)-'Necessary information'!$B$10*(1-'Necessary information'!$B$4)*C106)/'Necessary information'!$B$16</f>
        <v>0.11659627761576005</v>
      </c>
      <c r="J106" s="4">
        <f>D106+'Necessary information'!$B$7*C106</f>
        <v>0.34082842220073228</v>
      </c>
      <c r="L106" s="3">
        <v>100</v>
      </c>
      <c r="M106" s="4">
        <f t="shared" ca="1" si="2"/>
        <v>7.3528864443422548E-2</v>
      </c>
      <c r="O106" s="4">
        <v>4.7764827822307683E-2</v>
      </c>
      <c r="P106" s="4">
        <f t="shared" si="3"/>
        <v>4.594872692336207E-2</v>
      </c>
    </row>
    <row r="107" spans="1:16" x14ac:dyDescent="0.2">
      <c r="A107" s="3">
        <v>101</v>
      </c>
      <c r="B107" s="4">
        <v>6.2758382535851615E-2</v>
      </c>
      <c r="C107" s="4" cm="1">
        <f t="array" ref="C107:D107">TRANSPOSE(MMULT('Necessary information'!$L$2:$M$3,TRANSPOSE(C106:D106))+MMULT('Necessary information'!$L$4:$L$5,B107))</f>
        <v>0.75416078495387451</v>
      </c>
      <c r="D107" s="4">
        <v>0.14750119678337864</v>
      </c>
      <c r="E107" s="4" cm="1">
        <f t="array" ref="E107:G107">TRANSPOSE(MMULT('Necessary information'!$L$6:$M$8,TRANSPOSE(C107:D107)))</f>
        <v>0.42707657376532138</v>
      </c>
      <c r="F107" s="4">
        <v>-0.35778652913571724</v>
      </c>
      <c r="G107" s="4">
        <v>0.39637425581815722</v>
      </c>
      <c r="H107" s="4">
        <f>F107+F107*'Necessary information'!$B$4/'Necessary information'!$B$15</f>
        <v>-0.90788331768188213</v>
      </c>
      <c r="I107" s="4">
        <f>(('Necessary information'!$B$10*C108)-'Necessary information'!$B$10*(1-'Necessary information'!$B$4)*C107)/'Necessary information'!$B$16</f>
        <v>0.28362079200213058</v>
      </c>
      <c r="J107" s="4">
        <f>D107+'Necessary information'!$B$7*C107</f>
        <v>0.39637425581815722</v>
      </c>
      <c r="L107" s="3">
        <v>101</v>
      </c>
      <c r="M107" s="4">
        <f t="shared" ca="1" si="2"/>
        <v>-8.2593229525551953E-2</v>
      </c>
      <c r="O107" s="4">
        <v>6.4662503095229654E-2</v>
      </c>
      <c r="P107" s="4">
        <f t="shared" si="3"/>
        <v>6.2758382535851615E-2</v>
      </c>
    </row>
    <row r="108" spans="1:16" x14ac:dyDescent="0.2">
      <c r="A108" s="3">
        <v>102</v>
      </c>
      <c r="B108" s="4">
        <v>3.3163815510374849E-3</v>
      </c>
      <c r="C108" s="4" cm="1">
        <f t="array" ref="C108:D108">TRANSPOSE(MMULT('Necessary information'!$L$2:$M$3,TRANSPOSE(C107:D107))+MMULT('Necessary information'!$L$4:$L$5,B108))</f>
        <v>0.74239728513008096</v>
      </c>
      <c r="D108" s="4">
        <v>0.14772005320196516</v>
      </c>
      <c r="E108" s="4" cm="1">
        <f t="array" ref="E108:G108">TRANSPOSE(MMULT('Necessary information'!$L$6:$M$8,TRANSPOSE(C108:D108)))</f>
        <v>0.42183325942372912</v>
      </c>
      <c r="F108" s="4">
        <v>-0.34968612783518904</v>
      </c>
      <c r="G108" s="4">
        <v>0.39271115729489192</v>
      </c>
      <c r="H108" s="4">
        <f>F108+F108*'Necessary information'!$B$4/'Necessary information'!$B$15</f>
        <v>-0.88732854938179184</v>
      </c>
      <c r="I108" s="4">
        <f>(('Necessary information'!$B$10*C109)-'Necessary information'!$B$10*(1-'Necessary information'!$B$4)*C108)/'Necessary information'!$B$16</f>
        <v>0.28599975630553159</v>
      </c>
      <c r="J108" s="4">
        <f>D108+'Necessary information'!$B$7*C108</f>
        <v>0.39271115729489192</v>
      </c>
      <c r="L108" s="3">
        <v>102</v>
      </c>
      <c r="M108" s="4">
        <f t="shared" ca="1" si="2"/>
        <v>4.9057770349999669E-2</v>
      </c>
      <c r="O108" s="4">
        <v>4.9092485747857248E-3</v>
      </c>
      <c r="P108" s="4">
        <f t="shared" si="3"/>
        <v>3.3163815510374849E-3</v>
      </c>
    </row>
    <row r="109" spans="1:16" x14ac:dyDescent="0.2">
      <c r="A109" s="3">
        <v>103</v>
      </c>
      <c r="B109" s="4">
        <v>-7.0416374270948281E-2</v>
      </c>
      <c r="C109" s="4" cm="1">
        <f t="array" ref="C109:D109">TRANSPOSE(MMULT('Necessary information'!$L$2:$M$3,TRANSPOSE(C108:D108))+MMULT('Necessary information'!$L$4:$L$5,B109))</f>
        <v>0.73098734690946721</v>
      </c>
      <c r="D109" s="4">
        <v>7.4201557813775618E-2</v>
      </c>
      <c r="E109" s="4" cm="1">
        <f t="array" ref="E109:G109">TRANSPOSE(MMULT('Necessary information'!$L$6:$M$8,TRANSPOSE(C109:D109)))</f>
        <v>0.37524448455347326</v>
      </c>
      <c r="F109" s="4">
        <v>-0.41555996461556732</v>
      </c>
      <c r="G109" s="4">
        <v>0.31542738229389983</v>
      </c>
      <c r="H109" s="4">
        <f>F109+F109*'Necessary information'!$B$4/'Necessary information'!$B$15</f>
        <v>-1.0544834102120015</v>
      </c>
      <c r="I109" s="4">
        <f>(('Necessary information'!$B$10*C110)-'Necessary information'!$B$10*(1-'Necessary information'!$B$4)*C109)/'Necessary information'!$B$16</f>
        <v>8.923412936695195E-2</v>
      </c>
      <c r="J109" s="4">
        <f>D109+'Necessary information'!$B$7*C109</f>
        <v>0.31542738229389983</v>
      </c>
      <c r="L109" s="3">
        <v>103</v>
      </c>
      <c r="M109" s="4">
        <f t="shared" ca="1" si="2"/>
        <v>1.7014916277149565E-2</v>
      </c>
      <c r="O109" s="4">
        <v>-6.9209590833908097E-2</v>
      </c>
      <c r="P109" s="4">
        <f t="shared" si="3"/>
        <v>-7.0416374270948281E-2</v>
      </c>
    </row>
    <row r="110" spans="1:16" x14ac:dyDescent="0.2">
      <c r="A110" s="3">
        <v>104</v>
      </c>
      <c r="B110" s="4">
        <v>0.13910070276687464</v>
      </c>
      <c r="C110" s="4" cm="1">
        <f t="array" ref="C110:D110">TRANSPOSE(MMULT('Necessary information'!$L$2:$M$3,TRANSPOSE(C109:D109))+MMULT('Necessary information'!$L$4:$L$5,B110))</f>
        <v>0.71494351647090437</v>
      </c>
      <c r="D110" s="4">
        <v>0.21174402786656096</v>
      </c>
      <c r="E110" s="4" cm="1">
        <f t="array" ref="E110:G110">TRANSPOSE(MMULT('Necessary information'!$L$6:$M$8,TRANSPOSE(C110:D110)))</f>
        <v>0.44534794550011375</v>
      </c>
      <c r="F110" s="4">
        <v>-0.26726812816894496</v>
      </c>
      <c r="G110" s="4">
        <v>0.44767538830195941</v>
      </c>
      <c r="H110" s="4">
        <f>F110+F110*'Necessary information'!$B$4/'Necessary information'!$B$15</f>
        <v>-0.67819287522869764</v>
      </c>
      <c r="I110" s="4">
        <f>(('Necessary information'!$B$10*C111)-'Necessary information'!$B$10*(1-'Necessary information'!$B$4)*C110)/'Necessary information'!$B$16</f>
        <v>0.46303746073613067</v>
      </c>
      <c r="J110" s="4">
        <f>D110+'Necessary information'!$B$7*C110</f>
        <v>0.44767538830195941</v>
      </c>
      <c r="L110" s="3">
        <v>104</v>
      </c>
      <c r="M110" s="4">
        <f t="shared" ca="1" si="2"/>
        <v>-0.14573137291582516</v>
      </c>
      <c r="O110" s="4">
        <v>0.14140457126031294</v>
      </c>
      <c r="P110" s="4">
        <f t="shared" si="3"/>
        <v>0.13910070276687464</v>
      </c>
    </row>
    <row r="111" spans="1:16" x14ac:dyDescent="0.2">
      <c r="A111" s="3">
        <v>105</v>
      </c>
      <c r="B111" s="4">
        <v>-0.13885317114360315</v>
      </c>
      <c r="C111" s="4" cm="1">
        <f t="array" ref="C111:D111">TRANSPOSE(MMULT('Necessary information'!$L$2:$M$3,TRANSPOSE(C110:D110))+MMULT('Necessary information'!$L$4:$L$5,B111))</f>
        <v>0.70864586507753513</v>
      </c>
      <c r="D111" s="4">
        <v>6.8444232137760019E-2</v>
      </c>
      <c r="E111" s="4" cm="1">
        <f t="array" ref="E111:G111">TRANSPOSE(MMULT('Necessary information'!$L$6:$M$8,TRANSPOSE(C111:D111)))</f>
        <v>0.36181150191871664</v>
      </c>
      <c r="F111" s="4">
        <v>-0.40634849746418844</v>
      </c>
      <c r="G111" s="4">
        <v>0.30229736761334663</v>
      </c>
      <c r="H111" s="4">
        <f>F111+F111*'Necessary information'!$B$4/'Necessary information'!$B$15</f>
        <v>-1.0311093123153778</v>
      </c>
      <c r="I111" s="4">
        <f>(('Necessary information'!$B$10*C112)-'Necessary information'!$B$10*(1-'Necessary information'!$B$4)*C111)/'Necessary information'!$B$16</f>
        <v>7.7085255280163342E-2</v>
      </c>
      <c r="J111" s="4">
        <f>D111+'Necessary information'!$B$7*C111</f>
        <v>0.30229736761334663</v>
      </c>
      <c r="L111" s="3">
        <v>105</v>
      </c>
      <c r="M111" s="4">
        <f t="shared" ca="1" si="2"/>
        <v>3.0079081511347281E-2</v>
      </c>
      <c r="O111" s="4">
        <v>-0.13800474029632914</v>
      </c>
      <c r="P111" s="4">
        <f t="shared" si="3"/>
        <v>-0.13885317114360315</v>
      </c>
    </row>
    <row r="112" spans="1:16" x14ac:dyDescent="0.2">
      <c r="A112" s="3">
        <v>106</v>
      </c>
      <c r="B112" s="4">
        <v>-7.6923105787133836E-2</v>
      </c>
      <c r="C112" s="4" cm="1">
        <f t="array" ref="C112:D112">TRANSPOSE(MMULT('Necessary information'!$L$2:$M$3,TRANSPOSE(C111:D111))+MMULT('Necessary information'!$L$4:$L$5,B112))</f>
        <v>0.69285684983260087</v>
      </c>
      <c r="D112" s="4">
        <v>-9.9162025242667817E-3</v>
      </c>
      <c r="E112" s="4" cm="1">
        <f t="array" ref="E112:G112">TRANSPOSE(MMULT('Necessary information'!$L$6:$M$8,TRANSPOSE(C112:D112)))</f>
        <v>0.31049946449272275</v>
      </c>
      <c r="F112" s="4">
        <v>-0.47413029191210931</v>
      </c>
      <c r="G112" s="4">
        <v>0.2187265579204915</v>
      </c>
      <c r="H112" s="4">
        <f>F112+F112*'Necessary information'!$B$4/'Necessary information'!$B$15</f>
        <v>-1.2031056157269768</v>
      </c>
      <c r="I112" s="4">
        <f>(('Necessary information'!$B$10*C113)-'Necessary information'!$B$10*(1-'Necessary information'!$B$4)*C112)/'Necessary information'!$B$16</f>
        <v>-0.13208798799007446</v>
      </c>
      <c r="J112" s="4">
        <f>D112+'Necessary information'!$B$7*C112</f>
        <v>0.2187265579204915</v>
      </c>
      <c r="L112" s="3">
        <v>106</v>
      </c>
      <c r="M112" s="4">
        <f t="shared" ca="1" si="2"/>
        <v>-1.7503155087488363E-2</v>
      </c>
      <c r="O112" s="4">
        <v>-7.5750393262180277E-2</v>
      </c>
      <c r="P112" s="4">
        <f t="shared" si="3"/>
        <v>-7.6923105787133836E-2</v>
      </c>
    </row>
    <row r="113" spans="1:16" x14ac:dyDescent="0.2">
      <c r="A113" s="3">
        <v>107</v>
      </c>
      <c r="B113" s="4">
        <v>-2.5214979496889869E-3</v>
      </c>
      <c r="C113" s="4" cm="1">
        <f t="array" ref="C113:D113">TRANSPOSE(MMULT('Necessary information'!$L$2:$M$3,TRANSPOSE(C112:D112))+MMULT('Necessary information'!$L$4:$L$5,B113))</f>
        <v>0.67223322888703396</v>
      </c>
      <c r="D113" s="4">
        <v>-1.2229460220946165E-2</v>
      </c>
      <c r="E113" s="4" cm="1">
        <f t="array" ref="E113:G113">TRANSPOSE(MMULT('Necessary information'!$L$6:$M$8,TRANSPOSE(C113:D113)))</f>
        <v>0.2997888358598943</v>
      </c>
      <c r="F113" s="4">
        <v>-0.46262572357525888</v>
      </c>
      <c r="G113" s="4">
        <v>0.20960750531177505</v>
      </c>
      <c r="H113" s="4">
        <f>F113+F113*'Necessary information'!$B$4/'Necessary information'!$B$15</f>
        <v>-1.1739127735722188</v>
      </c>
      <c r="I113" s="4">
        <f>(('Necessary information'!$B$10*C114)-'Necessary information'!$B$10*(1-'Necessary information'!$B$4)*C113)/'Necessary information'!$B$16</f>
        <v>-0.13519899338738348</v>
      </c>
      <c r="J113" s="4">
        <f>D113+'Necessary information'!$B$7*C113</f>
        <v>0.20960750531177505</v>
      </c>
      <c r="L113" s="3">
        <v>107</v>
      </c>
      <c r="M113" s="4">
        <f t="shared" ca="1" si="2"/>
        <v>9.1957532121687946E-2</v>
      </c>
      <c r="O113" s="4">
        <v>-9.5919955763344548E-4</v>
      </c>
      <c r="P113" s="4">
        <f t="shared" si="3"/>
        <v>-2.5214979496889869E-3</v>
      </c>
    </row>
    <row r="114" spans="1:16" x14ac:dyDescent="0.2">
      <c r="A114" s="3">
        <v>108</v>
      </c>
      <c r="B114" s="4">
        <v>4.4239318098539142E-2</v>
      </c>
      <c r="C114" s="4" cm="1">
        <f t="array" ref="C114:D114">TRANSPOSE(MMULT('Necessary information'!$L$2:$M$3,TRANSPOSE(C113:D113))+MMULT('Necessary information'!$L$4:$L$5,B114))</f>
        <v>0.65204742333017351</v>
      </c>
      <c r="D114" s="4">
        <v>3.226667654223285E-2</v>
      </c>
      <c r="E114" s="4" cm="1">
        <f t="array" ref="E114:G114">TRANSPOSE(MMULT('Necessary information'!$L$6:$M$8,TRANSPOSE(C114:D114)))</f>
        <v>0.31562694674884806</v>
      </c>
      <c r="F114" s="4">
        <v>-0.40460509708898335</v>
      </c>
      <c r="G114" s="4">
        <v>0.24744232624119011</v>
      </c>
      <c r="H114" s="4">
        <f>F114+F114*'Necessary information'!$B$4/'Necessary information'!$B$15</f>
        <v>-1.0266854338632947</v>
      </c>
      <c r="I114" s="4">
        <f>(('Necessary information'!$B$10*C115)-'Necessary information'!$B$10*(1-'Necessary information'!$B$4)*C114)/'Necessary information'!$B$16</f>
        <v>-1.1991181682161589E-2</v>
      </c>
      <c r="J114" s="4">
        <f>D114+'Necessary information'!$B$7*C114</f>
        <v>0.24744232624119011</v>
      </c>
      <c r="L114" s="3">
        <v>108</v>
      </c>
      <c r="M114" s="4">
        <f t="shared" ca="1" si="2"/>
        <v>-2.9344709957679554E-2</v>
      </c>
      <c r="O114" s="4">
        <v>4.6046468095231337E-2</v>
      </c>
      <c r="P114" s="4">
        <f t="shared" si="3"/>
        <v>4.4239318098539142E-2</v>
      </c>
    </row>
    <row r="115" spans="1:16" x14ac:dyDescent="0.2">
      <c r="A115" s="3">
        <v>109</v>
      </c>
      <c r="B115" s="4">
        <v>-2.6584628754441078E-2</v>
      </c>
      <c r="C115" s="4" cm="1">
        <f t="array" ref="C115:D115">TRANSPOSE(MMULT('Necessary information'!$L$2:$M$3,TRANSPOSE(C114:D114))+MMULT('Necessary information'!$L$4:$L$5,B115))</f>
        <v>0.63544645820486512</v>
      </c>
      <c r="D115" s="4">
        <v>5.0044475804048791E-3</v>
      </c>
      <c r="E115" s="4" cm="1">
        <f t="array" ref="E115:G115">TRANSPOSE(MMULT('Necessary information'!$L$6:$M$8,TRANSPOSE(C115:D115)))</f>
        <v>0.29270767777606937</v>
      </c>
      <c r="F115" s="4">
        <v>-0.42074467941685473</v>
      </c>
      <c r="G115" s="4">
        <v>0.21470177878801039</v>
      </c>
      <c r="H115" s="4">
        <f>F115+F115*'Necessary information'!$B$4/'Necessary information'!$B$15</f>
        <v>-1.0676396240202684</v>
      </c>
      <c r="I115" s="4">
        <f>(('Necessary information'!$B$10*C116)-'Necessary information'!$B$10*(1-'Necessary information'!$B$4)*C115)/'Necessary information'!$B$16</f>
        <v>-8.3075853180047232E-2</v>
      </c>
      <c r="J115" s="4">
        <f>D115+'Necessary information'!$B$7*C115</f>
        <v>0.21470177878801039</v>
      </c>
      <c r="L115" s="3">
        <v>109</v>
      </c>
      <c r="M115" s="4">
        <f t="shared" ca="1" si="2"/>
        <v>5.0371979116885443E-3</v>
      </c>
      <c r="O115" s="4">
        <v>-2.5148331075975489E-2</v>
      </c>
      <c r="P115" s="4">
        <f t="shared" si="3"/>
        <v>-2.6584628754441078E-2</v>
      </c>
    </row>
    <row r="116" spans="1:16" x14ac:dyDescent="0.2">
      <c r="A116" s="3">
        <v>110</v>
      </c>
      <c r="B116" s="4">
        <v>0.17085269579588463</v>
      </c>
      <c r="C116" s="4" cm="1">
        <f t="array" ref="C116:D116">TRANSPOSE(MMULT('Necessary information'!$L$2:$M$3,TRANSPOSE(C115:D115))+MMULT('Necessary information'!$L$4:$L$5,B116))</f>
        <v>0.6174834004202423</v>
      </c>
      <c r="D116" s="4">
        <v>0.175752049977101</v>
      </c>
      <c r="E116" s="4" cm="1">
        <f t="array" ref="E116:G116">TRANSPOSE(MMULT('Necessary information'!$L$6:$M$8,TRANSPOSE(C116:D116)))</f>
        <v>0.38062675620382469</v>
      </c>
      <c r="F116" s="4">
        <v>-0.2379618283044613</v>
      </c>
      <c r="G116" s="4">
        <v>0.37952157211578097</v>
      </c>
      <c r="H116" s="4">
        <f>F116+F116*'Necessary information'!$B$4/'Necessary information'!$B$15</f>
        <v>-0.60382813932257029</v>
      </c>
      <c r="I116" s="4">
        <f>(('Necessary information'!$B$10*C117)-'Necessary information'!$B$10*(1-'Necessary information'!$B$4)*C116)/'Necessary information'!$B$16</f>
        <v>0.38067305807429702</v>
      </c>
      <c r="J116" s="4">
        <f>D116+'Necessary information'!$B$7*C116</f>
        <v>0.37952157211578097</v>
      </c>
      <c r="L116" s="3">
        <v>110</v>
      </c>
      <c r="M116" s="4">
        <f t="shared" ca="1" si="2"/>
        <v>-4.1495705526882719E-2</v>
      </c>
      <c r="O116" s="4">
        <v>0.17332282585403871</v>
      </c>
      <c r="P116" s="4">
        <f t="shared" si="3"/>
        <v>0.17085269579588463</v>
      </c>
    </row>
    <row r="117" spans="1:16" x14ac:dyDescent="0.2">
      <c r="A117" s="3">
        <v>111</v>
      </c>
      <c r="B117" s="4">
        <v>0.16180186719190415</v>
      </c>
      <c r="C117" s="4" cm="1">
        <f t="array" ref="C117:D117">TRANSPOSE(MMULT('Necessary information'!$L$2:$M$3,TRANSPOSE(C116:D116))+MMULT('Necessary information'!$L$4:$L$5,B117))</f>
        <v>0.61156314186159366</v>
      </c>
      <c r="D117" s="4">
        <v>0.33386312411948604</v>
      </c>
      <c r="E117" s="4" cm="1">
        <f t="array" ref="E117:G117">TRANSPOSE(MMULT('Necessary information'!$L$6:$M$8,TRANSPOSE(C117:D117)))</f>
        <v>0.46692665788411769</v>
      </c>
      <c r="F117" s="4">
        <v>-7.5884180927781653E-2</v>
      </c>
      <c r="G117" s="4">
        <v>0.53567896093381195</v>
      </c>
      <c r="H117" s="4">
        <f>F117+F117*'Necessary information'!$B$4/'Necessary information'!$B$15</f>
        <v>-0.19255610910424587</v>
      </c>
      <c r="I117" s="4">
        <f>(('Necessary information'!$B$10*C118)-'Necessary information'!$B$10*(1-'Necessary information'!$B$4)*C117)/'Necessary information'!$B$16</f>
        <v>0.80847283755964749</v>
      </c>
      <c r="J117" s="4">
        <f>D117+'Necessary information'!$B$7*C117</f>
        <v>0.53567896093381195</v>
      </c>
      <c r="L117" s="3">
        <v>111</v>
      </c>
      <c r="M117" s="4">
        <f t="shared" ca="1" si="2"/>
        <v>3.8405429154542869E-2</v>
      </c>
      <c r="O117" s="4">
        <v>0.16422460479427453</v>
      </c>
      <c r="P117" s="4">
        <f t="shared" si="3"/>
        <v>0.16180186719190415</v>
      </c>
    </row>
    <row r="118" spans="1:16" x14ac:dyDescent="0.2">
      <c r="A118" s="3">
        <v>112</v>
      </c>
      <c r="B118" s="4">
        <v>1.1462192524179628E-2</v>
      </c>
      <c r="C118" s="4" cm="1">
        <f t="array" ref="C118:D118">TRANSPOSE(MMULT('Necessary information'!$L$2:$M$3,TRANSPOSE(C117:D117))+MMULT('Necessary information'!$L$4:$L$5,B118))</f>
        <v>0.61648588425404505</v>
      </c>
      <c r="D118" s="4">
        <v>0.33831419103715643</v>
      </c>
      <c r="E118" s="4" cm="1">
        <f t="array" ref="E118:G118">TRANSPOSE(MMULT('Necessary information'!$L$6:$M$8,TRANSPOSE(C118:D118)))</f>
        <v>0.47167791853151064</v>
      </c>
      <c r="F118" s="4">
        <v>-7.4731351413053704E-2</v>
      </c>
      <c r="G118" s="4">
        <v>0.54175453284099129</v>
      </c>
      <c r="H118" s="4">
        <f>F118+F118*'Necessary information'!$B$4/'Necessary information'!$B$15</f>
        <v>-0.1896308042106237</v>
      </c>
      <c r="I118" s="4">
        <f>(('Necessary information'!$B$10*C119)-'Necessary information'!$B$10*(1-'Necessary information'!$B$4)*C118)/'Necessary information'!$B$16</f>
        <v>0.81974246139370355</v>
      </c>
      <c r="J118" s="4">
        <f>D118+'Necessary information'!$B$7*C118</f>
        <v>0.54175453284099129</v>
      </c>
      <c r="L118" s="3">
        <v>112</v>
      </c>
      <c r="M118" s="4">
        <f t="shared" ca="1" si="2"/>
        <v>-0.10716567713391138</v>
      </c>
      <c r="O118" s="4">
        <v>1.3097713099691884E-2</v>
      </c>
      <c r="P118" s="4">
        <f t="shared" si="3"/>
        <v>1.1462192524179628E-2</v>
      </c>
    </row>
    <row r="119" spans="1:16" x14ac:dyDescent="0.2">
      <c r="A119" s="3">
        <v>113</v>
      </c>
      <c r="B119" s="4">
        <v>3.3451635312358341E-2</v>
      </c>
      <c r="C119" s="4" cm="1">
        <f t="array" ref="C119:D119">TRANSPOSE(MMULT('Necessary information'!$L$2:$M$3,TRANSPOSE(C118:D118))+MMULT('Necessary information'!$L$4:$L$5,B119))</f>
        <v>0.62156729868253657</v>
      </c>
      <c r="D119" s="4">
        <v>0.36466122833773446</v>
      </c>
      <c r="E119" s="4" cm="1">
        <f t="array" ref="E119:G119">TRANSPOSE(MMULT('Necessary information'!$L$6:$M$8,TRANSPOSE(C119:D119)))</f>
        <v>0.48882680709028392</v>
      </c>
      <c r="F119" s="4">
        <v>-5.1788861779564987E-2</v>
      </c>
      <c r="G119" s="4">
        <v>0.56977843690297147</v>
      </c>
      <c r="H119" s="4">
        <f>F119+F119*'Necessary information'!$B$4/'Necessary information'!$B$15</f>
        <v>-0.13141423676564612</v>
      </c>
      <c r="I119" s="4">
        <f>(('Necessary information'!$B$10*C120)-'Necessary information'!$B$10*(1-'Necessary information'!$B$4)*C119)/'Necessary information'!$B$16</f>
        <v>0.8901070871121356</v>
      </c>
      <c r="J119" s="4">
        <f>D119+'Necessary information'!$B$7*C119</f>
        <v>0.56977843690297147</v>
      </c>
      <c r="L119" s="3">
        <v>113</v>
      </c>
      <c r="M119" s="4">
        <f t="shared" ca="1" si="2"/>
        <v>2.9225099532892408E-2</v>
      </c>
      <c r="O119" s="4">
        <v>3.5202298240095554E-2</v>
      </c>
      <c r="P119" s="4">
        <f t="shared" si="3"/>
        <v>3.3451635312358341E-2</v>
      </c>
    </row>
    <row r="120" spans="1:16" x14ac:dyDescent="0.2">
      <c r="A120" s="3">
        <v>114</v>
      </c>
      <c r="B120" s="4">
        <v>8.0795763703016499E-2</v>
      </c>
      <c r="C120" s="4" cm="1">
        <f t="array" ref="C120:D120">TRANSPOSE(MMULT('Necessary information'!$L$2:$M$3,TRANSPOSE(C119:D119))+MMULT('Necessary information'!$L$4:$L$5,B120))</f>
        <v>0.62828079339327658</v>
      </c>
      <c r="D120" s="4">
        <v>0.43779910624565854</v>
      </c>
      <c r="E120" s="4" cm="1">
        <f t="array" ref="E120:G120">TRANSPOSE(MMULT('Necessary information'!$L$6:$M$8,TRANSPOSE(C120:D120)))</f>
        <v>0.53305881485169393</v>
      </c>
      <c r="F120" s="4">
        <v>1.6850974672163288E-2</v>
      </c>
      <c r="G120" s="4">
        <v>0.64513176806543981</v>
      </c>
      <c r="H120" s="4">
        <f>F120+F120*'Necessary information'!$B$4/'Necessary information'!$B$15</f>
        <v>4.2759348230614322E-2</v>
      </c>
      <c r="I120" s="4">
        <f>(('Necessary information'!$B$10*C121)-'Necessary information'!$B$10*(1-'Necessary information'!$B$4)*C120)/'Necessary information'!$B$16</f>
        <v>1.0865589062674967</v>
      </c>
      <c r="J120" s="4">
        <f>D120+'Necessary information'!$B$7*C120</f>
        <v>0.64513176806543981</v>
      </c>
      <c r="L120" s="3">
        <v>114</v>
      </c>
      <c r="M120" s="4">
        <f t="shared" ca="1" si="2"/>
        <v>2.0865964839537322E-2</v>
      </c>
      <c r="O120" s="4">
        <v>8.279433260815626E-2</v>
      </c>
      <c r="P120" s="4">
        <f t="shared" si="3"/>
        <v>8.0795763703016499E-2</v>
      </c>
    </row>
    <row r="121" spans="1:16" x14ac:dyDescent="0.2">
      <c r="A121" s="3">
        <v>115</v>
      </c>
      <c r="B121" s="4">
        <v>-5.0711501182940669E-2</v>
      </c>
      <c r="C121" s="4" cm="1">
        <f t="array" ref="C121:D121">TRANSPOSE(MMULT('Necessary information'!$L$2:$M$3,TRANSPOSE(C120:D120))+MMULT('Necessary information'!$L$4:$L$5,B121))</f>
        <v>0.63973774621513213</v>
      </c>
      <c r="D121" s="4">
        <v>0.37789382383155906</v>
      </c>
      <c r="E121" s="4" cm="1">
        <f t="array" ref="E121:G121">TRANSPOSE(MMULT('Necessary information'!$L$6:$M$8,TRANSPOSE(C121:D121)))</f>
        <v>0.50456479325812786</v>
      </c>
      <c r="F121" s="4">
        <v>-5.0730466132579422E-2</v>
      </c>
      <c r="G121" s="4">
        <v>0.58900728008255265</v>
      </c>
      <c r="H121" s="4">
        <f>F121+F121*'Necessary information'!$B$4/'Necessary information'!$B$15</f>
        <v>-0.12872855781142023</v>
      </c>
      <c r="I121" s="4">
        <f>(('Necessary information'!$B$10*C122)-'Necessary information'!$B$10*(1-'Necessary information'!$B$4)*C121)/'Necessary information'!$B$16</f>
        <v>0.92307318692050577</v>
      </c>
      <c r="J121" s="4">
        <f>D121+'Necessary information'!$B$7*C121</f>
        <v>0.58900728008255265</v>
      </c>
      <c r="L121" s="3">
        <v>115</v>
      </c>
      <c r="M121" s="4">
        <f t="shared" ca="1" si="2"/>
        <v>8.0856175858701626E-2</v>
      </c>
      <c r="O121" s="4">
        <v>-4.9401537985526253E-2</v>
      </c>
      <c r="P121" s="4">
        <f t="shared" si="3"/>
        <v>-5.0711501182940669E-2</v>
      </c>
    </row>
    <row r="122" spans="1:16" x14ac:dyDescent="0.2">
      <c r="A122" s="3">
        <v>116</v>
      </c>
      <c r="B122" s="4">
        <v>-4.2373932697417932E-2</v>
      </c>
      <c r="C122" s="4" cm="1">
        <f t="array" ref="C122:D122">TRANSPOSE(MMULT('Necessary information'!$L$2:$M$3,TRANSPOSE(C121:D121))+MMULT('Necessary information'!$L$4:$L$5,B122))</f>
        <v>0.64682113223276649</v>
      </c>
      <c r="D122" s="4">
        <v>0.32758412083367838</v>
      </c>
      <c r="E122" s="4" cm="1">
        <f t="array" ref="E122:G122">TRANSPOSE(MMULT('Necessary information'!$L$6:$M$8,TRANSPOSE(C122:D122)))</f>
        <v>0.47947690214186567</v>
      </c>
      <c r="F122" s="4">
        <v>-0.10578603776227513</v>
      </c>
      <c r="G122" s="4">
        <v>0.54103509447049136</v>
      </c>
      <c r="H122" s="4">
        <f>F122+F122*'Necessary information'!$B$4/'Necessary information'!$B$15</f>
        <v>-0.26843207082177301</v>
      </c>
      <c r="I122" s="4">
        <f>(('Necessary information'!$B$10*C123)-'Necessary information'!$B$10*(1-'Necessary information'!$B$4)*C122)/'Necessary information'!$B$16</f>
        <v>0.78616031415154763</v>
      </c>
      <c r="J122" s="4">
        <f>D122+'Necessary information'!$B$7*C122</f>
        <v>0.54103509447049136</v>
      </c>
      <c r="L122" s="3">
        <v>116</v>
      </c>
      <c r="M122" s="4">
        <f t="shared" ca="1" si="2"/>
        <v>8.1639642919570272E-3</v>
      </c>
      <c r="O122" s="4">
        <v>-4.1020311856810487E-2</v>
      </c>
      <c r="P122" s="4">
        <f t="shared" si="3"/>
        <v>-4.2373932697417932E-2</v>
      </c>
    </row>
    <row r="123" spans="1:16" x14ac:dyDescent="0.2">
      <c r="A123" s="3">
        <v>117</v>
      </c>
      <c r="B123" s="4">
        <v>0.16584025626082288</v>
      </c>
      <c r="C123" s="4" cm="1">
        <f t="array" ref="C123:D123">TRANSPOSE(MMULT('Necessary information'!$L$2:$M$3,TRANSPOSE(C122:D122))+MMULT('Necessary information'!$L$4:$L$5,B123))</f>
        <v>0.65030461178073606</v>
      </c>
      <c r="D123" s="4">
        <v>0.48654511055699401</v>
      </c>
      <c r="E123" s="4" cm="1">
        <f t="array" ref="E123:G123">TRANSPOSE(MMULT('Necessary information'!$L$6:$M$8,TRANSPOSE(C123:D123)))</f>
        <v>0.57054520662690367</v>
      </c>
      <c r="F123" s="4">
        <v>5.0841020663900893E-2</v>
      </c>
      <c r="G123" s="4">
        <v>0.7011456324446369</v>
      </c>
      <c r="H123" s="4">
        <f>F123+F123*'Necessary information'!$B$4/'Necessary information'!$B$15</f>
        <v>0.12900908993464846</v>
      </c>
      <c r="I123" s="4">
        <f>(('Necessary information'!$B$10*C124)-'Necessary information'!$B$10*(1-'Necessary information'!$B$4)*C123)/'Necessary information'!$B$16</f>
        <v>1.2148254975132093</v>
      </c>
      <c r="J123" s="4">
        <f>D123+'Necessary information'!$B$7*C123</f>
        <v>0.7011456324446369</v>
      </c>
      <c r="L123" s="3">
        <v>117</v>
      </c>
      <c r="M123" s="4">
        <f t="shared" ca="1" si="2"/>
        <v>0.11587409437461635</v>
      </c>
      <c r="O123" s="4">
        <v>0.16828413990227545</v>
      </c>
      <c r="P123" s="4">
        <f t="shared" si="3"/>
        <v>0.16584025626082288</v>
      </c>
    </row>
    <row r="124" spans="1:16" x14ac:dyDescent="0.2">
      <c r="A124" s="3">
        <v>118</v>
      </c>
      <c r="B124" s="4">
        <v>-0.10808764368082278</v>
      </c>
      <c r="C124" s="4" cm="1">
        <f t="array" ref="C124:D124">TRANSPOSE(MMULT('Necessary information'!$L$2:$M$3,TRANSPOSE(C123:D123))+MMULT('Necessary information'!$L$4:$L$5,B124))</f>
        <v>0.66441763392404796</v>
      </c>
      <c r="D124" s="4">
        <v>0.36824001955447433</v>
      </c>
      <c r="E124" s="4" cm="1">
        <f t="array" ref="E124:G124">TRANSPOSE(MMULT('Necessary information'!$L$6:$M$8,TRANSPOSE(C124:D124)))</f>
        <v>0.51038963160336426</v>
      </c>
      <c r="F124" s="4">
        <v>-7.6919795174637762E-2</v>
      </c>
      <c r="G124" s="4">
        <v>0.5874978387494102</v>
      </c>
      <c r="H124" s="4">
        <f>F124+F124*'Necessary information'!$B$4/'Necessary information'!$B$15</f>
        <v>-0.19518398025564324</v>
      </c>
      <c r="I124" s="4">
        <f>(('Necessary information'!$B$10*C125)-'Necessary information'!$B$10*(1-'Necessary information'!$B$4)*C124)/'Necessary information'!$B$16</f>
        <v>0.89325657244062573</v>
      </c>
      <c r="J124" s="4">
        <f>D124+'Necessary information'!$B$7*C124</f>
        <v>0.5874978387494102</v>
      </c>
      <c r="L124" s="3">
        <v>118</v>
      </c>
      <c r="M124" s="4">
        <f t="shared" ca="1" si="2"/>
        <v>-6.7547055365654807E-2</v>
      </c>
      <c r="O124" s="4">
        <v>-0.1070781166550949</v>
      </c>
      <c r="P124" s="4">
        <f t="shared" si="3"/>
        <v>-0.10808764368082278</v>
      </c>
    </row>
    <row r="125" spans="1:16" x14ac:dyDescent="0.2">
      <c r="A125" s="3">
        <v>119</v>
      </c>
      <c r="B125" s="4">
        <v>7.4102403946246925E-2</v>
      </c>
      <c r="C125" s="4" cm="1">
        <f t="array" ref="C125:D125">TRANSPOSE(MMULT('Necessary information'!$L$2:$M$3,TRANSPOSE(C124:D124))+MMULT('Necessary information'!$L$4:$L$5,B125))</f>
        <v>0.6701386073869624</v>
      </c>
      <c r="D125" s="4">
        <v>0.43460938309007724</v>
      </c>
      <c r="E125" s="4" cm="1">
        <f t="array" ref="E125:G125">TRANSPOSE(MMULT('Necessary information'!$L$6:$M$8,TRANSPOSE(C125:D125)))</f>
        <v>0.5503588544313367</v>
      </c>
      <c r="F125" s="4">
        <v>-1.4383483859187529E-2</v>
      </c>
      <c r="G125" s="4">
        <v>0.65575512352777487</v>
      </c>
      <c r="H125" s="4">
        <f>F125+F125*'Necessary information'!$B$4/'Necessary information'!$B$15</f>
        <v>-3.6498090292688343E-2</v>
      </c>
      <c r="I125" s="4">
        <f>(('Necessary information'!$B$10*C126)-'Necessary information'!$B$10*(1-'Necessary information'!$B$4)*C125)/'Necessary information'!$B$16</f>
        <v>1.0715842660203894</v>
      </c>
      <c r="J125" s="4">
        <f>D125+'Necessary information'!$B$7*C125</f>
        <v>0.65575512352777487</v>
      </c>
      <c r="L125" s="3">
        <v>119</v>
      </c>
      <c r="M125" s="4">
        <f t="shared" ca="1" si="2"/>
        <v>5.097367541408146E-2</v>
      </c>
      <c r="O125" s="4">
        <v>7.6065924706051391E-2</v>
      </c>
      <c r="P125" s="4">
        <f t="shared" si="3"/>
        <v>7.4102403946246925E-2</v>
      </c>
    </row>
    <row r="126" spans="1:16" x14ac:dyDescent="0.2">
      <c r="A126" s="3">
        <v>120</v>
      </c>
      <c r="B126" s="4">
        <v>0.18785107694389699</v>
      </c>
      <c r="C126" s="4" cm="1">
        <f t="array" ref="C126:D126">TRANSPOSE(MMULT('Necessary information'!$L$2:$M$3,TRANSPOSE(C125:D125))+MMULT('Necessary information'!$L$4:$L$5,B126))</f>
        <v>0.68017474885279805</v>
      </c>
      <c r="D126" s="4">
        <v>0.61333366298908265</v>
      </c>
      <c r="E126" s="4" cm="1">
        <f t="array" ref="E126:G126">TRANSPOSE(MMULT('Necessary information'!$L$6:$M$8,TRANSPOSE(C126:D126)))</f>
        <v>0.65554123932320107</v>
      </c>
      <c r="F126" s="4">
        <v>0.157616581257708</v>
      </c>
      <c r="G126" s="4">
        <v>0.83779133011050599</v>
      </c>
      <c r="H126" s="4">
        <f>F126+F126*'Necessary information'!$B$4/'Necessary information'!$B$15</f>
        <v>0.39995207494143392</v>
      </c>
      <c r="I126" s="4">
        <f>(('Necessary information'!$B$10*C127)-'Necessary information'!$B$10*(1-'Necessary information'!$B$4)*C126)/'Necessary information'!$B$16</f>
        <v>1.5526143282448948</v>
      </c>
      <c r="J126" s="4">
        <f>D126+'Necessary information'!$B$7*C126</f>
        <v>0.83779133011050599</v>
      </c>
      <c r="L126" s="3">
        <v>120</v>
      </c>
      <c r="M126" s="4">
        <f t="shared" ca="1" si="2"/>
        <v>8.8907248688495685E-2</v>
      </c>
      <c r="O126" s="4">
        <v>0.19041021487770543</v>
      </c>
      <c r="P126" s="4">
        <f t="shared" si="3"/>
        <v>0.18785107694389699</v>
      </c>
    </row>
    <row r="127" spans="1:16" x14ac:dyDescent="0.2">
      <c r="A127" s="3">
        <v>121</v>
      </c>
      <c r="B127" s="4">
        <v>-0.11833479476876749</v>
      </c>
      <c r="C127" s="4" cm="1">
        <f t="array" ref="C127:D127">TRANSPOSE(MMULT('Necessary information'!$L$2:$M$3,TRANSPOSE(C126:D126))+MMULT('Necessary information'!$L$4:$L$5,B127))</f>
        <v>0.70198573833760047</v>
      </c>
      <c r="D127" s="4">
        <v>0.48211886129754444</v>
      </c>
      <c r="E127" s="4" cm="1">
        <f t="array" ref="E127:G127">TRANSPOSE(MMULT('Necessary information'!$L$6:$M$8,TRANSPOSE(C127:D127)))</f>
        <v>0.5916306008540011</v>
      </c>
      <c r="F127" s="4">
        <v>1.1788416611352159E-2</v>
      </c>
      <c r="G127" s="4">
        <v>0.71377415494895258</v>
      </c>
      <c r="H127" s="4">
        <f>F127+F127*'Necessary information'!$B$4/'Necessary information'!$B$15</f>
        <v>2.991310715130609E-2</v>
      </c>
      <c r="I127" s="4">
        <f>(('Necessary information'!$B$10*C128)-'Necessary information'!$B$10*(1-'Necessary information'!$B$4)*C127)/'Necessary information'!$B$16</f>
        <v>1.1950190932760516</v>
      </c>
      <c r="J127" s="4">
        <f>D127+'Necessary information'!$B$7*C127</f>
        <v>0.71377415494895258</v>
      </c>
      <c r="L127" s="3">
        <v>121</v>
      </c>
      <c r="M127" s="4">
        <f t="shared" ca="1" si="2"/>
        <v>0.20345749777951214</v>
      </c>
      <c r="O127" s="4">
        <v>-0.11737892444963448</v>
      </c>
      <c r="P127" s="4">
        <f t="shared" si="3"/>
        <v>-0.11833479476876749</v>
      </c>
    </row>
    <row r="128" spans="1:16" x14ac:dyDescent="0.2">
      <c r="A128" s="3">
        <v>122</v>
      </c>
      <c r="B128" s="4">
        <v>-0.13140163348329278</v>
      </c>
      <c r="C128" s="4" cm="1">
        <f t="array" ref="C128:D128">TRANSPOSE(MMULT('Necessary information'!$L$2:$M$3,TRANSPOSE(C127:D127))+MMULT('Necessary information'!$L$4:$L$5,B128))</f>
        <v>0.71431157221106178</v>
      </c>
      <c r="D128" s="4">
        <v>0.34059273172700322</v>
      </c>
      <c r="E128" s="4" cm="1">
        <f t="array" ref="E128:G128">TRANSPOSE(MMULT('Necessary information'!$L$6:$M$8,TRANSPOSE(C128:D128)))</f>
        <v>0.5175885879318165</v>
      </c>
      <c r="F128" s="4">
        <v>-0.13799602165440811</v>
      </c>
      <c r="G128" s="4">
        <v>0.57631555055665362</v>
      </c>
      <c r="H128" s="4">
        <f>F128+F128*'Necessary information'!$B$4/'Necessary information'!$B$15</f>
        <v>-0.35016490494806041</v>
      </c>
      <c r="I128" s="4">
        <f>(('Necessary information'!$B$10*C129)-'Necessary information'!$B$10*(1-'Necessary information'!$B$4)*C128)/'Necessary information'!$B$16</f>
        <v>0.81102501668682281</v>
      </c>
      <c r="J128" s="4">
        <f>D128+'Necessary information'!$B$7*C128</f>
        <v>0.57631555055665362</v>
      </c>
      <c r="L128" s="3">
        <v>122</v>
      </c>
      <c r="M128" s="4">
        <f t="shared" ca="1" si="2"/>
        <v>8.5157807623065476E-2</v>
      </c>
      <c r="O128" s="4">
        <v>-0.13051418447707014</v>
      </c>
      <c r="P128" s="4">
        <f t="shared" si="3"/>
        <v>-0.13140163348329278</v>
      </c>
    </row>
    <row r="129" spans="1:16" x14ac:dyDescent="0.2">
      <c r="A129" s="3">
        <v>123</v>
      </c>
      <c r="B129" s="4">
        <v>5.4599859641897314E-2</v>
      </c>
      <c r="C129" s="4" cm="1">
        <f t="array" ref="C129:D129">TRANSPOSE(MMULT('Necessary information'!$L$2:$M$3,TRANSPOSE(C128:D128))+MMULT('Necessary information'!$L$4:$L$5,B129))</f>
        <v>0.71672940832295584</v>
      </c>
      <c r="D129" s="4">
        <v>0.38804014400263342</v>
      </c>
      <c r="E129" s="4" cm="1">
        <f t="array" ref="E129:G129">TRANSPOSE(MMULT('Necessary information'!$L$6:$M$8,TRANSPOSE(C129:D129)))</f>
        <v>0.54539975313601485</v>
      </c>
      <c r="F129" s="4">
        <v>-9.2168559573746922E-2</v>
      </c>
      <c r="G129" s="4">
        <v>0.62456084874920892</v>
      </c>
      <c r="H129" s="4">
        <f>F129+F129*'Necessary information'!$B$4/'Necessary information'!$B$15</f>
        <v>-0.23387771991838271</v>
      </c>
      <c r="I129" s="4">
        <f>(('Necessary information'!$B$10*C130)-'Necessary information'!$B$10*(1-'Necessary information'!$B$4)*C129)/'Necessary information'!$B$16</f>
        <v>0.93876551874201808</v>
      </c>
      <c r="J129" s="4">
        <f>D129+'Necessary information'!$B$7*C129</f>
        <v>0.62456084874920892</v>
      </c>
      <c r="L129" s="3">
        <v>123</v>
      </c>
      <c r="M129" s="4">
        <f t="shared" ca="1" si="2"/>
        <v>-0.10857726751564765</v>
      </c>
      <c r="O129" s="4">
        <v>5.6461260086639424E-2</v>
      </c>
      <c r="P129" s="4">
        <f t="shared" si="3"/>
        <v>5.4599859641897314E-2</v>
      </c>
    </row>
    <row r="130" spans="1:16" x14ac:dyDescent="0.2">
      <c r="A130" s="3">
        <v>124</v>
      </c>
      <c r="B130" s="4">
        <v>5.0900408636509457E-2</v>
      </c>
      <c r="C130" s="4" cm="1">
        <f t="array" ref="C130:D130">TRANSPOSE(MMULT('Necessary information'!$L$2:$M$3,TRANSPOSE(C129:D129))+MMULT('Necessary information'!$L$4:$L$5,B130))</f>
        <v>0.72228031108343238</v>
      </c>
      <c r="D130" s="4">
        <v>0.43079170961508756</v>
      </c>
      <c r="E130" s="4" cm="1">
        <f t="array" ref="E130:G130">TRANSPOSE(MMULT('Necessary information'!$L$6:$M$8,TRANSPOSE(C130:D130)))</f>
        <v>0.57199693125859463</v>
      </c>
      <c r="F130" s="4">
        <v>-5.3136098810812105E-2</v>
      </c>
      <c r="G130" s="4">
        <v>0.66914421227262022</v>
      </c>
      <c r="H130" s="4">
        <f>F130+F130*'Necessary information'!$B$4/'Necessary information'!$B$15</f>
        <v>-0.13483285073243567</v>
      </c>
      <c r="I130" s="4">
        <f>(('Necessary information'!$B$10*C131)-'Necessary information'!$B$10*(1-'Necessary information'!$B$4)*C130)/'Necessary information'!$B$16</f>
        <v>1.0533510086760562</v>
      </c>
      <c r="J130" s="4">
        <f>D130+'Necessary information'!$B$7*C130</f>
        <v>0.66914421227262022</v>
      </c>
      <c r="L130" s="3">
        <v>124</v>
      </c>
      <c r="M130" s="4">
        <f t="shared" ca="1" si="2"/>
        <v>2.8353755259225106E-3</v>
      </c>
      <c r="O130" s="4">
        <v>5.2742437808645681E-2</v>
      </c>
      <c r="P130" s="4">
        <f t="shared" si="3"/>
        <v>5.0900408636509457E-2</v>
      </c>
    </row>
    <row r="131" spans="1:16" x14ac:dyDescent="0.2">
      <c r="A131" s="3">
        <v>125</v>
      </c>
      <c r="B131" s="4">
        <v>-3.1753712936982828E-2</v>
      </c>
      <c r="C131" s="4" cm="1">
        <f t="array" ref="C131:D131">TRANSPOSE(MMULT('Necessary information'!$L$2:$M$3,TRANSPOSE(C130:D130))+MMULT('Necessary information'!$L$4:$L$5,B131))</f>
        <v>0.73055707852324792</v>
      </c>
      <c r="D131" s="4">
        <v>0.3899913707761879</v>
      </c>
      <c r="E131" s="4" cm="1">
        <f t="array" ref="E131:G131">TRANSPOSE(MMULT('Necessary information'!$L$6:$M$8,TRANSPOSE(C131:D131)))</f>
        <v>0.55280628183222191</v>
      </c>
      <c r="F131" s="4">
        <v>-9.9481871834388169E-2</v>
      </c>
      <c r="G131" s="4">
        <v>0.63107520668885975</v>
      </c>
      <c r="H131" s="4">
        <f>F131+F131*'Necessary information'!$B$4/'Necessary information'!$B$15</f>
        <v>-0.25243524977975984</v>
      </c>
      <c r="I131" s="4">
        <f>(('Necessary information'!$B$10*C132)-'Necessary information'!$B$10*(1-'Necessary information'!$B$4)*C131)/'Necessary information'!$B$16</f>
        <v>0.94193202516017061</v>
      </c>
      <c r="J131" s="4">
        <f>D131+'Necessary information'!$B$7*C131</f>
        <v>0.63107520668885975</v>
      </c>
      <c r="L131" s="3">
        <v>125</v>
      </c>
      <c r="M131" s="4">
        <f t="shared" ca="1" si="2"/>
        <v>-5.3254473975051737E-2</v>
      </c>
      <c r="O131" s="4">
        <v>-3.034448190669746E-2</v>
      </c>
      <c r="P131" s="4">
        <f t="shared" si="3"/>
        <v>-3.1753712936982828E-2</v>
      </c>
    </row>
    <row r="132" spans="1:16" x14ac:dyDescent="0.2">
      <c r="A132" s="3">
        <v>126</v>
      </c>
      <c r="B132" s="4">
        <v>-5.3658860623126969E-2</v>
      </c>
      <c r="C132" s="4" cm="1">
        <f t="array" ref="C132:D132">TRANSPOSE(MMULT('Necessary information'!$L$2:$M$3,TRANSPOSE(C131:D131))+MMULT('Necessary information'!$L$4:$L$5,B132))</f>
        <v>0.73584145218917096</v>
      </c>
      <c r="D132" s="4">
        <v>0.328142691366761</v>
      </c>
      <c r="E132" s="4" cm="1">
        <f t="array" ref="E132:G132">TRANSPOSE(MMULT('Necessary information'!$L$6:$M$8,TRANSPOSE(C132:D132)))</f>
        <v>0.52040239145904954</v>
      </c>
      <c r="F132" s="4">
        <v>-0.16487108159998348</v>
      </c>
      <c r="G132" s="4">
        <v>0.57097037058918743</v>
      </c>
      <c r="H132" s="4">
        <f>F132+F132*'Necessary information'!$B$4/'Necessary information'!$B$15</f>
        <v>-0.41836036955995792</v>
      </c>
      <c r="I132" s="4">
        <f>(('Necessary information'!$B$10*C133)-'Necessary information'!$B$10*(1-'Necessary information'!$B$4)*C132)/'Necessary information'!$B$16</f>
        <v>0.77413736595750304</v>
      </c>
      <c r="J132" s="4">
        <f>D132+'Necessary information'!$B$7*C132</f>
        <v>0.57097037058918743</v>
      </c>
      <c r="L132" s="3">
        <v>126</v>
      </c>
      <c r="M132" s="4">
        <f t="shared" ca="1" si="2"/>
        <v>-0.13747832502799764</v>
      </c>
      <c r="O132" s="4">
        <v>-5.2364330554330894E-2</v>
      </c>
      <c r="P132" s="4">
        <f t="shared" si="3"/>
        <v>-5.3658860623126969E-2</v>
      </c>
    </row>
    <row r="133" spans="1:16" x14ac:dyDescent="0.2">
      <c r="A133" s="3">
        <v>127</v>
      </c>
      <c r="B133" s="4">
        <v>2.4808625734364008E-2</v>
      </c>
      <c r="C133" s="4" cm="1">
        <f t="array" ref="C133:D133">TRANSPOSE(MMULT('Necessary information'!$L$2:$M$3,TRANSPOSE(C132:D132))+MMULT('Necessary information'!$L$4:$L$5,B133))</f>
        <v>0.73679885003337919</v>
      </c>
      <c r="D133" s="4">
        <v>0.34606032058242298</v>
      </c>
      <c r="E133" s="4" cm="1">
        <f t="array" ref="E133:G133">TRANSPOSE(MMULT('Necessary information'!$L$6:$M$8,TRANSPOSE(C133:D133)))</f>
        <v>0.5309249898410735</v>
      </c>
      <c r="F133" s="4">
        <v>-0.14759490893994104</v>
      </c>
      <c r="G133" s="4">
        <v>0.5892039410934381</v>
      </c>
      <c r="H133" s="4">
        <f>F133+F133*'Necessary information'!$B$4/'Necessary information'!$B$15</f>
        <v>-0.37452208143510024</v>
      </c>
      <c r="I133" s="4">
        <f>(('Necessary information'!$B$10*C134)-'Necessary information'!$B$10*(1-'Necessary information'!$B$4)*C133)/'Necessary information'!$B$16</f>
        <v>0.82236944036746507</v>
      </c>
      <c r="J133" s="4">
        <f>D133+'Necessary information'!$B$7*C133</f>
        <v>0.5892039410934381</v>
      </c>
      <c r="L133" s="3">
        <v>127</v>
      </c>
      <c r="M133" s="4">
        <f t="shared" ca="1" si="2"/>
        <v>6.3736359129138833E-3</v>
      </c>
      <c r="O133" s="4">
        <v>2.6514031651148309E-2</v>
      </c>
      <c r="P133" s="4">
        <f t="shared" si="3"/>
        <v>2.4808625734364008E-2</v>
      </c>
    </row>
    <row r="134" spans="1:16" x14ac:dyDescent="0.2">
      <c r="A134" s="3">
        <v>128</v>
      </c>
      <c r="B134" s="4">
        <v>-2.9371026456059698E-2</v>
      </c>
      <c r="C134" s="4" cm="1">
        <f t="array" ref="C134:D134">TRANSPOSE(MMULT('Necessary information'!$L$2:$M$3,TRANSPOSE(C133:D133))+MMULT('Necessary information'!$L$4:$L$5,B134))</f>
        <v>0.73893811479173133</v>
      </c>
      <c r="D134" s="4">
        <v>0.30942202739413238</v>
      </c>
      <c r="E134" s="4" cm="1">
        <f t="array" ref="E134:G134">TRANSPOSE(MMULT('Necessary information'!$L$6:$M$8,TRANSPOSE(C134:D134)))</f>
        <v>0.51127722718814494</v>
      </c>
      <c r="F134" s="4">
        <v>-0.18566650951632757</v>
      </c>
      <c r="G134" s="4">
        <v>0.55327160527540376</v>
      </c>
      <c r="H134" s="4">
        <f>F134+F134*'Necessary information'!$B$4/'Necessary information'!$B$15</f>
        <v>-0.47112876789768104</v>
      </c>
      <c r="I134" s="4">
        <f>(('Necessary information'!$B$10*C135)-'Necessary information'!$B$10*(1-'Necessary information'!$B$4)*C134)/'Necessary information'!$B$16</f>
        <v>0.7231208805158168</v>
      </c>
      <c r="J134" s="4">
        <f>D134+'Necessary information'!$B$7*C134</f>
        <v>0.55327160527540376</v>
      </c>
      <c r="L134" s="3">
        <v>128</v>
      </c>
      <c r="M134" s="4">
        <f t="shared" ref="M134:M197" ca="1" si="4">_xlfn.NORM.INV(RAND(),$M$1,$M$2)</f>
        <v>7.8379772053395788E-2</v>
      </c>
      <c r="O134" s="4">
        <v>-2.794931906933952E-2</v>
      </c>
      <c r="P134" s="4">
        <f t="shared" si="3"/>
        <v>-2.9371026456059698E-2</v>
      </c>
    </row>
    <row r="135" spans="1:16" x14ac:dyDescent="0.2">
      <c r="A135" s="3">
        <v>129</v>
      </c>
      <c r="B135" s="4">
        <v>-0.15514718617657661</v>
      </c>
      <c r="C135" s="4" cm="1">
        <f t="array" ref="C135:D135">TRANSPOSE(MMULT('Necessary information'!$L$2:$M$3,TRANSPOSE(C134:D134))+MMULT('Necessary information'!$L$4:$L$5,B135))</f>
        <v>0.73854268393483335</v>
      </c>
      <c r="D135" s="4">
        <v>0.14777697864227898</v>
      </c>
      <c r="E135" s="4" cm="1">
        <f t="array" ref="E135:G135">TRANSPOSE(MMULT('Necessary information'!$L$6:$M$8,TRANSPOSE(C135:D135)))</f>
        <v>0.4201068336888098</v>
      </c>
      <c r="F135" s="4">
        <v>-0.34704661959405936</v>
      </c>
      <c r="G135" s="4">
        <v>0.391496064340774</v>
      </c>
      <c r="H135" s="4">
        <f>F135+F135*'Necessary information'!$B$4/'Necessary information'!$B$15</f>
        <v>-0.88063079721992521</v>
      </c>
      <c r="I135" s="4">
        <f>(('Necessary information'!$B$10*C136)-'Necessary information'!$B$10*(1-'Necessary information'!$B$4)*C135)/'Necessary information'!$B$16</f>
        <v>0.28673935437605708</v>
      </c>
      <c r="J135" s="4">
        <f>D135+'Necessary information'!$B$7*C135</f>
        <v>0.391496064340774</v>
      </c>
      <c r="L135" s="3">
        <v>129</v>
      </c>
      <c r="M135" s="4">
        <f t="shared" ca="1" si="4"/>
        <v>7.2292891889889202E-2</v>
      </c>
      <c r="O135" s="4">
        <v>-0.15438407496364523</v>
      </c>
      <c r="P135" s="4">
        <f t="shared" ref="P135:P198" si="5">$M$1+(O135-$P$1)*$M$2/$P$2</f>
        <v>-0.15514718617657661</v>
      </c>
    </row>
    <row r="136" spans="1:16" x14ac:dyDescent="0.2">
      <c r="A136" s="3">
        <v>130</v>
      </c>
      <c r="B136" s="4">
        <v>-0.15792419734725108</v>
      </c>
      <c r="C136" s="4" cm="1">
        <f t="array" ref="C136:D136">TRANSPOSE(MMULT('Necessary information'!$L$2:$M$3,TRANSPOSE(C135:D135))+MMULT('Necessary information'!$L$4:$L$5,B136))</f>
        <v>0.72724760069586392</v>
      </c>
      <c r="D136" s="4">
        <v>-1.3250535256459944E-2</v>
      </c>
      <c r="E136" s="4" cm="1">
        <f t="array" ref="E136:G136">TRANSPOSE(MMULT('Necessary information'!$L$6:$M$8,TRANSPOSE(C136:D136)))</f>
        <v>0.32431162914159178</v>
      </c>
      <c r="F136" s="4">
        <v>-0.50050642772268872</v>
      </c>
      <c r="G136" s="4">
        <v>0.22674117297317517</v>
      </c>
      <c r="H136" s="4">
        <f>F136+F136*'Necessary information'!$B$4/'Necessary information'!$B$15</f>
        <v>-1.2700350603463222</v>
      </c>
      <c r="I136" s="4">
        <f>(('Necessary information'!$B$10*C137)-'Necessary information'!$B$10*(1-'Necessary information'!$B$4)*C136)/'Necessary information'!$B$16</f>
        <v>-0.14631808049821532</v>
      </c>
      <c r="J136" s="4">
        <f>D136+'Necessary information'!$B$7*C136</f>
        <v>0.22674117297317517</v>
      </c>
      <c r="L136" s="3">
        <v>130</v>
      </c>
      <c r="M136" s="4">
        <f t="shared" ca="1" si="4"/>
        <v>2.6253536763806741E-2</v>
      </c>
      <c r="O136" s="4">
        <v>-0.15717562727578593</v>
      </c>
      <c r="P136" s="4">
        <f t="shared" si="5"/>
        <v>-0.15792419734725108</v>
      </c>
    </row>
    <row r="137" spans="1:16" x14ac:dyDescent="0.2">
      <c r="A137" s="3">
        <v>131</v>
      </c>
      <c r="B137" s="4">
        <v>-0.1409439592282129</v>
      </c>
      <c r="C137" s="4" cm="1">
        <f t="array" ref="C137:D137">TRANSPOSE(MMULT('Necessary information'!$L$2:$M$3,TRANSPOSE(C136:D136))+MMULT('Necessary information'!$L$4:$L$5,B137))</f>
        <v>0.70540845866601198</v>
      </c>
      <c r="D137" s="4">
        <v>-0.15391623324428719</v>
      </c>
      <c r="E137" s="4" cm="1">
        <f t="array" ref="E137:G137">TRANSPOSE(MMULT('Necessary information'!$L$6:$M$8,TRANSPOSE(C137:D137)))</f>
        <v>0.23516789115022541</v>
      </c>
      <c r="F137" s="4">
        <v>-0.62653990055051512</v>
      </c>
      <c r="G137" s="4">
        <v>7.8868558115496784E-2</v>
      </c>
      <c r="H137" s="4">
        <f>F137+F137*'Necessary information'!$B$4/'Necessary information'!$B$15</f>
        <v>-1.5898449976469315</v>
      </c>
      <c r="I137" s="4">
        <f>(('Necessary information'!$B$10*C138)-'Necessary information'!$B$10*(1-'Necessary information'!$B$4)*C137)/'Necessary information'!$B$16</f>
        <v>-0.52279591547681525</v>
      </c>
      <c r="J137" s="4">
        <f>D137+'Necessary information'!$B$7*C137</f>
        <v>7.8868558115496784E-2</v>
      </c>
      <c r="L137" s="3">
        <v>131</v>
      </c>
      <c r="M137" s="4">
        <f t="shared" ca="1" si="4"/>
        <v>-3.6859372226628523E-2</v>
      </c>
      <c r="O137" s="4">
        <v>-0.14010647628263814</v>
      </c>
      <c r="P137" s="4">
        <f t="shared" si="5"/>
        <v>-0.1409439592282129</v>
      </c>
    </row>
    <row r="138" spans="1:16" x14ac:dyDescent="0.2">
      <c r="A138" s="3">
        <v>132</v>
      </c>
      <c r="B138" s="4">
        <v>-0.22244462556187586</v>
      </c>
      <c r="C138" s="4" cm="1">
        <f t="array" ref="C138:D138">TRANSPOSE(MMULT('Necessary information'!$L$2:$M$3,TRANSPOSE(C137:D137))+MMULT('Necessary information'!$L$4:$L$5,B138))</f>
        <v>0.67470334931244136</v>
      </c>
      <c r="D138" s="4">
        <v>-0.37312861790803298</v>
      </c>
      <c r="E138" s="4" cm="1">
        <f t="array" ref="E138:G138">TRANSPOSE(MMULT('Necessary information'!$L$6:$M$8,TRANSPOSE(C138:D138)))</f>
        <v>9.776556893590399E-2</v>
      </c>
      <c r="F138" s="4">
        <v>-0.8251798619473687</v>
      </c>
      <c r="G138" s="4">
        <v>-0.15047651263492731</v>
      </c>
      <c r="H138" s="4">
        <f>F138+F138*'Necessary information'!$B$4/'Necessary information'!$B$15</f>
        <v>-2.0938938996914471</v>
      </c>
      <c r="I138" s="4">
        <f>(('Necessary information'!$B$10*C139)-'Necessary information'!$B$10*(1-'Necessary information'!$B$4)*C138)/'Necessary information'!$B$16</f>
        <v>-1.1100021774471871</v>
      </c>
      <c r="J138" s="4">
        <f>D138+'Necessary information'!$B$7*C138</f>
        <v>-0.15047651263492731</v>
      </c>
      <c r="L138" s="3">
        <v>132</v>
      </c>
      <c r="M138" s="4">
        <f t="shared" ca="1" si="4"/>
        <v>1.8574987217810937E-2</v>
      </c>
      <c r="O138" s="4">
        <v>-0.22203390097120601</v>
      </c>
      <c r="P138" s="4">
        <f t="shared" si="5"/>
        <v>-0.22244462556187586</v>
      </c>
    </row>
    <row r="139" spans="1:16" x14ac:dyDescent="0.2">
      <c r="A139" s="3">
        <v>133</v>
      </c>
      <c r="B139" s="4">
        <v>0.26410824479678802</v>
      </c>
      <c r="C139" s="4" cm="1">
        <f t="array" ref="C139:D139">TRANSPOSE(MMULT('Necessary information'!$L$2:$M$3,TRANSPOSE(C138:D138))+MMULT('Necessary information'!$L$4:$L$5,B139))</f>
        <v>0.63008571114345069</v>
      </c>
      <c r="D139" s="4">
        <v>-0.10118467213517623</v>
      </c>
      <c r="E139" s="4" cm="1">
        <f t="array" ref="E139:G139">TRANSPOSE(MMULT('Necessary information'!$L$6:$M$8,TRANSPOSE(C139:D139)))</f>
        <v>0.23048824947875152</v>
      </c>
      <c r="F139" s="4">
        <v>-0.52334209860128822</v>
      </c>
      <c r="G139" s="4">
        <v>0.1067436125421625</v>
      </c>
      <c r="H139" s="4">
        <f>F139+F139*'Necessary information'!$B$4/'Necessary information'!$B$15</f>
        <v>-1.3279805752007683</v>
      </c>
      <c r="I139" s="4">
        <f>(('Necessary information'!$B$10*C140)-'Necessary information'!$B$10*(1-'Necessary information'!$B$4)*C139)/'Necessary information'!$B$16</f>
        <v>-0.36897164285878009</v>
      </c>
      <c r="J139" s="4">
        <f>D139+'Necessary information'!$B$7*C139</f>
        <v>0.1067436125421625</v>
      </c>
      <c r="L139" s="3">
        <v>133</v>
      </c>
      <c r="M139" s="4">
        <f t="shared" ca="1" si="4"/>
        <v>0.10485405558889097</v>
      </c>
      <c r="O139" s="4">
        <v>0.26706668478500389</v>
      </c>
      <c r="P139" s="4">
        <f t="shared" si="5"/>
        <v>0.26410824479678802</v>
      </c>
    </row>
    <row r="140" spans="1:16" x14ac:dyDescent="0.2">
      <c r="A140" s="3">
        <v>134</v>
      </c>
      <c r="B140" s="4">
        <v>4.470619026223558E-2</v>
      </c>
      <c r="C140" s="4" cm="1">
        <f t="array" ref="C140:D140">TRANSPOSE(MMULT('Necessary information'!$L$2:$M$3,TRANSPOSE(C139:D139))+MMULT('Necessary information'!$L$4:$L$5,B140))</f>
        <v>0.60510927729339492</v>
      </c>
      <c r="D140" s="4">
        <v>-5.435360375810195E-2</v>
      </c>
      <c r="E140" s="4" cm="1">
        <f t="array" ref="E140:G140">TRANSPOSE(MMULT('Necessary information'!$L$6:$M$8,TRANSPOSE(C140:D140)))</f>
        <v>0.24545520874581117</v>
      </c>
      <c r="F140" s="4">
        <v>-0.45977681954467647</v>
      </c>
      <c r="G140" s="4">
        <v>0.14533245774871839</v>
      </c>
      <c r="H140" s="4">
        <f>F140+F140*'Necessary information'!$B$4/'Necessary information'!$B$15</f>
        <v>-1.1666836795946161</v>
      </c>
      <c r="I140" s="4">
        <f>(('Necessary information'!$B$10*C141)-'Necessary information'!$B$10*(1-'Necessary information'!$B$4)*C140)/'Necessary information'!$B$16</f>
        <v>-0.23873134029547205</v>
      </c>
      <c r="J140" s="4">
        <f>D140+'Necessary information'!$B$7*C140</f>
        <v>0.14533245774871839</v>
      </c>
      <c r="L140" s="3">
        <v>134</v>
      </c>
      <c r="M140" s="4">
        <f t="shared" ca="1" si="4"/>
        <v>5.3169486380097677E-2</v>
      </c>
      <c r="O140" s="4">
        <v>4.6515784921106543E-2</v>
      </c>
      <c r="P140" s="4">
        <f t="shared" si="5"/>
        <v>4.470619026223558E-2</v>
      </c>
    </row>
    <row r="141" spans="1:16" x14ac:dyDescent="0.2">
      <c r="A141" s="3">
        <v>135</v>
      </c>
      <c r="B141" s="4">
        <v>6.4568639215599175E-2</v>
      </c>
      <c r="C141" s="4" cm="1">
        <f t="array" ref="C141:D141">TRANSPOSE(MMULT('Necessary information'!$L$2:$M$3,TRANSPOSE(C140:D140))+MMULT('Necessary information'!$L$4:$L$5,B141))</f>
        <v>0.5840132618536733</v>
      </c>
      <c r="D141" s="4">
        <v>1.1356461136417369E-2</v>
      </c>
      <c r="E141" s="4" cm="1">
        <f t="array" ref="E141:G141">TRANSPOSE(MMULT('Necessary information'!$L$6:$M$8,TRANSPOSE(C141:D141)))</f>
        <v>0.27281940203133509</v>
      </c>
      <c r="F141" s="4">
        <v>-0.37993242430554369</v>
      </c>
      <c r="G141" s="4">
        <v>0.20408083754812956</v>
      </c>
      <c r="H141" s="4">
        <f>F141+F141*'Necessary information'!$B$4/'Necessary information'!$B$15</f>
        <v>-0.96407852667531668</v>
      </c>
      <c r="I141" s="4">
        <f>(('Necessary information'!$B$10*C142)-'Necessary information'!$B$10*(1-'Necessary information'!$B$4)*C141)/'Necessary information'!$B$16</f>
        <v>-5.8107570733432472E-2</v>
      </c>
      <c r="J141" s="4">
        <f>D141+'Necessary information'!$B$7*C141</f>
        <v>0.20408083754812956</v>
      </c>
      <c r="L141" s="3">
        <v>135</v>
      </c>
      <c r="M141" s="4">
        <f t="shared" ca="1" si="4"/>
        <v>-3.1370428463989651E-2</v>
      </c>
      <c r="O141" s="4">
        <v>6.6482238742418306E-2</v>
      </c>
      <c r="P141" s="4">
        <f t="shared" si="5"/>
        <v>6.4568639215599175E-2</v>
      </c>
    </row>
    <row r="142" spans="1:16" x14ac:dyDescent="0.2">
      <c r="A142" s="3">
        <v>136</v>
      </c>
      <c r="B142" s="4">
        <v>-5.8815080123899015E-2</v>
      </c>
      <c r="C142" s="4" cm="1">
        <f t="array" ref="C142:D142">TRANSPOSE(MMULT('Necessary information'!$L$2:$M$3,TRANSPOSE(C141:D141))+MMULT('Necessary information'!$L$4:$L$5,B142))</f>
        <v>0.56796024103899567</v>
      </c>
      <c r="D142" s="4">
        <v>-4.7697104671346413E-2</v>
      </c>
      <c r="E142" s="4" cm="1">
        <f t="array" ref="E142:G142">TRANSPOSE(MMULT('Necessary information'!$L$6:$M$8,TRANSPOSE(C142:D142)))</f>
        <v>0.23225476174248891</v>
      </c>
      <c r="F142" s="4">
        <v>-0.42823046616747346</v>
      </c>
      <c r="G142" s="4">
        <v>0.13972977487152216</v>
      </c>
      <c r="H142" s="4">
        <f>F142+F142*'Necessary information'!$B$4/'Necessary information'!$B$15</f>
        <v>-1.0866348078999635</v>
      </c>
      <c r="I142" s="4">
        <f>(('Necessary information'!$B$10*C143)-'Necessary information'!$B$10*(1-'Necessary information'!$B$4)*C142)/'Necessary information'!$B$16</f>
        <v>-0.21511213925056499</v>
      </c>
      <c r="J142" s="4">
        <f>D142+'Necessary information'!$B$7*C142</f>
        <v>0.13972977487152216</v>
      </c>
      <c r="L142" s="3">
        <v>136</v>
      </c>
      <c r="M142" s="4">
        <f t="shared" ca="1" si="4"/>
        <v>1.1846065394098482E-2</v>
      </c>
      <c r="O142" s="4">
        <v>-5.7547549340515765E-2</v>
      </c>
      <c r="P142" s="4">
        <f t="shared" si="5"/>
        <v>-5.8815080123899015E-2</v>
      </c>
    </row>
    <row r="143" spans="1:16" x14ac:dyDescent="0.2">
      <c r="A143" s="3">
        <v>137</v>
      </c>
      <c r="B143" s="4">
        <v>-0.13803676075408017</v>
      </c>
      <c r="C143" s="4" cm="1">
        <f t="array" ref="C143:D143">TRANSPOSE(MMULT('Necessary information'!$L$2:$M$3,TRANSPOSE(C142:D142))+MMULT('Necessary information'!$L$4:$L$5,B143))</f>
        <v>0.54838343153175673</v>
      </c>
      <c r="D143" s="4">
        <v>-0.18473222622732832</v>
      </c>
      <c r="E143" s="4" cm="1">
        <f t="array" ref="E143:G143">TRANSPOSE(MMULT('Necessary information'!$L$6:$M$8,TRANSPOSE(C143:D143)))</f>
        <v>0.14618675132142431</v>
      </c>
      <c r="F143" s="4">
        <v>-0.55214912535360527</v>
      </c>
      <c r="G143" s="4">
        <v>-3.7656938218486036E-3</v>
      </c>
      <c r="H143" s="4">
        <f>F143+F143*'Necessary information'!$B$4/'Necessary information'!$B$15</f>
        <v>-1.4010784055847729</v>
      </c>
      <c r="I143" s="4">
        <f>(('Necessary information'!$B$10*C144)-'Necessary information'!$B$10*(1-'Necessary information'!$B$4)*C143)/'Necessary information'!$B$16</f>
        <v>-0.58213129240661377</v>
      </c>
      <c r="J143" s="4">
        <f>D143+'Necessary information'!$B$7*C143</f>
        <v>-3.7656938218486036E-3</v>
      </c>
      <c r="L143" s="3">
        <v>137</v>
      </c>
      <c r="M143" s="4">
        <f t="shared" ca="1" si="4"/>
        <v>9.6090901187533787E-2</v>
      </c>
      <c r="O143" s="4">
        <v>-0.13718405497298741</v>
      </c>
      <c r="P143" s="4">
        <f t="shared" si="5"/>
        <v>-0.13803676075408017</v>
      </c>
    </row>
    <row r="144" spans="1:16" x14ac:dyDescent="0.2">
      <c r="A144" s="3">
        <v>138</v>
      </c>
      <c r="B144" s="4">
        <v>4.9524104906955156E-2</v>
      </c>
      <c r="C144" s="4" cm="1">
        <f t="array" ref="C144:D144">TRANSPOSE(MMULT('Necessary information'!$L$2:$M$3,TRANSPOSE(C143:D143))+MMULT('Necessary information'!$L$4:$L$5,B144))</f>
        <v>0.52012056343329749</v>
      </c>
      <c r="D144" s="4">
        <v>-0.13132874456959925</v>
      </c>
      <c r="E144" s="4" cm="1">
        <f t="array" ref="E144:G144">TRANSPOSE(MMULT('Necessary information'!$L$6:$M$8,TRANSPOSE(C144:D144)))</f>
        <v>0.16335405072004289</v>
      </c>
      <c r="F144" s="4">
        <v>-0.47980952206990851</v>
      </c>
      <c r="G144" s="4">
        <v>4.0311041363388922E-2</v>
      </c>
      <c r="H144" s="4">
        <f>F144+F144*'Necessary information'!$B$4/'Necessary information'!$B$15</f>
        <v>-1.2175166622523923</v>
      </c>
      <c r="I144" s="4">
        <f>(('Necessary information'!$B$10*C145)-'Necessary information'!$B$10*(1-'Necessary information'!$B$4)*C144)/'Necessary information'!$B$16</f>
        <v>-0.43364593597977974</v>
      </c>
      <c r="J144" s="4">
        <f>D144+'Necessary information'!$B$7*C144</f>
        <v>4.0311041363388922E-2</v>
      </c>
      <c r="L144" s="3">
        <v>138</v>
      </c>
      <c r="M144" s="4">
        <f t="shared" ca="1" si="4"/>
        <v>-0.15727307111506961</v>
      </c>
      <c r="O144" s="4">
        <v>5.1358927400399094E-2</v>
      </c>
      <c r="P144" s="4">
        <f t="shared" si="5"/>
        <v>4.9524104906955156E-2</v>
      </c>
    </row>
    <row r="145" spans="1:16" x14ac:dyDescent="0.2">
      <c r="A145" s="3">
        <v>139</v>
      </c>
      <c r="B145" s="4">
        <v>-8.6364275639264451E-2</v>
      </c>
      <c r="C145" s="4" cm="1">
        <f t="array" ref="C145:D145">TRANSPOSE(MMULT('Necessary information'!$L$2:$M$3,TRANSPOSE(C144:D144))+MMULT('Necessary information'!$L$4:$L$5,B145))</f>
        <v>0.49627640094797054</v>
      </c>
      <c r="D145" s="4">
        <v>-0.2149351165729021</v>
      </c>
      <c r="E145" s="4" cm="1">
        <f t="array" ref="E145:G145">TRANSPOSE(MMULT('Necessary information'!$L$6:$M$8,TRANSPOSE(C145:D145)))</f>
        <v>0.10541431699357758</v>
      </c>
      <c r="F145" s="4">
        <v>-0.54744030520804232</v>
      </c>
      <c r="G145" s="4">
        <v>-5.1163904260071807E-2</v>
      </c>
      <c r="H145" s="4">
        <f>F145+F145*'Necessary information'!$B$4/'Necessary information'!$B$15</f>
        <v>-1.3891297744654068</v>
      </c>
      <c r="I145" s="4">
        <f>(('Necessary information'!$B$10*C146)-'Necessary information'!$B$10*(1-'Necessary information'!$B$4)*C145)/'Necessary information'!$B$16</f>
        <v>-0.65575882769092841</v>
      </c>
      <c r="J145" s="4">
        <f>D145+'Necessary information'!$B$7*C145</f>
        <v>-5.1163904260071807E-2</v>
      </c>
      <c r="L145" s="3">
        <v>139</v>
      </c>
      <c r="M145" s="4">
        <f t="shared" ca="1" si="4"/>
        <v>-6.7398128760649642E-2</v>
      </c>
      <c r="O145" s="4">
        <v>-8.5240999496805955E-2</v>
      </c>
      <c r="P145" s="4">
        <f t="shared" si="5"/>
        <v>-8.6364275639264451E-2</v>
      </c>
    </row>
    <row r="146" spans="1:16" x14ac:dyDescent="0.2">
      <c r="A146" s="3">
        <v>140</v>
      </c>
      <c r="B146" s="4">
        <v>2.3886319266158862E-2</v>
      </c>
      <c r="C146" s="4" cm="1">
        <f t="array" ref="C146:D146">TRANSPOSE(MMULT('Necessary information'!$L$2:$M$3,TRANSPOSE(C145:D145))+MMULT('Necessary information'!$L$4:$L$5,B146))</f>
        <v>0.46747552023199807</v>
      </c>
      <c r="D146" s="4">
        <v>-0.18653515985871227</v>
      </c>
      <c r="E146" s="4" cm="1">
        <f t="array" ref="E146:G146">TRANSPOSE(MMULT('Necessary information'!$L$6:$M$8,TRANSPOSE(C146:D146)))</f>
        <v>0.10826169084536838</v>
      </c>
      <c r="F146" s="4">
        <v>-0.49974375841415092</v>
      </c>
      <c r="G146" s="4">
        <v>-3.2268238182152909E-2</v>
      </c>
      <c r="H146" s="4">
        <f>F146+F146*'Necessary information'!$B$4/'Necessary information'!$B$15</f>
        <v>-1.2680997869759074</v>
      </c>
      <c r="I146" s="4">
        <f>(('Necessary information'!$B$10*C147)-'Necessary information'!$B$10*(1-'Necessary information'!$B$4)*C146)/'Necessary information'!$B$16</f>
        <v>-0.57470121069378821</v>
      </c>
      <c r="J146" s="4">
        <f>D146+'Necessary information'!$B$7*C146</f>
        <v>-3.2268238182152909E-2</v>
      </c>
      <c r="L146" s="3">
        <v>140</v>
      </c>
      <c r="M146" s="4">
        <f t="shared" ca="1" si="4"/>
        <v>7.1319420183450388E-2</v>
      </c>
      <c r="O146" s="4">
        <v>2.5586895750144684E-2</v>
      </c>
      <c r="P146" s="4">
        <f t="shared" si="5"/>
        <v>2.3886319266158862E-2</v>
      </c>
    </row>
    <row r="147" spans="1:16" x14ac:dyDescent="0.2">
      <c r="A147" s="3">
        <v>141</v>
      </c>
      <c r="B147" s="4">
        <v>-1.1663876940395385E-2</v>
      </c>
      <c r="C147" s="4" cm="1">
        <f t="array" ref="C147:D147">TRANSPOSE(MMULT('Necessary information'!$L$2:$M$3,TRANSPOSE(C146:D146))+MMULT('Necessary information'!$L$4:$L$5,B147))</f>
        <v>0.44142110195885342</v>
      </c>
      <c r="D147" s="4">
        <v>-0.19428179844207472</v>
      </c>
      <c r="E147" s="4" cm="1">
        <f t="array" ref="E147:G147">TRANSPOSE(MMULT('Necessary information'!$L$6:$M$8,TRANSPOSE(C147:D147)))</f>
        <v>9.2015082370585088E-2</v>
      </c>
      <c r="F147" s="4">
        <v>-0.49003393675450646</v>
      </c>
      <c r="G147" s="4">
        <v>-4.8612834795653093E-2</v>
      </c>
      <c r="H147" s="4">
        <f>F147+F147*'Necessary information'!$B$4/'Necessary information'!$B$15</f>
        <v>-1.2434611145145595</v>
      </c>
      <c r="I147" s="4">
        <f>(('Necessary information'!$B$10*C148)-'Necessary information'!$B$10*(1-'Necessary information'!$B$4)*C147)/'Necessary information'!$B$16</f>
        <v>-0.59165686329135014</v>
      </c>
      <c r="J147" s="4">
        <f>D147+'Necessary information'!$B$7*C147</f>
        <v>-4.8612834795653093E-2</v>
      </c>
      <c r="L147" s="3">
        <v>141</v>
      </c>
      <c r="M147" s="4">
        <f t="shared" ca="1" si="4"/>
        <v>6.6712326522972931E-2</v>
      </c>
      <c r="O147" s="4">
        <v>-1.0149450385387388E-2</v>
      </c>
      <c r="P147" s="4">
        <f t="shared" si="5"/>
        <v>-1.1663876940395385E-2</v>
      </c>
    </row>
    <row r="148" spans="1:16" x14ac:dyDescent="0.2">
      <c r="A148" s="3">
        <v>142</v>
      </c>
      <c r="B148" s="4">
        <v>4.6683354793448019E-2</v>
      </c>
      <c r="C148" s="4" cm="1">
        <f t="array" ref="C148:D148">TRANSPOSE(MMULT('Necessary information'!$L$2:$M$3,TRANSPOSE(C147:D147))+MMULT('Necessary information'!$L$4:$L$5,B148))</f>
        <v>0.41559415282759837</v>
      </c>
      <c r="D148" s="4">
        <v>-0.14351852588134312</v>
      </c>
      <c r="E148" s="4" cm="1">
        <f t="array" ref="E148:G148">TRANSPOSE(MMULT('Necessary information'!$L$6:$M$8,TRANSPOSE(C148:D148)))</f>
        <v>0.10880747430134234</v>
      </c>
      <c r="F148" s="4">
        <v>-0.42196660827583399</v>
      </c>
      <c r="G148" s="4">
        <v>-6.3724554482356421E-3</v>
      </c>
      <c r="H148" s="4">
        <f>F148+F148*'Necessary information'!$B$4/'Necessary information'!$B$15</f>
        <v>-1.0707402684999283</v>
      </c>
      <c r="I148" s="4">
        <f>(('Necessary information'!$B$10*C149)-'Necessary information'!$B$10*(1-'Necessary information'!$B$4)*C148)/'Necessary information'!$B$16</f>
        <v>-0.45067033110942284</v>
      </c>
      <c r="J148" s="4">
        <f>D148+'Necessary information'!$B$7*C148</f>
        <v>-6.3724554482356421E-3</v>
      </c>
      <c r="L148" s="3">
        <v>142</v>
      </c>
      <c r="M148" s="4">
        <f t="shared" ca="1" si="4"/>
        <v>3.9938316540715176E-2</v>
      </c>
      <c r="O148" s="4">
        <v>4.850330239200247E-2</v>
      </c>
      <c r="P148" s="4">
        <f t="shared" si="5"/>
        <v>4.6683354793448019E-2</v>
      </c>
    </row>
    <row r="149" spans="1:16" x14ac:dyDescent="0.2">
      <c r="A149" s="3">
        <v>143</v>
      </c>
      <c r="B149" s="4">
        <v>-5.2670083385366086E-2</v>
      </c>
      <c r="C149" s="4" cm="1">
        <f t="array" ref="C149:D149">TRANSPOSE(MMULT('Necessary information'!$L$2:$M$3,TRANSPOSE(C148:D148))+MMULT('Necessary information'!$L$4:$L$5,B149))</f>
        <v>0.39393754072917281</v>
      </c>
      <c r="D149" s="4">
        <v>-0.19317472022320098</v>
      </c>
      <c r="E149" s="4" cm="1">
        <f t="array" ref="E149:G149">TRANSPOSE(MMULT('Necessary information'!$L$6:$M$8,TRANSPOSE(C149:D149)))</f>
        <v>7.0976256067008817E-2</v>
      </c>
      <c r="F149" s="4">
        <v>-0.45711287251174676</v>
      </c>
      <c r="G149" s="4">
        <v>-6.3175331782573951E-2</v>
      </c>
      <c r="H149" s="4">
        <f>F149+F149*'Necessary information'!$B$4/'Necessary information'!$B$15</f>
        <v>-1.1599239139985569</v>
      </c>
      <c r="I149" s="4">
        <f>(('Necessary information'!$B$10*C150)-'Necessary information'!$B$10*(1-'Necessary information'!$B$4)*C149)/'Necessary information'!$B$16</f>
        <v>-0.58145025079347845</v>
      </c>
      <c r="J149" s="4">
        <f>D149+'Necessary information'!$B$7*C149</f>
        <v>-6.3175331782573951E-2</v>
      </c>
      <c r="L149" s="3">
        <v>143</v>
      </c>
      <c r="M149" s="4">
        <f t="shared" ca="1" si="4"/>
        <v>7.4616261527243888E-4</v>
      </c>
      <c r="O149" s="4">
        <v>-5.1370375825804136E-2</v>
      </c>
      <c r="P149" s="4">
        <f t="shared" si="5"/>
        <v>-5.2670083385366086E-2</v>
      </c>
    </row>
    <row r="150" spans="1:16" x14ac:dyDescent="0.2">
      <c r="A150" s="3">
        <v>144</v>
      </c>
      <c r="B150" s="4">
        <v>-2.4896186131376039E-3</v>
      </c>
      <c r="C150" s="4" cm="1">
        <f t="array" ref="C150:D150">TRANSPOSE(MMULT('Necessary information'!$L$2:$M$3,TRANSPOSE(C149:D149))+MMULT('Necessary information'!$L$4:$L$5,B150))</f>
        <v>0.36955284594110654</v>
      </c>
      <c r="D150" s="4">
        <v>-0.19160766971165136</v>
      </c>
      <c r="E150" s="4" cm="1">
        <f t="array" ref="E150:G150">TRANSPOSE(MMULT('Necessary information'!$L$6:$M$8,TRANSPOSE(C150:D150)))</f>
        <v>6.0734051037644246E-2</v>
      </c>
      <c r="F150" s="4">
        <v>-0.43920807649219273</v>
      </c>
      <c r="G150" s="4">
        <v>-6.9655230551086189E-2</v>
      </c>
      <c r="H150" s="4">
        <f>F150+F150*'Necessary information'!$B$4/'Necessary information'!$B$15</f>
        <v>-1.1144904940989386</v>
      </c>
      <c r="I150" s="4">
        <f>(('Necessary information'!$B$10*C151)-'Necessary information'!$B$10*(1-'Necessary information'!$B$4)*C150)/'Necessary information'!$B$16</f>
        <v>-0.57351274080451087</v>
      </c>
      <c r="J150" s="4">
        <f>D150+'Necessary information'!$B$7*C150</f>
        <v>-6.9655230551086189E-2</v>
      </c>
      <c r="L150" s="3">
        <v>144</v>
      </c>
      <c r="M150" s="4">
        <f t="shared" ca="1" si="4"/>
        <v>8.2559049103205565E-2</v>
      </c>
      <c r="O150" s="4">
        <v>-9.2715329271406111E-4</v>
      </c>
      <c r="P150" s="4">
        <f t="shared" si="5"/>
        <v>-2.4896186131376039E-3</v>
      </c>
    </row>
    <row r="151" spans="1:16" x14ac:dyDescent="0.2">
      <c r="A151" s="3">
        <v>145</v>
      </c>
      <c r="B151" s="4">
        <v>-3.9519736876527906E-2</v>
      </c>
      <c r="C151" s="4" cm="1">
        <f t="array" ref="C151:D151">TRANSPOSE(MMULT('Necessary information'!$L$2:$M$3,TRANSPOSE(C150:D150))+MMULT('Necessary information'!$L$4:$L$5,B151))</f>
        <v>0.34597620627246617</v>
      </c>
      <c r="D151" s="4">
        <v>-0.22710364552423459</v>
      </c>
      <c r="E151" s="4" cm="1">
        <f t="array" ref="E151:G151">TRANSPOSE(MMULT('Necessary information'!$L$6:$M$8,TRANSPOSE(C151:D151)))</f>
        <v>2.9997703235907419E-2</v>
      </c>
      <c r="F151" s="4">
        <v>-0.45890770372678691</v>
      </c>
      <c r="G151" s="4">
        <v>-0.11293149745432075</v>
      </c>
      <c r="H151" s="4">
        <f>F151+F151*'Necessary information'!$B$4/'Necessary information'!$B$15</f>
        <v>-1.1644782982067212</v>
      </c>
      <c r="I151" s="4">
        <f>(('Necessary information'!$B$10*C152)-'Necessary information'!$B$10*(1-'Necessary information'!$B$4)*C151)/'Necessary information'!$B$16</f>
        <v>-0.66576822626885135</v>
      </c>
      <c r="J151" s="4">
        <f>D151+'Necessary information'!$B$7*C151</f>
        <v>-0.11293149745432075</v>
      </c>
      <c r="L151" s="3">
        <v>145</v>
      </c>
      <c r="M151" s="4">
        <f t="shared" ca="1" si="4"/>
        <v>-0.2957603882069646</v>
      </c>
      <c r="O151" s="4">
        <v>-3.8151170735864721E-2</v>
      </c>
      <c r="P151" s="4">
        <f t="shared" si="5"/>
        <v>-3.9519736876527906E-2</v>
      </c>
    </row>
    <row r="152" spans="1:16" x14ac:dyDescent="0.2">
      <c r="A152" s="3">
        <v>146</v>
      </c>
      <c r="B152" s="4">
        <v>-2.1574608637307192E-2</v>
      </c>
      <c r="C152" s="4" cm="1">
        <f t="array" ref="C152:D152">TRANSPOSE(MMULT('Necessary information'!$L$2:$M$3,TRANSPOSE(C151:D151))+MMULT('Necessary information'!$L$4:$L$5,B152))</f>
        <v>0.32068259545893324</v>
      </c>
      <c r="D152" s="4">
        <v>-0.24390907760553288</v>
      </c>
      <c r="E152" s="4" cm="1">
        <f t="array" ref="E152:G152">TRANSPOSE(MMULT('Necessary information'!$L$6:$M$8,TRANSPOSE(C152:D152)))</f>
        <v>8.9989802642108929E-3</v>
      </c>
      <c r="F152" s="4">
        <v>-0.45876641656301809</v>
      </c>
      <c r="G152" s="4">
        <v>-0.1380838211040849</v>
      </c>
      <c r="H152" s="4">
        <f>F152+F152*'Necessary information'!$B$4/'Necessary information'!$B$15</f>
        <v>-1.164119782028658</v>
      </c>
      <c r="I152" s="4">
        <f>(('Necessary information'!$B$10*C153)-'Necessary information'!$B$10*(1-'Necessary information'!$B$4)*C152)/'Necessary information'!$B$16</f>
        <v>-0.7072982640446962</v>
      </c>
      <c r="J152" s="4">
        <f>D152+'Necessary information'!$B$7*C152</f>
        <v>-0.1380838211040849</v>
      </c>
      <c r="L152" s="3">
        <v>146</v>
      </c>
      <c r="M152" s="4">
        <f t="shared" ca="1" si="4"/>
        <v>0.12075004782648818</v>
      </c>
      <c r="O152" s="4">
        <v>-2.0112077210831796E-2</v>
      </c>
      <c r="P152" s="4">
        <f t="shared" si="5"/>
        <v>-2.1574608637307192E-2</v>
      </c>
    </row>
    <row r="153" spans="1:16" x14ac:dyDescent="0.2">
      <c r="A153" s="3">
        <v>147</v>
      </c>
      <c r="B153" s="4">
        <v>0.13977182697715312</v>
      </c>
      <c r="C153" s="4" cm="1">
        <f t="array" ref="C153:D153">TRANSPOSE(MMULT('Necessary information'!$L$2:$M$3,TRANSPOSE(C152:D152))+MMULT('Necessary information'!$L$4:$L$5,B153))</f>
        <v>0.29498307397134249</v>
      </c>
      <c r="D153" s="4">
        <v>-9.901515999866356E-2</v>
      </c>
      <c r="E153" s="4" cm="1">
        <f t="array" ref="E153:G153">TRANSPOSE(MMULT('Necessary information'!$L$6:$M$8,TRANSPOSE(C153:D153)))</f>
        <v>7.8835644782478731E-2</v>
      </c>
      <c r="F153" s="4">
        <v>-0.29665381955946302</v>
      </c>
      <c r="G153" s="4">
        <v>-1.6707455881205396E-3</v>
      </c>
      <c r="H153" s="4">
        <f>F153+F153*'Necessary information'!$B$4/'Necessary information'!$B$15</f>
        <v>-0.75275906713213714</v>
      </c>
      <c r="I153" s="4">
        <f>(('Necessary information'!$B$10*C154)-'Necessary information'!$B$10*(1-'Necessary information'!$B$4)*C153)/'Necessary information'!$B$16</f>
        <v>-0.31217835924003634</v>
      </c>
      <c r="J153" s="4">
        <f>D153+'Necessary information'!$B$7*C153</f>
        <v>-1.6707455881205396E-3</v>
      </c>
      <c r="L153" s="3">
        <v>147</v>
      </c>
      <c r="M153" s="4">
        <f t="shared" ca="1" si="4"/>
        <v>-3.9235441082388182E-2</v>
      </c>
      <c r="O153" s="4">
        <v>0.14207920964877915</v>
      </c>
      <c r="P153" s="4">
        <f t="shared" si="5"/>
        <v>0.13977182697715312</v>
      </c>
    </row>
    <row r="154" spans="1:16" x14ac:dyDescent="0.2">
      <c r="A154" s="3">
        <v>148</v>
      </c>
      <c r="B154" s="4">
        <v>8.3007515842496438E-2</v>
      </c>
      <c r="C154" s="4" cm="1">
        <f t="array" ref="C154:D154">TRANSPOSE(MMULT('Necessary information'!$L$2:$M$3,TRANSPOSE(C153:D153))+MMULT('Necessary information'!$L$4:$L$5,B154))</f>
        <v>0.27980403814105803</v>
      </c>
      <c r="D154" s="4">
        <v>-1.3928325796195185E-2</v>
      </c>
      <c r="E154" s="4" cm="1">
        <f t="array" ref="E154:G154">TRANSPOSE(MMULT('Necessary information'!$L$6:$M$8,TRANSPOSE(C154:D154)))</f>
        <v>0.11980634760927239</v>
      </c>
      <c r="F154" s="4">
        <v>-0.20139703135070405</v>
      </c>
      <c r="G154" s="4">
        <v>7.8407006790353964E-2</v>
      </c>
      <c r="H154" s="4">
        <f>F154+F154*'Necessary information'!$B$4/'Necessary information'!$B$15</f>
        <v>-0.51104496705241131</v>
      </c>
      <c r="I154" s="4">
        <f>(('Necessary information'!$B$10*C155)-'Necessary information'!$B$10*(1-'Necessary information'!$B$4)*C154)/'Necessary information'!$B$16</f>
        <v>-8.0136693447168769E-2</v>
      </c>
      <c r="J154" s="4">
        <f>D154+'Necessary information'!$B$7*C154</f>
        <v>7.8407006790353964E-2</v>
      </c>
      <c r="L154" s="3">
        <v>148</v>
      </c>
      <c r="M154" s="4">
        <f t="shared" ca="1" si="4"/>
        <v>3.3179709459986793E-2</v>
      </c>
      <c r="O154" s="4">
        <v>8.5017666048096213E-2</v>
      </c>
      <c r="P154" s="4">
        <f t="shared" si="5"/>
        <v>8.3007515842496438E-2</v>
      </c>
    </row>
    <row r="155" spans="1:16" x14ac:dyDescent="0.2">
      <c r="A155" s="3">
        <v>149</v>
      </c>
      <c r="B155" s="4">
        <v>0.10691193911709031</v>
      </c>
      <c r="C155" s="4" cm="1">
        <f t="array" ref="C155:D155">TRANSPOSE(MMULT('Necessary information'!$L$2:$M$3,TRANSPOSE(C154:D154))+MMULT('Necessary information'!$L$4:$L$5,B155))</f>
        <v>0.27080551985135237</v>
      </c>
      <c r="D155" s="4">
        <v>9.3276108162615223E-2</v>
      </c>
      <c r="E155" s="4" cm="1">
        <f t="array" ref="E155:G155">TRANSPOSE(MMULT('Necessary information'!$L$6:$M$8,TRANSPOSE(C155:D155)))</f>
        <v>0.17604659944092305</v>
      </c>
      <c r="F155" s="4">
        <v>-8.8163590137790848E-2</v>
      </c>
      <c r="G155" s="4">
        <v>0.18264192971356152</v>
      </c>
      <c r="H155" s="4">
        <f>F155+F155*'Necessary information'!$B$4/'Necessary information'!$B$15</f>
        <v>-0.22371510997464417</v>
      </c>
      <c r="I155" s="4">
        <f>(('Necessary information'!$B$10*C156)-'Necessary information'!$B$10*(1-'Necessary information'!$B$4)*C155)/'Necessary information'!$B$16</f>
        <v>0.21068305302165444</v>
      </c>
      <c r="J155" s="4">
        <f>D155+'Necessary information'!$B$7*C155</f>
        <v>0.18264192971356152</v>
      </c>
      <c r="L155" s="3">
        <v>149</v>
      </c>
      <c r="M155" s="4">
        <f t="shared" ca="1" si="4"/>
        <v>-3.0788470860976601E-2</v>
      </c>
      <c r="O155" s="4">
        <v>0.10904725900301948</v>
      </c>
      <c r="P155" s="4">
        <f t="shared" si="5"/>
        <v>0.10691193911709031</v>
      </c>
    </row>
    <row r="156" spans="1:16" x14ac:dyDescent="0.2">
      <c r="A156" s="3">
        <v>150</v>
      </c>
      <c r="B156" s="4">
        <v>-5.3117886437333645E-2</v>
      </c>
      <c r="C156" s="4" cm="1">
        <f t="array" ref="C156:D156">TRANSPOSE(MMULT('Necessary information'!$L$2:$M$3,TRANSPOSE(C155:D155))+MMULT('Necessary information'!$L$4:$L$5,B156))</f>
        <v>0.26930245818060994</v>
      </c>
      <c r="D156" s="4">
        <v>3.8199423453866663E-2</v>
      </c>
      <c r="E156" s="4" cm="1">
        <f t="array" ref="E156:G156">TRANSPOSE(MMULT('Necessary information'!$L$6:$M$8,TRANSPOSE(C156:D156)))</f>
        <v>0.14435823688417579</v>
      </c>
      <c r="F156" s="4">
        <v>-0.14223322352714196</v>
      </c>
      <c r="G156" s="4">
        <v>0.12706923465346795</v>
      </c>
      <c r="H156" s="4">
        <f>F156+F156*'Necessary information'!$B$4/'Necessary information'!$B$15</f>
        <v>-0.36091680470012255</v>
      </c>
      <c r="I156" s="4">
        <f>(('Necessary information'!$B$10*C157)-'Necessary information'!$B$10*(1-'Necessary information'!$B$4)*C156)/'Necessary information'!$B$16</f>
        <v>6.2204469681985522E-2</v>
      </c>
      <c r="J156" s="4">
        <f>D156+'Necessary information'!$B$7*C156</f>
        <v>0.12706923465346795</v>
      </c>
      <c r="L156" s="3">
        <v>150</v>
      </c>
      <c r="M156" s="4">
        <f t="shared" ca="1" si="4"/>
        <v>0.1630136159306482</v>
      </c>
      <c r="O156" s="4">
        <v>-5.1820523689199337E-2</v>
      </c>
      <c r="P156" s="4">
        <f t="shared" si="5"/>
        <v>-5.3117886437333645E-2</v>
      </c>
    </row>
    <row r="157" spans="1:16" x14ac:dyDescent="0.2">
      <c r="A157" s="3">
        <v>151</v>
      </c>
      <c r="B157" s="4">
        <v>-3.8595758060047614E-2</v>
      </c>
      <c r="C157" s="4" cm="1">
        <f t="array" ref="C157:D157">TRANSPOSE(MMULT('Necessary information'!$L$2:$M$3,TRANSPOSE(C156:D156))+MMULT('Necessary information'!$L$4:$L$5,B157))</f>
        <v>0.26412500846814435</v>
      </c>
      <c r="D157" s="4">
        <v>-1.1985224987121484E-3</v>
      </c>
      <c r="E157" s="4" cm="1">
        <f t="array" ref="E157:G157">TRANSPOSE(MMULT('Necessary information'!$L$6:$M$8,TRANSPOSE(C157:D157)))</f>
        <v>0.11981918054864238</v>
      </c>
      <c r="F157" s="4">
        <v>-0.17816227817236885</v>
      </c>
      <c r="G157" s="4">
        <v>8.5962730295775489E-2</v>
      </c>
      <c r="H157" s="4">
        <f>F157+F157*'Necessary information'!$B$4/'Necessary information'!$B$15</f>
        <v>-0.4520867808623858</v>
      </c>
      <c r="I157" s="4">
        <f>(('Necessary information'!$B$10*C158)-'Necessary information'!$B$10*(1-'Necessary information'!$B$4)*C157)/'Necessary information'!$B$16</f>
        <v>-4.3383012033681993E-2</v>
      </c>
      <c r="J157" s="4">
        <f>D157+'Necessary information'!$B$7*C157</f>
        <v>8.5962730295775489E-2</v>
      </c>
      <c r="L157" s="3">
        <v>151</v>
      </c>
      <c r="M157" s="4">
        <f t="shared" ca="1" si="4"/>
        <v>1.1679001336576031E-2</v>
      </c>
      <c r="O157" s="4">
        <v>-3.7222353729742225E-2</v>
      </c>
      <c r="P157" s="4">
        <f t="shared" si="5"/>
        <v>-3.8595758060047614E-2</v>
      </c>
    </row>
    <row r="158" spans="1:16" x14ac:dyDescent="0.2">
      <c r="A158" s="3">
        <v>152</v>
      </c>
      <c r="B158" s="4">
        <v>6.6271259201764562E-2</v>
      </c>
      <c r="C158" s="4" cm="1">
        <f t="array" ref="C158:D158">TRANSPOSE(MMULT('Necessary information'!$L$2:$M$3,TRANSPOSE(C157:D157))+MMULT('Necessary information'!$L$4:$L$5,B158))</f>
        <v>0.25643730795559871</v>
      </c>
      <c r="D158" s="4">
        <v>6.5097905675525369E-2</v>
      </c>
      <c r="E158" s="4" cm="1">
        <f t="array" ref="E158:G158">TRANSPOSE(MMULT('Necessary information'!$L$6:$M$8,TRANSPOSE(C158:D158)))</f>
        <v>0.15363031099409735</v>
      </c>
      <c r="F158" s="4">
        <v>-0.10671509065472576</v>
      </c>
      <c r="G158" s="4">
        <v>0.14972221730087293</v>
      </c>
      <c r="H158" s="4">
        <f>F158+F158*'Necessary information'!$B$4/'Necessary information'!$B$15</f>
        <v>-0.2707895425363665</v>
      </c>
      <c r="I158" s="4">
        <f>(('Necessary information'!$B$10*C159)-'Necessary information'!$B$10*(1-'Necessary information'!$B$4)*C158)/'Necessary information'!$B$16</f>
        <v>0.13678587451466515</v>
      </c>
      <c r="J158" s="4">
        <f>D158+'Necessary information'!$B$7*C158</f>
        <v>0.14972221730087293</v>
      </c>
      <c r="L158" s="3">
        <v>152</v>
      </c>
      <c r="M158" s="4">
        <f t="shared" ca="1" si="4"/>
        <v>-2.5911842708430107E-2</v>
      </c>
      <c r="O158" s="4">
        <v>6.8193774082739828E-2</v>
      </c>
      <c r="P158" s="4">
        <f t="shared" si="5"/>
        <v>6.6271259201764562E-2</v>
      </c>
    </row>
    <row r="159" spans="1:16" x14ac:dyDescent="0.2">
      <c r="A159" s="3">
        <v>153</v>
      </c>
      <c r="B159" s="4">
        <v>-2.8083363380959223E-2</v>
      </c>
      <c r="C159" s="4" cm="1">
        <f t="array" ref="C159:D159">TRANSPOSE(MMULT('Necessary information'!$L$2:$M$3,TRANSPOSE(C158:D158))+MMULT('Necessary information'!$L$4:$L$5,B159))</f>
        <v>0.2534460221195754</v>
      </c>
      <c r="D159" s="4">
        <v>3.5647486275380114E-2</v>
      </c>
      <c r="E159" s="4" cm="1">
        <f t="array" ref="E159:G159">TRANSPOSE(MMULT('Necessary information'!$L$6:$M$8,TRANSPOSE(C159:D159)))</f>
        <v>0.13568804531536177</v>
      </c>
      <c r="F159" s="4">
        <v>-0.13416134854473538</v>
      </c>
      <c r="G159" s="4">
        <v>0.11928467357484</v>
      </c>
      <c r="H159" s="4">
        <f>F159+F159*'Necessary information'!$B$4/'Necessary information'!$B$15</f>
        <v>-0.34043442193226592</v>
      </c>
      <c r="I159" s="4">
        <f>(('Necessary information'!$B$10*C160)-'Necessary information'!$B$10*(1-'Necessary information'!$B$4)*C159)/'Necessary information'!$B$16</f>
        <v>5.7724417581349684E-2</v>
      </c>
      <c r="J159" s="4">
        <f>D159+'Necessary information'!$B$7*C159</f>
        <v>0.11928467357484</v>
      </c>
      <c r="L159" s="3">
        <v>153</v>
      </c>
      <c r="M159" s="4">
        <f t="shared" ca="1" si="4"/>
        <v>3.4912726208046162E-2</v>
      </c>
      <c r="O159" s="4">
        <v>-2.6654913460707454E-2</v>
      </c>
      <c r="P159" s="4">
        <f t="shared" si="5"/>
        <v>-2.8083363380959223E-2</v>
      </c>
    </row>
    <row r="160" spans="1:16" x14ac:dyDescent="0.2">
      <c r="A160" s="3">
        <v>154</v>
      </c>
      <c r="B160" s="4">
        <v>-3.4463830715869732E-2</v>
      </c>
      <c r="C160" s="4" cm="1">
        <f t="array" ref="C160:D160">TRANSPOSE(MMULT('Necessary information'!$L$2:$M$3,TRANSPOSE(C159:D159))+MMULT('Necessary information'!$L$4:$L$5,B160))</f>
        <v>0.24855298200611978</v>
      </c>
      <c r="D160" s="4">
        <v>4.3505834772739754E-4</v>
      </c>
      <c r="E160" s="4" cm="1">
        <f t="array" ref="E160:G160">TRANSPOSE(MMULT('Necessary information'!$L$6:$M$8,TRANSPOSE(C160:D160)))</f>
        <v>0.1136347647351276</v>
      </c>
      <c r="F160" s="4">
        <v>-0.16609543959637285</v>
      </c>
      <c r="G160" s="4">
        <v>8.2457542409746926E-2</v>
      </c>
      <c r="H160" s="4">
        <f>F160+F160*'Necessary information'!$B$4/'Necessary information'!$B$15</f>
        <v>-0.42146717797579597</v>
      </c>
      <c r="I160" s="4">
        <f>(('Necessary information'!$B$10*C161)-'Necessary information'!$B$10*(1-'Necessary information'!$B$4)*C160)/'Necessary information'!$B$16</f>
        <v>-3.6605395726067136E-2</v>
      </c>
      <c r="J160" s="4">
        <f>D160+'Necessary information'!$B$7*C160</f>
        <v>8.2457542409746926E-2</v>
      </c>
      <c r="L160" s="3">
        <v>154</v>
      </c>
      <c r="M160" s="4">
        <f t="shared" ca="1" si="4"/>
        <v>-0.14564817311068151</v>
      </c>
      <c r="O160" s="4">
        <v>-3.3068790556125001E-2</v>
      </c>
      <c r="P160" s="4">
        <f t="shared" si="5"/>
        <v>-3.4463830715869732E-2</v>
      </c>
    </row>
    <row r="161" spans="1:16" x14ac:dyDescent="0.2">
      <c r="A161" s="3">
        <v>155</v>
      </c>
      <c r="B161" s="4">
        <v>-4.421249350523343E-2</v>
      </c>
      <c r="C161" s="4" cm="1">
        <f t="array" ref="C161:D161">TRANSPOSE(MMULT('Necessary information'!$L$2:$M$3,TRANSPOSE(C160:D160))+MMULT('Necessary information'!$L$4:$L$5,B161))</f>
        <v>0.24142402256281512</v>
      </c>
      <c r="D161" s="4">
        <v>-4.3786571382808309E-2</v>
      </c>
      <c r="E161" s="4" cm="1">
        <f t="array" ref="E161:G161">TRANSPOSE(MMULT('Necessary information'!$L$6:$M$8,TRANSPOSE(C161:D161)))</f>
        <v>8.5490178061773461E-2</v>
      </c>
      <c r="F161" s="4">
        <v>-0.20554066649989441</v>
      </c>
      <c r="G161" s="4">
        <v>3.5883356062920688E-2</v>
      </c>
      <c r="H161" s="4">
        <f>F161+F161*'Necessary information'!$B$4/'Necessary information'!$B$15</f>
        <v>-0.52155944124348186</v>
      </c>
      <c r="I161" s="4">
        <f>(('Necessary information'!$B$10*C162)-'Necessary information'!$B$10*(1-'Necessary information'!$B$4)*C161)/'Necessary information'!$B$16</f>
        <v>-0.15492019416313108</v>
      </c>
      <c r="J161" s="4">
        <f>D161+'Necessary information'!$B$7*C161</f>
        <v>3.5883356062920688E-2</v>
      </c>
      <c r="L161" s="3">
        <v>155</v>
      </c>
      <c r="M161" s="4">
        <f t="shared" ca="1" si="4"/>
        <v>-4.9547606059632395E-3</v>
      </c>
      <c r="O161" s="4">
        <v>-4.2868499839728139E-2</v>
      </c>
      <c r="P161" s="4">
        <f t="shared" si="5"/>
        <v>-4.421249350523343E-2</v>
      </c>
    </row>
    <row r="162" spans="1:16" x14ac:dyDescent="0.2">
      <c r="A162" s="3">
        <v>156</v>
      </c>
      <c r="B162" s="4">
        <v>-9.935602199559429E-2</v>
      </c>
      <c r="C162" s="4" cm="1">
        <f t="array" ref="C162:D162">TRANSPOSE(MMULT('Necessary information'!$L$2:$M$3,TRANSPOSE(C161:D161))+MMULT('Necessary information'!$L$4:$L$5,B162))</f>
        <v>0.23151541714466647</v>
      </c>
      <c r="D162" s="4">
        <v>-0.14222307537936363</v>
      </c>
      <c r="E162" s="4" cm="1">
        <f t="array" ref="E162:G162">TRANSPOSE(MMULT('Necessary information'!$L$6:$M$8,TRANSPOSE(C162:D162)))</f>
        <v>2.5559964170353069E-2</v>
      </c>
      <c r="F162" s="4">
        <v>-0.29733840486629015</v>
      </c>
      <c r="G162" s="4">
        <v>-6.5822987721623691E-2</v>
      </c>
      <c r="H162" s="4">
        <f>F162+F162*'Necessary information'!$B$4/'Necessary information'!$B$15</f>
        <v>-0.75449620234821091</v>
      </c>
      <c r="I162" s="4">
        <f>(('Necessary information'!$B$10*C163)-'Necessary information'!$B$10*(1-'Necessary information'!$B$4)*C162)/'Necessary information'!$B$16</f>
        <v>-0.41919264693027253</v>
      </c>
      <c r="J162" s="4">
        <f>D162+'Necessary information'!$B$7*C162</f>
        <v>-6.5822987721623691E-2</v>
      </c>
      <c r="L162" s="3">
        <v>156</v>
      </c>
      <c r="M162" s="4">
        <f t="shared" ca="1" si="4"/>
        <v>-7.2056024582699872E-3</v>
      </c>
      <c r="O162" s="4">
        <v>-9.8300773963233334E-2</v>
      </c>
      <c r="P162" s="4">
        <f t="shared" si="5"/>
        <v>-9.935602199559429E-2</v>
      </c>
    </row>
    <row r="163" spans="1:16" x14ac:dyDescent="0.2">
      <c r="A163" s="3">
        <v>157</v>
      </c>
      <c r="B163" s="4">
        <v>6.0094214523211301E-2</v>
      </c>
      <c r="C163" s="4" cm="1">
        <f t="array" ref="C163:D163">TRANSPOSE(MMULT('Necessary information'!$L$2:$M$3,TRANSPOSE(C162:D162))+MMULT('Necessary information'!$L$4:$L$5,B163))</f>
        <v>0.21524771554279301</v>
      </c>
      <c r="D163" s="4">
        <v>-7.9142176273185691E-2</v>
      </c>
      <c r="E163" s="4" cm="1">
        <f t="array" ref="E163:G163">TRANSPOSE(MMULT('Necessary information'!$L$6:$M$8,TRANSPOSE(C163:D163)))</f>
        <v>5.3646876806445948E-2</v>
      </c>
      <c r="F163" s="4">
        <v>-0.22335814568685697</v>
      </c>
      <c r="G163" s="4">
        <v>-8.1104301440639986E-3</v>
      </c>
      <c r="H163" s="4">
        <f>F163+F163*'Necessary information'!$B$4/'Necessary information'!$B$15</f>
        <v>-0.56677129468039933</v>
      </c>
      <c r="I163" s="4">
        <f>(('Necessary information'!$B$10*C164)-'Necessary information'!$B$10*(1-'Necessary information'!$B$4)*C163)/'Necessary information'!$B$16</f>
        <v>-0.24640152870010784</v>
      </c>
      <c r="J163" s="4">
        <f>D163+'Necessary information'!$B$7*C163</f>
        <v>-8.1104301440639986E-3</v>
      </c>
      <c r="L163" s="3">
        <v>157</v>
      </c>
      <c r="M163" s="4">
        <f t="shared" ca="1" si="4"/>
        <v>0.14390123766230703</v>
      </c>
      <c r="O163" s="4">
        <v>6.1984384816788925E-2</v>
      </c>
      <c r="P163" s="4">
        <f t="shared" si="5"/>
        <v>6.0094214523211301E-2</v>
      </c>
    </row>
    <row r="164" spans="1:16" x14ac:dyDescent="0.2">
      <c r="A164" s="3">
        <v>158</v>
      </c>
      <c r="B164" s="4">
        <v>3.0877396621701237E-2</v>
      </c>
      <c r="C164" s="4" cm="1">
        <f t="array" ref="C164:D164">TRANSPOSE(MMULT('Necessary information'!$L$2:$M$3,TRANSPOSE(C163:D163))+MMULT('Necessary information'!$L$4:$L$5,B164))</f>
        <v>0.20370648443672051</v>
      </c>
      <c r="D164" s="4">
        <v>-4.6602793949747562E-2</v>
      </c>
      <c r="E164" s="4" cm="1">
        <f t="array" ref="E164:G164">TRANSPOSE(MMULT('Necessary information'!$L$6:$M$8,TRANSPOSE(C164:D164)))</f>
        <v>6.6698185485718986E-2</v>
      </c>
      <c r="F164" s="4">
        <v>-0.18308613852235028</v>
      </c>
      <c r="G164" s="4">
        <v>2.0620345914370217E-2</v>
      </c>
      <c r="H164" s="4">
        <f>F164+F164*'Necessary information'!$B$4/'Necessary information'!$B$15</f>
        <v>-0.46458107650046365</v>
      </c>
      <c r="I164" s="4">
        <f>(('Necessary information'!$B$10*C165)-'Necessary information'!$B$10*(1-'Necessary information'!$B$4)*C164)/'Necessary information'!$B$16</f>
        <v>-0.15679092929870164</v>
      </c>
      <c r="J164" s="4">
        <f>D164+'Necessary information'!$B$7*C164</f>
        <v>2.0620345914370217E-2</v>
      </c>
      <c r="L164" s="3">
        <v>158</v>
      </c>
      <c r="M164" s="4">
        <f t="shared" ca="1" si="4"/>
        <v>-6.0265452355741413E-2</v>
      </c>
      <c r="O164" s="4">
        <v>3.2614580176591856E-2</v>
      </c>
      <c r="P164" s="4">
        <f t="shared" si="5"/>
        <v>3.0877396621701237E-2</v>
      </c>
    </row>
    <row r="165" spans="1:16" x14ac:dyDescent="0.2">
      <c r="A165" s="3">
        <v>159</v>
      </c>
      <c r="B165" s="4">
        <v>-4.5369733427647177E-2</v>
      </c>
      <c r="C165" s="4" cm="1">
        <f t="array" ref="C165:D165">TRANSPOSE(MMULT('Necessary information'!$L$2:$M$3,TRANSPOSE(C164:D164))+MMULT('Necessary information'!$L$4:$L$5,B165))</f>
        <v>0.19469404909333499</v>
      </c>
      <c r="D165" s="4">
        <v>-9.0993868704450032E-2</v>
      </c>
      <c r="E165" s="4" cm="1">
        <f t="array" ref="E165:G165">TRANSPOSE(MMULT('Necessary information'!$L$6:$M$8,TRANSPOSE(C165:D165)))</f>
        <v>3.7598976502644502E-2</v>
      </c>
      <c r="F165" s="4">
        <v>-0.22143888159698447</v>
      </c>
      <c r="G165" s="4">
        <v>-2.6744832503649479E-2</v>
      </c>
      <c r="H165" s="4">
        <f>F165+F165*'Necessary information'!$B$4/'Necessary information'!$B$15</f>
        <v>-0.56190116205234786</v>
      </c>
      <c r="I165" s="4">
        <f>(('Necessary information'!$B$10*C166)-'Necessary information'!$B$10*(1-'Necessary information'!$B$4)*C165)/'Necessary information'!$B$16</f>
        <v>-0.27527694096420319</v>
      </c>
      <c r="J165" s="4">
        <f>D165+'Necessary information'!$B$7*C165</f>
        <v>-2.6744832503649479E-2</v>
      </c>
      <c r="L165" s="3">
        <v>159</v>
      </c>
      <c r="M165" s="4">
        <f t="shared" ca="1" si="4"/>
        <v>-5.4695725374318417E-2</v>
      </c>
      <c r="O165" s="4">
        <v>-4.4031799366654779E-2</v>
      </c>
      <c r="P165" s="4">
        <f t="shared" si="5"/>
        <v>-4.5369733427647177E-2</v>
      </c>
    </row>
    <row r="166" spans="1:16" x14ac:dyDescent="0.2">
      <c r="A166" s="3">
        <v>160</v>
      </c>
      <c r="B166" s="4">
        <v>-0.1094450634413474</v>
      </c>
      <c r="C166" s="4" cm="1">
        <f t="array" ref="C166:D166">TRANSPOSE(MMULT('Necessary information'!$L$2:$M$3,TRANSPOSE(C165:D165))+MMULT('Necessary information'!$L$4:$L$5,B166))</f>
        <v>0.18294477434189654</v>
      </c>
      <c r="D166" s="4">
        <v>-0.19852806090300398</v>
      </c>
      <c r="E166" s="4" cm="1">
        <f t="array" ref="E166:G166">TRANSPOSE(MMULT('Necessary information'!$L$6:$M$8,TRANSPOSE(C166:D166)))</f>
        <v>-2.829203942752774E-2</v>
      </c>
      <c r="F166" s="4">
        <v>-0.32110105971207464</v>
      </c>
      <c r="G166" s="4">
        <v>-0.13815628537017813</v>
      </c>
      <c r="H166" s="4">
        <f>F166+F166*'Necessary information'!$B$4/'Necessary information'!$B$15</f>
        <v>-0.81479393901938912</v>
      </c>
      <c r="I166" s="4">
        <f>(('Necessary information'!$B$10*C167)-'Necessary information'!$B$10*(1-'Necessary information'!$B$4)*C166)/'Necessary information'!$B$16</f>
        <v>-0.5638333701380791</v>
      </c>
      <c r="J166" s="4">
        <f>D166+'Necessary information'!$B$7*C166</f>
        <v>-0.13815628537017813</v>
      </c>
      <c r="L166" s="3">
        <v>160</v>
      </c>
      <c r="M166" s="4">
        <f t="shared" ca="1" si="4"/>
        <v>2.6806464953780803E-2</v>
      </c>
      <c r="O166" s="4">
        <v>-0.10844264421301524</v>
      </c>
      <c r="P166" s="4">
        <f t="shared" si="5"/>
        <v>-0.1094450634413474</v>
      </c>
    </row>
    <row r="167" spans="1:16" x14ac:dyDescent="0.2">
      <c r="A167" s="3">
        <v>161</v>
      </c>
      <c r="B167" s="4">
        <v>-0.16805316030701675</v>
      </c>
      <c r="C167" s="4" cm="1">
        <f t="array" ref="C167:D167">TRANSPOSE(MMULT('Necessary information'!$L$2:$M$3,TRANSPOSE(C166:D166))+MMULT('Necessary information'!$L$4:$L$5,B167))</f>
        <v>0.16427532072989715</v>
      </c>
      <c r="D167" s="4">
        <v>-0.36241213193105765</v>
      </c>
      <c r="E167" s="4" cm="1">
        <f t="array" ref="E167:G167">TRANSPOSE(MMULT('Necessary information'!$L$6:$M$8,TRANSPOSE(C167:D167)))</f>
        <v>-0.12905938774701325</v>
      </c>
      <c r="F167" s="4">
        <v>-0.47247659682008869</v>
      </c>
      <c r="G167" s="4">
        <v>-0.3082012760901916</v>
      </c>
      <c r="H167" s="4">
        <f>F167+F167*'Necessary information'!$B$4/'Necessary information'!$B$15</f>
        <v>-1.1989093644309745</v>
      </c>
      <c r="I167" s="4">
        <f>(('Necessary information'!$B$10*C168)-'Necessary information'!$B$10*(1-'Necessary information'!$B$4)*C167)/'Necessary information'!$B$16</f>
        <v>-1.0034826049647998</v>
      </c>
      <c r="J167" s="4">
        <f>D167+'Necessary information'!$B$7*C167</f>
        <v>-0.3082012760901916</v>
      </c>
      <c r="L167" s="3">
        <v>161</v>
      </c>
      <c r="M167" s="4">
        <f t="shared" ca="1" si="4"/>
        <v>-3.5262416507563676E-2</v>
      </c>
      <c r="O167" s="4">
        <v>-0.16735762807884857</v>
      </c>
      <c r="P167" s="4">
        <f t="shared" si="5"/>
        <v>-0.16805316030701675</v>
      </c>
    </row>
    <row r="168" spans="1:16" x14ac:dyDescent="0.2">
      <c r="A168" s="3">
        <v>162</v>
      </c>
      <c r="B168" s="4">
        <v>5.0159044373814611E-2</v>
      </c>
      <c r="C168" s="4" cm="1">
        <f t="array" ref="C168:D168">TRANSPOSE(MMULT('Necessary information'!$L$2:$M$3,TRANSPOSE(C167:D167))+MMULT('Necessary information'!$L$4:$L$5,B168))</f>
        <v>0.13508137258752972</v>
      </c>
      <c r="D168" s="4">
        <v>-0.30464243278669079</v>
      </c>
      <c r="E168" s="4" cm="1">
        <f t="array" ref="E168:G168">TRANSPOSE(MMULT('Necessary information'!$L$6:$M$8,TRANSPOSE(C168:D168)))</f>
        <v>-0.10985910324119719</v>
      </c>
      <c r="F168" s="4">
        <v>-0.39514695242033571</v>
      </c>
      <c r="G168" s="4">
        <v>-0.26006557983280598</v>
      </c>
      <c r="H168" s="4">
        <f>F168+F168*'Necessary information'!$B$4/'Necessary information'!$B$15</f>
        <v>-1.0026853917666014</v>
      </c>
      <c r="I168" s="4">
        <f>(('Necessary information'!$B$10*C169)-'Necessary information'!$B$10*(1-'Necessary information'!$B$4)*C168)/'Necessary information'!$B$16</f>
        <v>-0.84306693715737102</v>
      </c>
      <c r="J168" s="4">
        <f>D168+'Necessary information'!$B$7*C168</f>
        <v>-0.26006557983280598</v>
      </c>
      <c r="L168" s="3">
        <v>162</v>
      </c>
      <c r="M168" s="4">
        <f t="shared" ca="1" si="4"/>
        <v>-1.1150468167172975E-2</v>
      </c>
      <c r="O168" s="4">
        <v>5.1997191572865642E-2</v>
      </c>
      <c r="P168" s="4">
        <f t="shared" si="5"/>
        <v>5.0159044373814611E-2</v>
      </c>
    </row>
    <row r="169" spans="1:16" x14ac:dyDescent="0.2">
      <c r="A169" s="3">
        <v>163</v>
      </c>
      <c r="B169" s="4">
        <v>5.8783859836406558E-3</v>
      </c>
      <c r="C169" s="4" cm="1">
        <f t="array" ref="C169:D169">TRANSPOSE(MMULT('Necessary information'!$L$2:$M$3,TRANSPOSE(C168:D168))+MMULT('Necessary information'!$L$4:$L$5,B169))</f>
        <v>0.11062766484390722</v>
      </c>
      <c r="D169" s="4">
        <v>-0.29236655571452963</v>
      </c>
      <c r="E169" s="4" cm="1">
        <f t="array" ref="E169:G169">TRANSPOSE(MMULT('Necessary information'!$L$6:$M$8,TRANSPOSE(C169:D169)))</f>
        <v>-0.11410479350991824</v>
      </c>
      <c r="F169" s="4">
        <v>-0.36648709115994749</v>
      </c>
      <c r="G169" s="4">
        <v>-0.25585942631604025</v>
      </c>
      <c r="H169" s="4">
        <f>F169+F169*'Necessary information'!$B$4/'Necessary information'!$B$15</f>
        <v>-0.92996099381836639</v>
      </c>
      <c r="I169" s="4">
        <f>(('Necessary information'!$B$10*C170)-'Necessary information'!$B$10*(1-'Necessary information'!$B$4)*C169)/'Necessary information'!$B$16</f>
        <v>-0.80620510548550373</v>
      </c>
      <c r="J169" s="4">
        <f>D169+'Necessary information'!$B$7*C169</f>
        <v>-0.25585942631604025</v>
      </c>
      <c r="L169" s="3">
        <v>163</v>
      </c>
      <c r="M169" s="4">
        <f t="shared" ca="1" si="4"/>
        <v>-0.13049934924341322</v>
      </c>
      <c r="O169" s="4">
        <v>7.4846683185280788E-3</v>
      </c>
      <c r="P169" s="4">
        <f t="shared" si="5"/>
        <v>5.8783859836406558E-3</v>
      </c>
    </row>
    <row r="170" spans="1:16" x14ac:dyDescent="0.2">
      <c r="A170" s="3">
        <v>164</v>
      </c>
      <c r="B170" s="4">
        <v>-3.7292805187048451E-2</v>
      </c>
      <c r="C170" s="4" cm="1">
        <f t="array" ref="C170:D170">TRANSPOSE(MMULT('Necessary information'!$L$2:$M$3,TRANSPOSE(C169:D169))+MMULT('Necessary information'!$L$4:$L$5,B170))</f>
        <v>8.7706845585671947E-2</v>
      </c>
      <c r="D170" s="4">
        <v>-0.323519663231573</v>
      </c>
      <c r="E170" s="4" cm="1">
        <f t="array" ref="E170:G170">TRANSPOSE(MMULT('Necessary information'!$L$6:$M$8,TRANSPOSE(C170:D170)))</f>
        <v>-0.14209735547686886</v>
      </c>
      <c r="F170" s="4">
        <v>-0.38228324977397321</v>
      </c>
      <c r="G170" s="4">
        <v>-0.29457640418830128</v>
      </c>
      <c r="H170" s="4">
        <f>F170+F170*'Necessary information'!$B$4/'Necessary information'!$B$15</f>
        <v>-0.97004374630145662</v>
      </c>
      <c r="I170" s="4">
        <f>(('Necessary information'!$B$10*C171)-'Necessary information'!$B$10*(1-'Necessary information'!$B$4)*C170)/'Necessary information'!$B$16</f>
        <v>-0.8868345312542697</v>
      </c>
      <c r="J170" s="4">
        <f>D170+'Necessary information'!$B$7*C170</f>
        <v>-0.29457640418830128</v>
      </c>
      <c r="L170" s="3">
        <v>164</v>
      </c>
      <c r="M170" s="4">
        <f t="shared" ca="1" si="4"/>
        <v>-5.8741273001702739E-2</v>
      </c>
      <c r="O170" s="4">
        <v>-3.591257826191515E-2</v>
      </c>
      <c r="P170" s="4">
        <f t="shared" si="5"/>
        <v>-3.7292805187048451E-2</v>
      </c>
    </row>
    <row r="171" spans="1:16" x14ac:dyDescent="0.2">
      <c r="A171" s="3">
        <v>165</v>
      </c>
      <c r="B171" s="4">
        <v>3.8265450484260582E-2</v>
      </c>
      <c r="C171" s="4" cm="1">
        <f t="array" ref="C171:D171">TRANSPOSE(MMULT('Necessary information'!$L$2:$M$3,TRANSPOSE(C170:D170))+MMULT('Necessary information'!$L$4:$L$5,B171))</f>
        <v>6.3343311164673413E-2</v>
      </c>
      <c r="D171" s="4">
        <v>-0.27846029981944942</v>
      </c>
      <c r="E171" s="4" cm="1">
        <f t="array" ref="E171:G171">TRANSPOSE(MMULT('Necessary information'!$L$6:$M$8,TRANSPOSE(C171:D171)))</f>
        <v>-0.12784808421504407</v>
      </c>
      <c r="F171" s="4">
        <v>-0.32090031829978061</v>
      </c>
      <c r="G171" s="4">
        <v>-0.25755700713510721</v>
      </c>
      <c r="H171" s="4">
        <f>F171+F171*'Necessary information'!$B$4/'Necessary information'!$B$15</f>
        <v>-0.81428455768569297</v>
      </c>
      <c r="I171" s="4">
        <f>(('Necessary information'!$B$10*C172)-'Necessary information'!$B$10*(1-'Necessary information'!$B$4)*C171)/'Necessary information'!$B$16</f>
        <v>-0.76147099280954378</v>
      </c>
      <c r="J171" s="4">
        <f>D171+'Necessary information'!$B$7*C171</f>
        <v>-0.25755700713510721</v>
      </c>
      <c r="L171" s="3">
        <v>165</v>
      </c>
      <c r="M171" s="4">
        <f t="shared" ca="1" si="4"/>
        <v>-6.6408445633950777E-2</v>
      </c>
      <c r="O171" s="4">
        <v>4.0041319780681539E-2</v>
      </c>
      <c r="P171" s="4">
        <f t="shared" si="5"/>
        <v>3.8265450484260582E-2</v>
      </c>
    </row>
    <row r="172" spans="1:16" x14ac:dyDescent="0.2">
      <c r="A172" s="3">
        <v>166</v>
      </c>
      <c r="B172" s="4">
        <v>-6.8875698980428876E-2</v>
      </c>
      <c r="C172" s="4" cm="1">
        <f t="array" ref="C172:D172">TRANSPOSE(MMULT('Necessary information'!$L$2:$M$3,TRANSPOSE(C171:D171))+MMULT('Necessary information'!$L$4:$L$5,B172))</f>
        <v>4.2722953565317981E-2</v>
      </c>
      <c r="D172" s="4">
        <v>-0.34148833250366989</v>
      </c>
      <c r="E172" s="4" cm="1">
        <f t="array" ref="E172:G172">TRANSPOSE(MMULT('Necessary information'!$L$6:$M$8,TRANSPOSE(C172:D172)))</f>
        <v>-0.1727335709498177</v>
      </c>
      <c r="F172" s="4">
        <v>-0.37011271139243296</v>
      </c>
      <c r="G172" s="4">
        <v>-0.32738975782711494</v>
      </c>
      <c r="H172" s="4">
        <f>F172+F172*'Necessary information'!$B$4/'Necessary information'!$B$15</f>
        <v>-0.93916100515829826</v>
      </c>
      <c r="I172" s="4">
        <f>(('Necessary information'!$B$10*C173)-'Necessary information'!$B$10*(1-'Necessary information'!$B$4)*C172)/'Necessary information'!$B$16</f>
        <v>-0.92851238670183711</v>
      </c>
      <c r="J172" s="4">
        <f>D172+'Necessary information'!$B$7*C172</f>
        <v>-0.32738975782711494</v>
      </c>
      <c r="L172" s="3">
        <v>166</v>
      </c>
      <c r="M172" s="4">
        <f t="shared" ca="1" si="4"/>
        <v>0.11049443742111818</v>
      </c>
      <c r="O172" s="4">
        <v>-6.766084817312043E-2</v>
      </c>
      <c r="P172" s="4">
        <f t="shared" si="5"/>
        <v>-6.8875698980428876E-2</v>
      </c>
    </row>
    <row r="173" spans="1:16" x14ac:dyDescent="0.2">
      <c r="A173" s="3">
        <v>167</v>
      </c>
      <c r="B173" s="4">
        <v>-8.9364698828768796E-2</v>
      </c>
      <c r="C173" s="4" cm="1">
        <f t="array" ref="C173:D173">TRANSPOSE(MMULT('Necessary information'!$L$2:$M$3,TRANSPOSE(C172:D172))+MMULT('Necessary information'!$L$4:$L$5,B173))</f>
        <v>1.8442070058639102E-2</v>
      </c>
      <c r="D173" s="4">
        <v>-0.42368177634986159</v>
      </c>
      <c r="E173" s="4" cm="1">
        <f t="array" ref="E173:G173">TRANSPOSE(MMULT('Necessary information'!$L$6:$M$8,TRANSPOSE(C173:D173)))</f>
        <v>-0.23007719954658593</v>
      </c>
      <c r="F173" s="4">
        <v>-0.43603796328914979</v>
      </c>
      <c r="G173" s="4">
        <v>-0.41759589323051072</v>
      </c>
      <c r="H173" s="4">
        <f>F173+F173*'Necessary information'!$B$4/'Necessary information'!$B$15</f>
        <v>-1.1064463318462172</v>
      </c>
      <c r="I173" s="4">
        <f>(('Necessary information'!$B$10*C174)-'Necessary information'!$B$10*(1-'Necessary information'!$B$4)*C173)/'Necessary information'!$B$16</f>
        <v>-1.1467439907935395</v>
      </c>
      <c r="J173" s="4">
        <f>D173+'Necessary information'!$B$7*C173</f>
        <v>-0.41759589323051072</v>
      </c>
      <c r="L173" s="3">
        <v>167</v>
      </c>
      <c r="M173" s="4">
        <f t="shared" ca="1" si="4"/>
        <v>1.2791266541089528E-2</v>
      </c>
      <c r="O173" s="4">
        <v>-8.8257133670305563E-2</v>
      </c>
      <c r="P173" s="4">
        <f t="shared" si="5"/>
        <v>-8.9364698828768796E-2</v>
      </c>
    </row>
    <row r="174" spans="1:16" x14ac:dyDescent="0.2">
      <c r="A174" s="3">
        <v>168</v>
      </c>
      <c r="B174" s="4">
        <v>-0.10920036505237579</v>
      </c>
      <c r="C174" s="4" cm="1">
        <f t="array" ref="C174:D174">TRANSPOSE(MMULT('Necessary information'!$L$2:$M$3,TRANSPOSE(C173:D173))+MMULT('Necessary information'!$L$4:$L$5,B174))</f>
        <v>-1.0687581462665366E-2</v>
      </c>
      <c r="D174" s="4">
        <v>-0.52398482409889025</v>
      </c>
      <c r="E174" s="4" cm="1">
        <f t="array" ref="E174:G174">TRANSPOSE(MMULT('Necessary information'!$L$6:$M$8,TRANSPOSE(C174:D174)))</f>
        <v>-0.29982673214853323</v>
      </c>
      <c r="F174" s="4">
        <v>-0.51682414451890446</v>
      </c>
      <c r="G174" s="4">
        <v>-0.52751172598156981</v>
      </c>
      <c r="H174" s="4">
        <f>F174+F174*'Necessary information'!$B$4/'Necessary information'!$B$15</f>
        <v>-1.3114412667167197</v>
      </c>
      <c r="I174" s="4">
        <f>(('Necessary information'!$B$10*C175)-'Necessary information'!$B$10*(1-'Necessary information'!$B$4)*C174)/'Necessary information'!$B$16</f>
        <v>-1.4131345126846784</v>
      </c>
      <c r="J174" s="4">
        <f>D174+'Necessary information'!$B$7*C174</f>
        <v>-0.52751172598156981</v>
      </c>
      <c r="L174" s="3">
        <v>168</v>
      </c>
      <c r="M174" s="4">
        <f t="shared" ca="1" si="4"/>
        <v>7.2561312728683311E-2</v>
      </c>
      <c r="O174" s="4">
        <v>-0.10819666452063076</v>
      </c>
      <c r="P174" s="4">
        <f t="shared" si="5"/>
        <v>-0.10920036505237579</v>
      </c>
    </row>
    <row r="175" spans="1:16" x14ac:dyDescent="0.2">
      <c r="A175" s="3">
        <v>169</v>
      </c>
      <c r="B175" s="4">
        <v>-0.13282071080589875</v>
      </c>
      <c r="C175" s="4" cm="1">
        <f t="array" ref="C175:D175">TRANSPOSE(MMULT('Necessary information'!$L$2:$M$3,TRANSPOSE(C174:D174))+MMULT('Necessary information'!$L$4:$L$5,B175))</f>
        <v>-4.5748754743215693E-2</v>
      </c>
      <c r="D175" s="4">
        <v>-0.64580185359871234</v>
      </c>
      <c r="E175" s="4" cm="1">
        <f t="array" ref="E175:G175">TRANSPOSE(MMULT('Necessary information'!$L$6:$M$8,TRANSPOSE(C175:D175)))</f>
        <v>-0.38439244530457012</v>
      </c>
      <c r="F175" s="4">
        <v>-0.61515018792075782</v>
      </c>
      <c r="G175" s="4">
        <v>-0.66089894266397353</v>
      </c>
      <c r="H175" s="4">
        <f>F175+F175*'Necessary information'!$B$4/'Necessary information'!$B$15</f>
        <v>-1.5609436018489222</v>
      </c>
      <c r="I175" s="4">
        <f>(('Necessary information'!$B$10*C176)-'Necessary information'!$B$10*(1-'Necessary information'!$B$4)*C175)/'Necessary information'!$B$16</f>
        <v>-1.7367111939955544</v>
      </c>
      <c r="J175" s="4">
        <f>D175+'Necessary information'!$B$7*C175</f>
        <v>-0.66089894266397353</v>
      </c>
      <c r="L175" s="3">
        <v>169</v>
      </c>
      <c r="M175" s="4">
        <f t="shared" ca="1" si="4"/>
        <v>5.3658890830601179E-2</v>
      </c>
      <c r="O175" s="4">
        <v>-0.13194069245185261</v>
      </c>
      <c r="P175" s="4">
        <f t="shared" si="5"/>
        <v>-0.13282071080589875</v>
      </c>
    </row>
    <row r="176" spans="1:16" x14ac:dyDescent="0.2">
      <c r="A176" s="3">
        <v>170</v>
      </c>
      <c r="B176" s="4">
        <v>3.595737819921372E-2</v>
      </c>
      <c r="C176" s="4" cm="1">
        <f t="array" ref="C176:D176">TRANSPOSE(MMULT('Necessary information'!$L$2:$M$3,TRANSPOSE(C175:D175))+MMULT('Necessary information'!$L$4:$L$5,B176))</f>
        <v>-8.8022815724524167E-2</v>
      </c>
      <c r="D176" s="4">
        <v>-0.59628263647392565</v>
      </c>
      <c r="E176" s="4" cm="1">
        <f t="array" ref="E176:G176">TRANSPOSE(MMULT('Necessary information'!$L$6:$M$8,TRANSPOSE(C176:D176)))</f>
        <v>-0.37580350460470063</v>
      </c>
      <c r="F176" s="4">
        <v>-0.53730734993849449</v>
      </c>
      <c r="G176" s="4">
        <v>-0.62533016566301858</v>
      </c>
      <c r="H176" s="4">
        <f>F176+F176*'Necessary information'!$B$4/'Necessary information'!$B$15</f>
        <v>-1.3634174004689292</v>
      </c>
      <c r="I176" s="4">
        <f>(('Necessary information'!$B$10*C177)-'Necessary information'!$B$10*(1-'Necessary information'!$B$4)*C176)/'Necessary information'!$B$16</f>
        <v>-1.5965836504894713</v>
      </c>
      <c r="J176" s="4">
        <f>D176+'Necessary information'!$B$7*C176</f>
        <v>-0.62533016566301858</v>
      </c>
      <c r="L176" s="3">
        <v>170</v>
      </c>
      <c r="M176" s="4">
        <f t="shared" ca="1" si="4"/>
        <v>5.0147741411146876E-2</v>
      </c>
      <c r="O176" s="4">
        <v>3.7721161838232375E-2</v>
      </c>
      <c r="P176" s="4">
        <f t="shared" si="5"/>
        <v>3.595737819921372E-2</v>
      </c>
    </row>
    <row r="177" spans="1:16" x14ac:dyDescent="0.2">
      <c r="A177" s="3">
        <v>171</v>
      </c>
      <c r="B177" s="4">
        <v>3.0568222222008029E-2</v>
      </c>
      <c r="C177" s="4" cm="1">
        <f t="array" ref="C177:D177">TRANSPOSE(MMULT('Necessary information'!$L$2:$M$3,TRANSPOSE(C176:D176))+MMULT('Necessary information'!$L$4:$L$5,B177))</f>
        <v>-0.12573683659364784</v>
      </c>
      <c r="D177" s="4">
        <v>-0.55319247888596512</v>
      </c>
      <c r="E177" s="4" cm="1">
        <f t="array" ref="E177:G177">TRANSPOSE(MMULT('Necessary information'!$L$6:$M$8,TRANSPOSE(C177:D177)))</f>
        <v>-0.36875319121893191</v>
      </c>
      <c r="F177" s="4">
        <v>-0.46894879836822106</v>
      </c>
      <c r="G177" s="4">
        <v>-0.59468563496186888</v>
      </c>
      <c r="H177" s="4">
        <f>F177+F177*'Necessary information'!$B$4/'Necessary information'!$B$15</f>
        <v>-1.1899575758593606</v>
      </c>
      <c r="I177" s="4">
        <f>(('Necessary information'!$B$10*C178)-'Necessary information'!$B$10*(1-'Necessary information'!$B$4)*C177)/'Necessary information'!$B$16</f>
        <v>-1.4745076938298711</v>
      </c>
      <c r="J177" s="4">
        <f>D177+'Necessary information'!$B$7*C177</f>
        <v>-0.59468563496186888</v>
      </c>
      <c r="L177" s="3">
        <v>171</v>
      </c>
      <c r="M177" s="4">
        <f t="shared" ca="1" si="4"/>
        <v>0.12683656908503804</v>
      </c>
      <c r="O177" s="4">
        <v>3.2303786860586339E-2</v>
      </c>
      <c r="P177" s="4">
        <f t="shared" si="5"/>
        <v>3.0568222222008029E-2</v>
      </c>
    </row>
    <row r="178" spans="1:16" x14ac:dyDescent="0.2">
      <c r="A178" s="3">
        <v>172</v>
      </c>
      <c r="B178" s="4">
        <v>-7.1769266601713178E-2</v>
      </c>
      <c r="C178" s="4" cm="1">
        <f t="array" ref="C178:D178">TRANSPOSE(MMULT('Necessary information'!$L$2:$M$3,TRANSPOSE(C177:D177))+MMULT('Necessary information'!$L$4:$L$5,B178))</f>
        <v>-0.15945610802455343</v>
      </c>
      <c r="D178" s="4">
        <v>-0.61334470343107306</v>
      </c>
      <c r="E178" s="4" cm="1">
        <f t="array" ref="E178:G178">TRANSPOSE(MMULT('Necessary information'!$L$6:$M$8,TRANSPOSE(C178:D178)))</f>
        <v>-0.41799561004215224</v>
      </c>
      <c r="F178" s="4">
        <v>-0.50650911105462226</v>
      </c>
      <c r="G178" s="4">
        <v>-0.66596521907917572</v>
      </c>
      <c r="H178" s="4">
        <f>F178+F178*'Necessary information'!$B$4/'Necessary information'!$B$15</f>
        <v>-1.2852668693011036</v>
      </c>
      <c r="I178" s="4">
        <f>(('Necessary information'!$B$10*C179)-'Necessary information'!$B$10*(1-'Necessary information'!$B$4)*C178)/'Necessary information'!$B$16</f>
        <v>-1.631793370844165</v>
      </c>
      <c r="J178" s="4">
        <f>D178+'Necessary information'!$B$7*C178</f>
        <v>-0.66596521907917572</v>
      </c>
      <c r="L178" s="3">
        <v>172</v>
      </c>
      <c r="M178" s="4">
        <f t="shared" ca="1" si="4"/>
        <v>-5.6564551980629605E-3</v>
      </c>
      <c r="O178" s="4">
        <v>-7.0569567255287388E-2</v>
      </c>
      <c r="P178" s="4">
        <f t="shared" si="5"/>
        <v>-7.1769266601713178E-2</v>
      </c>
    </row>
    <row r="179" spans="1:16" x14ac:dyDescent="0.2">
      <c r="A179" s="3">
        <v>173</v>
      </c>
      <c r="B179" s="4">
        <v>1.4454475924027515E-3</v>
      </c>
      <c r="C179" s="4" cm="1">
        <f t="array" ref="C179:D179">TRANSPOSE(MMULT('Necessary information'!$L$2:$M$3,TRANSPOSE(C178:D178))+MMULT('Necessary information'!$L$4:$L$5,B179))</f>
        <v>-0.19626453959504372</v>
      </c>
      <c r="D179" s="4">
        <v>-0.59901901706661775</v>
      </c>
      <c r="E179" s="4" cm="1">
        <f t="array" ref="E179:G179">TRANSPOSE(MMULT('Necessary information'!$L$6:$M$8,TRANSPOSE(C179:D179)))</f>
        <v>-0.42672368767005803</v>
      </c>
      <c r="F179" s="4">
        <v>-0.4675217755379385</v>
      </c>
      <c r="G179" s="4">
        <v>-0.66378631513298214</v>
      </c>
      <c r="H179" s="4">
        <f>F179+F179*'Necessary information'!$B$4/'Necessary information'!$B$15</f>
        <v>-1.1863365054275183</v>
      </c>
      <c r="I179" s="4">
        <f>(('Necessary information'!$B$10*C180)-'Necessary information'!$B$10*(1-'Necessary information'!$B$4)*C179)/'Necessary information'!$B$16</f>
        <v>-1.5875191360614218</v>
      </c>
      <c r="J179" s="4">
        <f>D179+'Necessary information'!$B$7*C179</f>
        <v>-0.66378631513298214</v>
      </c>
      <c r="L179" s="3">
        <v>173</v>
      </c>
      <c r="M179" s="4">
        <f t="shared" ca="1" si="4"/>
        <v>-3.7017737788925316E-2</v>
      </c>
      <c r="O179" s="4">
        <v>3.0285179269429062E-3</v>
      </c>
      <c r="P179" s="4">
        <f t="shared" si="5"/>
        <v>1.4454475924027515E-3</v>
      </c>
    </row>
    <row r="180" spans="1:16" x14ac:dyDescent="0.2">
      <c r="A180" s="3">
        <v>174</v>
      </c>
      <c r="B180" s="4">
        <v>-4.2227804646836405E-2</v>
      </c>
      <c r="C180" s="4" cm="1">
        <f t="array" ref="C180:D180">TRANSPOSE(MMULT('Necessary information'!$L$2:$M$3,TRANSPOSE(C179:D179))+MMULT('Necessary information'!$L$4:$L$5,B180))</f>
        <v>-0.23104590450670318</v>
      </c>
      <c r="D180" s="4">
        <v>-0.62866742235505513</v>
      </c>
      <c r="E180" s="4" cm="1">
        <f t="array" ref="E180:G180">TRANSPOSE(MMULT('Necessary information'!$L$6:$M$8,TRANSPOSE(C180:D180)))</f>
        <v>-0.4592800336796185</v>
      </c>
      <c r="F180" s="4">
        <v>-0.47386666633556401</v>
      </c>
      <c r="G180" s="4">
        <v>-0.70491257084226722</v>
      </c>
      <c r="H180" s="4">
        <f>F180+F180*'Necessary information'!$B$4/'Necessary information'!$B$15</f>
        <v>-1.2024366658264931</v>
      </c>
      <c r="I180" s="4">
        <f>(('Necessary information'!$B$10*C181)-'Necessary information'!$B$10*(1-'Necessary information'!$B$4)*C180)/'Necessary information'!$B$16</f>
        <v>-1.662283062873628</v>
      </c>
      <c r="J180" s="4">
        <f>D180+'Necessary information'!$B$7*C180</f>
        <v>-0.70491257084226722</v>
      </c>
      <c r="L180" s="3">
        <v>174</v>
      </c>
      <c r="M180" s="4">
        <f t="shared" ca="1" si="4"/>
        <v>5.1370555568724587E-2</v>
      </c>
      <c r="O180" s="4">
        <v>-4.0873418642344089E-2</v>
      </c>
      <c r="P180" s="4">
        <f t="shared" si="5"/>
        <v>-4.2227804646836405E-2</v>
      </c>
    </row>
    <row r="181" spans="1:16" x14ac:dyDescent="0.2">
      <c r="A181" s="3">
        <v>175</v>
      </c>
      <c r="B181" s="4">
        <v>1.3338993412142499E-2</v>
      </c>
      <c r="C181" s="4" cm="1">
        <f t="array" ref="C181:D181">TRANSPOSE(MMULT('Necessary information'!$L$2:$M$3,TRANSPOSE(C180:D180))+MMULT('Necessary information'!$L$4:$L$5,B181))</f>
        <v>-0.26682683346587632</v>
      </c>
      <c r="D181" s="4">
        <v>-0.60212641307345649</v>
      </c>
      <c r="E181" s="4" cm="1">
        <f t="array" ref="E181:G181">TRANSPOSE(MMULT('Necessary information'!$L$6:$M$8,TRANSPOSE(C181:D181)))</f>
        <v>-0.46066335934618141</v>
      </c>
      <c r="F181" s="4">
        <v>-0.42335243465131933</v>
      </c>
      <c r="G181" s="4">
        <v>-0.69017926811719565</v>
      </c>
      <c r="H181" s="4">
        <f>F181+F181*'Necessary information'!$B$4/'Necessary information'!$B$15</f>
        <v>-1.0742568029277222</v>
      </c>
      <c r="I181" s="4">
        <f>(('Necessary information'!$B$10*C182)-'Necessary information'!$B$10*(1-'Necessary information'!$B$4)*C181)/'Necessary information'!$B$16</f>
        <v>-1.5851836366115184</v>
      </c>
      <c r="J181" s="4">
        <f>D181+'Necessary information'!$B$7*C181</f>
        <v>-0.69017926811719565</v>
      </c>
      <c r="L181" s="3">
        <v>175</v>
      </c>
      <c r="M181" s="4">
        <f t="shared" ca="1" si="4"/>
        <v>8.4662729849175736E-2</v>
      </c>
      <c r="O181" s="4">
        <v>1.4984341397606868E-2</v>
      </c>
      <c r="P181" s="4">
        <f t="shared" si="5"/>
        <v>1.3338993412142499E-2</v>
      </c>
    </row>
    <row r="182" spans="1:16" x14ac:dyDescent="0.2">
      <c r="A182" s="3">
        <v>176</v>
      </c>
      <c r="B182" s="4">
        <v>0.15801752183917789</v>
      </c>
      <c r="C182" s="4" cm="1">
        <f t="array" ref="C182:D182">TRANSPOSE(MMULT('Necessary information'!$L$2:$M$3,TRANSPOSE(C181:D181))+MMULT('Necessary information'!$L$4:$L$5,B182))</f>
        <v>-0.29978575354451736</v>
      </c>
      <c r="D182" s="4">
        <v>-0.43146423655973604</v>
      </c>
      <c r="E182" s="4" cm="1">
        <f t="array" ref="E182:G182">TRANSPOSE(MMULT('Necessary information'!$L$6:$M$8,TRANSPOSE(C182:D182)))</f>
        <v>-0.37963347952648419</v>
      </c>
      <c r="F182" s="4">
        <v>-0.23060778168490942</v>
      </c>
      <c r="G182" s="4">
        <v>-0.53039353522942678</v>
      </c>
      <c r="H182" s="4">
        <f>F182+F182*'Necessary information'!$B$4/'Necessary information'!$B$15</f>
        <v>-0.58516724602545744</v>
      </c>
      <c r="I182" s="4">
        <f>(('Necessary information'!$B$10*C183)-'Necessary information'!$B$10*(1-'Necessary information'!$B$4)*C182)/'Necessary information'!$B$16</f>
        <v>-1.1193860041725197</v>
      </c>
      <c r="J182" s="4">
        <f>D182+'Necessary information'!$B$7*C182</f>
        <v>-0.53039353522942678</v>
      </c>
      <c r="L182" s="3">
        <v>176</v>
      </c>
      <c r="M182" s="4">
        <f t="shared" ca="1" si="4"/>
        <v>-3.2519243169026567E-2</v>
      </c>
      <c r="O182" s="4">
        <v>0.16042044364040489</v>
      </c>
      <c r="P182" s="4">
        <f t="shared" si="5"/>
        <v>0.15801752183917789</v>
      </c>
    </row>
    <row r="183" spans="1:16" x14ac:dyDescent="0.2">
      <c r="A183" s="3">
        <v>177</v>
      </c>
      <c r="B183" s="4">
        <v>6.963856745059975E-2</v>
      </c>
      <c r="C183" s="4" cm="1">
        <f t="array" ref="C183:D183">TRANSPOSE(MMULT('Necessary information'!$L$2:$M$3,TRANSPOSE(C182:D182))+MMULT('Necessary information'!$L$4:$L$5,B183))</f>
        <v>-0.32027575981021744</v>
      </c>
      <c r="D183" s="4">
        <v>-0.35276492014138183</v>
      </c>
      <c r="E183" s="4" cm="1">
        <f t="array" ref="E183:G183">TRANSPOSE(MMULT('Necessary information'!$L$6:$M$8,TRANSPOSE(C183:D183)))</f>
        <v>-0.34468117517300501</v>
      </c>
      <c r="F183" s="4">
        <v>-0.13818016106853617</v>
      </c>
      <c r="G183" s="4">
        <v>-0.45845592087875359</v>
      </c>
      <c r="H183" s="4">
        <f>F183+F183*'Necessary information'!$B$4/'Necessary information'!$B$15</f>
        <v>-0.3506321587114104</v>
      </c>
      <c r="I183" s="4">
        <f>(('Necessary information'!$B$10*C184)-'Necessary information'!$B$10*(1-'Necessary information'!$B$4)*C183)/'Necessary information'!$B$16</f>
        <v>-0.90378336889057687</v>
      </c>
      <c r="J183" s="4">
        <f>D183+'Necessary information'!$B$7*C183</f>
        <v>-0.45845592087875359</v>
      </c>
      <c r="L183" s="3">
        <v>177</v>
      </c>
      <c r="M183" s="4">
        <f t="shared" ca="1" si="4"/>
        <v>-0.14238774766982301</v>
      </c>
      <c r="O183" s="4">
        <v>7.157871441967166E-2</v>
      </c>
      <c r="P183" s="4">
        <f t="shared" si="5"/>
        <v>6.963856745059975E-2</v>
      </c>
    </row>
    <row r="184" spans="1:16" x14ac:dyDescent="0.2">
      <c r="A184" s="3">
        <v>178</v>
      </c>
      <c r="B184" s="4">
        <v>0.15413362309877712</v>
      </c>
      <c r="C184" s="4" cm="1">
        <f t="array" ref="C184:D184">TRANSPOSE(MMULT('Necessary information'!$L$2:$M$3,TRANSPOSE(C183:D183))+MMULT('Necessary information'!$L$4:$L$5,B184))</f>
        <v>-0.33486345003722645</v>
      </c>
      <c r="D184" s="4">
        <v>-0.1912232337196357</v>
      </c>
      <c r="E184" s="4" cm="1">
        <f t="array" ref="E184:G184">TRANSPOSE(MMULT('Necessary information'!$L$6:$M$8,TRANSPOSE(C184:D184)))</f>
        <v>-0.26040426416776563</v>
      </c>
      <c r="F184" s="4">
        <v>3.3135277805306007E-2</v>
      </c>
      <c r="G184" s="4">
        <v>-0.30172817223192044</v>
      </c>
      <c r="H184" s="4">
        <f>F184+F184*'Necessary information'!$B$4/'Necessary information'!$B$15</f>
        <v>8.408076743096396E-2</v>
      </c>
      <c r="I184" s="4">
        <f>(('Necessary information'!$B$10*C185)-'Necessary information'!$B$10*(1-'Necessary information'!$B$4)*C184)/'Necessary information'!$B$16</f>
        <v>-0.46540348663735587</v>
      </c>
      <c r="J184" s="4">
        <f>D184+'Necessary information'!$B$7*C184</f>
        <v>-0.30172817223192044</v>
      </c>
      <c r="L184" s="3">
        <v>178</v>
      </c>
      <c r="M184" s="4">
        <f t="shared" ca="1" si="4"/>
        <v>4.3708372251805926E-2</v>
      </c>
      <c r="O184" s="4">
        <v>0.15651620781183498</v>
      </c>
      <c r="P184" s="4">
        <f t="shared" si="5"/>
        <v>0.15413362309877712</v>
      </c>
    </row>
    <row r="185" spans="1:16" x14ac:dyDescent="0.2">
      <c r="A185" s="3">
        <v>179</v>
      </c>
      <c r="B185" s="4">
        <v>-0.13599037890738927</v>
      </c>
      <c r="C185" s="4" cm="1">
        <f t="array" ref="C185:D185">TRANSPOSE(MMULT('Necessary information'!$L$2:$M$3,TRANSPOSE(C184:D184))+MMULT('Necessary information'!$L$4:$L$5,B185))</f>
        <v>-0.33812695095222972</v>
      </c>
      <c r="D185" s="4">
        <v>-0.32319792471891262</v>
      </c>
      <c r="E185" s="4" cm="1">
        <f t="array" ref="E185:G185">TRANSPOSE(MMULT('Necessary information'!$L$6:$M$8,TRANSPOSE(C185:D185)))</f>
        <v>-0.33618162684868313</v>
      </c>
      <c r="F185" s="4">
        <v>-9.6652867580918733E-2</v>
      </c>
      <c r="G185" s="4">
        <v>-0.43477981853314845</v>
      </c>
      <c r="H185" s="4">
        <f>F185+F185*'Necessary information'!$B$4/'Necessary information'!$B$15</f>
        <v>-0.24525665148658118</v>
      </c>
      <c r="I185" s="4">
        <f>(('Necessary information'!$B$10*C186)-'Necessary information'!$B$10*(1-'Necessary information'!$B$4)*C185)/'Necessary information'!$B$16</f>
        <v>-0.8212391001963214</v>
      </c>
      <c r="J185" s="4">
        <f>D185+'Necessary information'!$B$7*C185</f>
        <v>-0.43477981853314845</v>
      </c>
      <c r="L185" s="3">
        <v>179</v>
      </c>
      <c r="M185" s="4">
        <f t="shared" ca="1" si="4"/>
        <v>-3.0686285872195514E-2</v>
      </c>
      <c r="O185" s="4">
        <v>-0.13512695774702801</v>
      </c>
      <c r="P185" s="4">
        <f t="shared" si="5"/>
        <v>-0.13599037890738927</v>
      </c>
    </row>
    <row r="186" spans="1:16" x14ac:dyDescent="0.2">
      <c r="A186" s="3">
        <v>180</v>
      </c>
      <c r="B186" s="4">
        <v>7.7672690074485753E-2</v>
      </c>
      <c r="C186" s="4" cm="1">
        <f t="array" ref="C186:D186">TRANSPOSE(MMULT('Necessary information'!$L$2:$M$3,TRANSPOSE(C185:D185))+MMULT('Necessary information'!$L$4:$L$5,B186))</f>
        <v>-0.35020475468333206</v>
      </c>
      <c r="D186" s="4">
        <v>-0.23873807822532972</v>
      </c>
      <c r="E186" s="4" cm="1">
        <f t="array" ref="E186:G186">TRANSPOSE(MMULT('Necessary information'!$L$6:$M$8,TRANSPOSE(C186:D186)))</f>
        <v>-0.29414907331957418</v>
      </c>
      <c r="F186" s="4">
        <v>-4.1008925874972679E-3</v>
      </c>
      <c r="G186" s="4">
        <v>-0.3543056472708293</v>
      </c>
      <c r="H186" s="4">
        <f>F186+F186*'Necessary information'!$B$4/'Necessary information'!$B$15</f>
        <v>-1.0406014940774314E-2</v>
      </c>
      <c r="I186" s="4">
        <f>(('Necessary information'!$B$10*C187)-'Necessary information'!$B$10*(1-'Necessary information'!$B$4)*C186)/'Necessary information'!$B$16</f>
        <v>-0.59136168849652371</v>
      </c>
      <c r="J186" s="4">
        <f>D186+'Necessary information'!$B$7*C186</f>
        <v>-0.3543056472708293</v>
      </c>
      <c r="L186" s="3">
        <v>180</v>
      </c>
      <c r="M186" s="4">
        <f t="shared" ca="1" si="4"/>
        <v>-3.068000314674554E-2</v>
      </c>
      <c r="O186" s="4">
        <v>7.9654905766530282E-2</v>
      </c>
      <c r="P186" s="4">
        <f t="shared" si="5"/>
        <v>7.7672690074485753E-2</v>
      </c>
    </row>
    <row r="187" spans="1:16" x14ac:dyDescent="0.2">
      <c r="A187" s="3">
        <v>181</v>
      </c>
      <c r="B187" s="4">
        <v>6.8316459670563823E-2</v>
      </c>
      <c r="C187" s="4" cm="1">
        <f t="array" ref="C187:D187">TRANSPOSE(MMULT('Necessary information'!$L$2:$M$3,TRANSPOSE(C186:D186))+MMULT('Necessary information'!$L$4:$L$5,B187))</f>
        <v>-0.35623367802866185</v>
      </c>
      <c r="D187" s="4">
        <v>-0.16540811891203397</v>
      </c>
      <c r="E187" s="4" cm="1">
        <f t="array" ref="E187:G187">TRANSPOSE(MMULT('Necessary information'!$L$6:$M$8,TRANSPOSE(C187:D187)))</f>
        <v>-0.25562203405225947</v>
      </c>
      <c r="F187" s="4">
        <v>7.3268445367169449E-2</v>
      </c>
      <c r="G187" s="4">
        <v>-0.28296523266149237</v>
      </c>
      <c r="H187" s="4">
        <f>F187+F187*'Necessary information'!$B$4/'Necessary information'!$B$15</f>
        <v>0.18591868011919238</v>
      </c>
      <c r="I187" s="4">
        <f>(('Necessary information'!$B$10*C188)-'Necessary information'!$B$10*(1-'Necessary information'!$B$4)*C187)/'Necessary information'!$B$16</f>
        <v>-0.39245440200213672</v>
      </c>
      <c r="J187" s="4">
        <f>D187+'Necessary information'!$B$7*C187</f>
        <v>-0.28296523266149237</v>
      </c>
      <c r="L187" s="3">
        <v>181</v>
      </c>
      <c r="M187" s="4">
        <f t="shared" ca="1" si="4"/>
        <v>-0.10873724064517165</v>
      </c>
      <c r="O187" s="4">
        <v>7.0249683744810484E-2</v>
      </c>
      <c r="P187" s="4">
        <f t="shared" si="5"/>
        <v>6.8316459670563823E-2</v>
      </c>
    </row>
    <row r="188" spans="1:16" x14ac:dyDescent="0.2">
      <c r="A188" s="3">
        <v>182</v>
      </c>
      <c r="B188" s="4">
        <v>0.14058007540294348</v>
      </c>
      <c r="C188" s="4" cm="1">
        <f t="array" ref="C188:D188">TRANSPOSE(MMULT('Necessary information'!$L$2:$M$3,TRANSPOSE(C187:D187))+MMULT('Necessary information'!$L$4:$L$5,B188))</f>
        <v>-0.35713919612799871</v>
      </c>
      <c r="D188" s="4">
        <v>-2.1354473011937769E-2</v>
      </c>
      <c r="E188" s="4" cm="1">
        <f t="array" ref="E188:G188">TRANSPOSE(MMULT('Necessary information'!$L$6:$M$8,TRANSPOSE(C188:D188)))</f>
        <v>-0.1749473341320128</v>
      </c>
      <c r="F188" s="4">
        <v>0.21792878839382135</v>
      </c>
      <c r="G188" s="4">
        <v>-0.13921040773417737</v>
      </c>
      <c r="H188" s="4">
        <f>F188+F188*'Necessary information'!$B$4/'Necessary information'!$B$15</f>
        <v>0.55299430054932142</v>
      </c>
      <c r="I188" s="4">
        <f>(('Necessary information'!$B$10*C189)-'Necessary information'!$B$10*(1-'Necessary information'!$B$4)*C188)/'Necessary information'!$B$16</f>
        <v>-3.3719193207738035E-3</v>
      </c>
      <c r="J188" s="4">
        <f>D188+'Necessary information'!$B$7*C188</f>
        <v>-0.13921040773417737</v>
      </c>
      <c r="L188" s="3">
        <v>182</v>
      </c>
      <c r="M188" s="4">
        <f t="shared" ca="1" si="4"/>
        <v>0.11155774407586393</v>
      </c>
      <c r="O188" s="4">
        <v>0.14289169027025653</v>
      </c>
      <c r="P188" s="4">
        <f t="shared" si="5"/>
        <v>0.14058007540294348</v>
      </c>
    </row>
    <row r="189" spans="1:16" x14ac:dyDescent="0.2">
      <c r="A189" s="3">
        <v>183</v>
      </c>
      <c r="B189" s="4">
        <v>4.5498768725482516E-2</v>
      </c>
      <c r="C189" s="4" cm="1">
        <f t="array" ref="C189:D189">TRANSPOSE(MMULT('Necessary information'!$L$2:$M$3,TRANSPOSE(C188:D188))+MMULT('Necessary information'!$L$4:$L$5,B189))</f>
        <v>-0.34829501420781811</v>
      </c>
      <c r="D189" s="4">
        <v>2.4592739646795442E-2</v>
      </c>
      <c r="E189" s="4" cm="1">
        <f t="array" ref="E189:G189">TRANSPOSE(MMULT('Necessary information'!$L$6:$M$8,TRANSPOSE(C189:D189)))</f>
        <v>-0.14504893233442545</v>
      </c>
      <c r="F189" s="4">
        <v>0.25795039916603357</v>
      </c>
      <c r="G189" s="4">
        <v>-9.0344615041784537E-2</v>
      </c>
      <c r="H189" s="4">
        <f>F189+F189*'Necessary information'!$B$4/'Necessary information'!$B$15</f>
        <v>0.65454913788380997</v>
      </c>
      <c r="I189" s="4">
        <f>(('Necessary information'!$B$10*C190)-'Necessary information'!$B$10*(1-'Necessary information'!$B$4)*C189)/'Necessary information'!$B$16</f>
        <v>0.11934123920593723</v>
      </c>
      <c r="J189" s="4">
        <f>D189+'Necessary information'!$B$7*C189</f>
        <v>-9.0344615041784537E-2</v>
      </c>
      <c r="L189" s="3">
        <v>183</v>
      </c>
      <c r="M189" s="4">
        <f t="shared" ca="1" si="4"/>
        <v>-6.8540834643183599E-2</v>
      </c>
      <c r="O189" s="4">
        <v>4.7312513528104741E-2</v>
      </c>
      <c r="P189" s="4">
        <f t="shared" si="5"/>
        <v>4.5498768725482516E-2</v>
      </c>
    </row>
    <row r="190" spans="1:16" x14ac:dyDescent="0.2">
      <c r="A190" s="3">
        <v>184</v>
      </c>
      <c r="B190" s="4">
        <v>8.8487055000780565E-2</v>
      </c>
      <c r="C190" s="4" cm="1">
        <f t="array" ref="C190:D190">TRANSPOSE(MMULT('Necessary information'!$L$2:$M$3,TRANSPOSE(C189:D189))+MMULT('Necessary information'!$L$4:$L$5,B190))</f>
        <v>-0.33660410787247425</v>
      </c>
      <c r="D190" s="4">
        <v>0.1125633471149933</v>
      </c>
      <c r="E190" s="4" cm="1">
        <f t="array" ref="E190:G190">TRANSPOSE(MMULT('Necessary information'!$L$6:$M$8,TRANSPOSE(C190:D190)))</f>
        <v>-9.019688592039303E-2</v>
      </c>
      <c r="F190" s="4">
        <v>0.33808809938955103</v>
      </c>
      <c r="G190" s="4">
        <v>1.4839915170767881E-3</v>
      </c>
      <c r="H190" s="4">
        <f>F190+F190*'Necessary information'!$B$4/'Necessary information'!$B$15</f>
        <v>0.85789855220098543</v>
      </c>
      <c r="I190" s="4">
        <f>(('Necessary information'!$B$10*C191)-'Necessary information'!$B$10*(1-'Necessary information'!$B$4)*C190)/'Necessary information'!$B$16</f>
        <v>0.3550848616070994</v>
      </c>
      <c r="J190" s="4">
        <f>D190+'Necessary information'!$B$7*C190</f>
        <v>1.4839915170767881E-3</v>
      </c>
      <c r="L190" s="3">
        <v>184</v>
      </c>
      <c r="M190" s="4">
        <f t="shared" ca="1" si="4"/>
        <v>-1.6106367386257238E-2</v>
      </c>
      <c r="O190" s="4">
        <v>9.0525897476296927E-2</v>
      </c>
      <c r="P190" s="4">
        <f t="shared" si="5"/>
        <v>8.8487055000780565E-2</v>
      </c>
    </row>
    <row r="191" spans="1:16" x14ac:dyDescent="0.2">
      <c r="A191" s="3">
        <v>185</v>
      </c>
      <c r="B191" s="4">
        <v>6.9992376334175294E-2</v>
      </c>
      <c r="C191" s="4" cm="1">
        <f t="array" ref="C191:D191">TRANSPOSE(MMULT('Necessary information'!$L$2:$M$3,TRANSPOSE(C190:D190))+MMULT('Necessary information'!$L$4:$L$5,B191))</f>
        <v>-0.31931188363548491</v>
      </c>
      <c r="D191" s="4">
        <v>0.18019189315975373</v>
      </c>
      <c r="E191" s="4" cm="1">
        <f t="array" ref="E191:G191">TRANSPOSE(MMULT('Necessary information'!$L$6:$M$8,TRANSPOSE(C191:D191)))</f>
        <v>-4.4240064654882838E-2</v>
      </c>
      <c r="F191" s="4">
        <v>0.3941308551955286</v>
      </c>
      <c r="G191" s="4">
        <v>7.4818971560043704E-2</v>
      </c>
      <c r="H191" s="4">
        <f>F191+F191*'Necessary information'!$B$4/'Necessary information'!$B$15</f>
        <v>1.0001070450586533</v>
      </c>
      <c r="I191" s="4">
        <f>(('Necessary information'!$B$10*C192)-'Necessary information'!$B$10*(1-'Necessary information'!$B$4)*C191)/'Necessary information'!$B$16</f>
        <v>0.53505351784393185</v>
      </c>
      <c r="J191" s="4">
        <f>D191+'Necessary information'!$B$7*C191</f>
        <v>7.4818971560043704E-2</v>
      </c>
      <c r="L191" s="3">
        <v>185</v>
      </c>
      <c r="M191" s="4">
        <f t="shared" ca="1" si="4"/>
        <v>-9.7900967014650925E-3</v>
      </c>
      <c r="O191" s="4">
        <v>7.1934375937144537E-2</v>
      </c>
      <c r="P191" s="4">
        <f t="shared" si="5"/>
        <v>6.9992376334175294E-2</v>
      </c>
    </row>
    <row r="192" spans="1:16" x14ac:dyDescent="0.2">
      <c r="A192" s="3">
        <v>186</v>
      </c>
      <c r="B192" s="4">
        <v>8.9773905450769992E-2</v>
      </c>
      <c r="C192" s="4" cm="1">
        <f t="array" ref="C192:D192">TRANSPOSE(MMULT('Necessary information'!$L$2:$M$3,TRANSPOSE(C191:D191))+MMULT('Necessary information'!$L$4:$L$5,B192))</f>
        <v>-0.29795274859849952</v>
      </c>
      <c r="D192" s="4">
        <v>0.26618176885416889</v>
      </c>
      <c r="E192" s="4" cm="1">
        <f t="array" ref="E192:G192">TRANSPOSE(MMULT('Necessary information'!$L$6:$M$8,TRANSPOSE(C192:D192)))</f>
        <v>1.3907673777376173E-2</v>
      </c>
      <c r="F192" s="4">
        <v>0.46581011041516351</v>
      </c>
      <c r="G192" s="4">
        <v>0.16785736181666405</v>
      </c>
      <c r="H192" s="4">
        <f>F192+F192*'Necessary information'!$B$4/'Necessary information'!$B$15</f>
        <v>1.181993155178477</v>
      </c>
      <c r="I192" s="4">
        <f>(('Necessary information'!$B$10*C193)-'Necessary information'!$B$10*(1-'Necessary information'!$B$4)*C192)/'Necessary information'!$B$16</f>
        <v>0.76397959369323076</v>
      </c>
      <c r="J192" s="4">
        <f>D192+'Necessary information'!$B$7*C192</f>
        <v>0.16785736181666405</v>
      </c>
      <c r="L192" s="3">
        <v>186</v>
      </c>
      <c r="M192" s="4">
        <f t="shared" ca="1" si="4"/>
        <v>9.9932531748682163E-2</v>
      </c>
      <c r="O192" s="4">
        <v>9.1819486204704814E-2</v>
      </c>
      <c r="P192" s="4">
        <f t="shared" si="5"/>
        <v>8.9773905450769992E-2</v>
      </c>
    </row>
    <row r="193" spans="1:16" x14ac:dyDescent="0.2">
      <c r="A193" s="3">
        <v>187</v>
      </c>
      <c r="B193" s="4">
        <v>1.8397199444493994E-3</v>
      </c>
      <c r="C193" s="4" cm="1">
        <f t="array" ref="C193:D193">TRANSPOSE(MMULT('Necessary information'!$L$2:$M$3,TRANSPOSE(C192:D192))+MMULT('Necessary information'!$L$4:$L$5,B193))</f>
        <v>-0.27140444004120629</v>
      </c>
      <c r="D193" s="4">
        <v>0.26243167165268078</v>
      </c>
      <c r="E193" s="4" cm="1">
        <f t="array" ref="E193:G193">TRANSPOSE(MMULT('Necessary information'!$L$6:$M$8,TRANSPOSE(C193:D193)))</f>
        <v>2.3908082426495683E-2</v>
      </c>
      <c r="F193" s="4">
        <v>0.44427264648028897</v>
      </c>
      <c r="G193" s="4">
        <v>0.17286820643908268</v>
      </c>
      <c r="H193" s="4">
        <f>F193+F193*'Necessary information'!$B$4/'Necessary information'!$B$15</f>
        <v>1.1273418404437328</v>
      </c>
      <c r="I193" s="4">
        <f>(('Necessary information'!$B$10*C194)-'Necessary information'!$B$10*(1-'Necessary information'!$B$4)*C193)/'Necessary information'!$B$16</f>
        <v>0.74981898834850169</v>
      </c>
      <c r="J193" s="4">
        <f>D193+'Necessary information'!$B$7*C193</f>
        <v>0.17286820643908268</v>
      </c>
      <c r="L193" s="3">
        <v>187</v>
      </c>
      <c r="M193" s="4">
        <f t="shared" ca="1" si="4"/>
        <v>8.8740426319149773E-2</v>
      </c>
      <c r="O193" s="4">
        <v>3.4248547899673552E-3</v>
      </c>
      <c r="P193" s="4">
        <f t="shared" si="5"/>
        <v>1.8397199444493994E-3</v>
      </c>
    </row>
    <row r="194" spans="1:16" x14ac:dyDescent="0.2">
      <c r="A194" s="3">
        <v>188</v>
      </c>
      <c r="B194" s="4">
        <v>-2.1535998610223286E-2</v>
      </c>
      <c r="C194" s="4" cm="1">
        <f t="array" ref="C194:D194">TRANSPOSE(MMULT('Necessary information'!$L$2:$M$3,TRANSPOSE(C193:D193))+MMULT('Necessary information'!$L$4:$L$5,B194))</f>
        <v>-0.24587385433146358</v>
      </c>
      <c r="D194" s="4">
        <v>0.23538460793775121</v>
      </c>
      <c r="E194" s="4" cm="1">
        <f t="array" ref="E194:G194">TRANSPOSE(MMULT('Necessary information'!$L$6:$M$8,TRANSPOSE(C194:D194)))</f>
        <v>2.0330343462146447E-2</v>
      </c>
      <c r="F194" s="4">
        <v>0.40012009033983176</v>
      </c>
      <c r="G194" s="4">
        <v>0.15424623600836823</v>
      </c>
      <c r="H194" s="4">
        <f>F194+F194*'Necessary information'!$B$4/'Necessary information'!$B$15</f>
        <v>1.0153047292373225</v>
      </c>
      <c r="I194" s="4">
        <f>(('Necessary information'!$B$10*C195)-'Necessary information'!$B$10*(1-'Necessary information'!$B$4)*C194)/'Necessary information'!$B$16</f>
        <v>0.67291126729031392</v>
      </c>
      <c r="J194" s="4">
        <f>D194+'Necessary information'!$B$7*C194</f>
        <v>0.15424623600836823</v>
      </c>
      <c r="L194" s="3">
        <v>188</v>
      </c>
      <c r="M194" s="4">
        <f t="shared" ca="1" si="4"/>
        <v>4.4756933740918242E-2</v>
      </c>
      <c r="O194" s="4">
        <v>-2.0073265011761054E-2</v>
      </c>
      <c r="P194" s="4">
        <f t="shared" si="5"/>
        <v>-2.1535998610223286E-2</v>
      </c>
    </row>
    <row r="195" spans="1:16" x14ac:dyDescent="0.2">
      <c r="A195" s="3">
        <v>189</v>
      </c>
      <c r="B195" s="4">
        <v>2.143681634315402E-2</v>
      </c>
      <c r="C195" s="4" cm="1">
        <f t="array" ref="C195:D195">TRANSPOSE(MMULT('Necessary information'!$L$2:$M$3,TRANSPOSE(C194:D194))+MMULT('Necessary information'!$L$4:$L$5,B195))</f>
        <v>-0.22290422629091919</v>
      </c>
      <c r="D195" s="4">
        <v>0.25187834751421245</v>
      </c>
      <c r="E195" s="4" cm="1">
        <f t="array" ref="E195:G195">TRANSPOSE(MMULT('Necessary information'!$L$6:$M$8,TRANSPOSE(C195:D195)))</f>
        <v>4.0093413781832843E-2</v>
      </c>
      <c r="F195" s="4">
        <v>0.40122417912912833</v>
      </c>
      <c r="G195" s="4">
        <v>0.17831995283820912</v>
      </c>
      <c r="H195" s="4">
        <f>F195+F195*'Necessary information'!$B$4/'Necessary information'!$B$15</f>
        <v>1.0181063545401627</v>
      </c>
      <c r="I195" s="4">
        <f>(('Necessary information'!$B$10*C196)-'Necessary information'!$B$10*(1-'Necessary information'!$B$4)*C195)/'Necessary information'!$B$16</f>
        <v>0.71395298068459501</v>
      </c>
      <c r="J195" s="4">
        <f>D195+'Necessary information'!$B$7*C195</f>
        <v>0.17831995283820912</v>
      </c>
      <c r="L195" s="3">
        <v>189</v>
      </c>
      <c r="M195" s="4">
        <f t="shared" ca="1" si="4"/>
        <v>0.15163491201109863</v>
      </c>
      <c r="O195" s="4">
        <v>2.3124566602707803E-2</v>
      </c>
      <c r="P195" s="4">
        <f t="shared" si="5"/>
        <v>2.143681634315402E-2</v>
      </c>
    </row>
    <row r="196" spans="1:16" x14ac:dyDescent="0.2">
      <c r="A196" s="3">
        <v>190</v>
      </c>
      <c r="B196" s="4">
        <v>-7.7855979432366079E-2</v>
      </c>
      <c r="C196" s="4" cm="1">
        <f t="array" ref="C196:D196">TRANSPOSE(MMULT('Necessary information'!$L$2:$M$3,TRANSPOSE(C195:D195))+MMULT('Necessary information'!$L$4:$L$5,B196))</f>
        <v>-0.19948279611653136</v>
      </c>
      <c r="D196" s="4">
        <v>0.16873292278404792</v>
      </c>
      <c r="E196" s="4" cm="1">
        <f t="array" ref="E196:G196">TRANSPOSE(MMULT('Necessary information'!$L$6:$M$8,TRANSPOSE(C196:D196)))</f>
        <v>3.975710646778971E-3</v>
      </c>
      <c r="F196" s="4">
        <v>0.30238639618212393</v>
      </c>
      <c r="G196" s="4">
        <v>0.10290360006559257</v>
      </c>
      <c r="H196" s="4">
        <f>F196+F196*'Necessary information'!$B$4/'Necessary information'!$B$15</f>
        <v>0.76730548031213919</v>
      </c>
      <c r="I196" s="4">
        <f>(('Necessary information'!$B$10*C197)-'Necessary information'!$B$10*(1-'Necessary information'!$B$4)*C196)/'Necessary information'!$B$16</f>
        <v>0.48590027652664253</v>
      </c>
      <c r="J196" s="4">
        <f>D196+'Necessary information'!$B$7*C196</f>
        <v>0.10290360006559257</v>
      </c>
      <c r="L196" s="3">
        <v>190</v>
      </c>
      <c r="M196" s="4">
        <f t="shared" ca="1" si="4"/>
        <v>3.8915459008114048E-3</v>
      </c>
      <c r="O196" s="4">
        <v>-7.6688151672655344E-2</v>
      </c>
      <c r="P196" s="4">
        <f t="shared" si="5"/>
        <v>-7.7855979432366079E-2</v>
      </c>
    </row>
    <row r="197" spans="1:16" x14ac:dyDescent="0.2">
      <c r="A197" s="3">
        <v>191</v>
      </c>
      <c r="B197" s="4">
        <v>1.0007734579871403E-2</v>
      </c>
      <c r="C197" s="4" cm="1">
        <f t="array" ref="C197:D197">TRANSPOSE(MMULT('Necessary information'!$L$2:$M$3,TRANSPOSE(C196:D196))+MMULT('Necessary information'!$L$4:$L$5,B197))</f>
        <v>-0.18234821930045203</v>
      </c>
      <c r="D197" s="4">
        <v>0.17519726598545429</v>
      </c>
      <c r="E197" s="4" cm="1">
        <f t="array" ref="E197:G197">TRANSPOSE(MMULT('Necessary information'!$L$6:$M$8,TRANSPOSE(C197:D197)))</f>
        <v>1.5431283378345997E-2</v>
      </c>
      <c r="F197" s="4">
        <v>0.29737057291675717</v>
      </c>
      <c r="G197" s="4">
        <v>0.11502235361630511</v>
      </c>
      <c r="H197" s="4">
        <f>F197+F197*'Necessary information'!$B$4/'Necessary information'!$B$15</f>
        <v>0.754577828776271</v>
      </c>
      <c r="I197" s="4">
        <f>(('Necessary information'!$B$10*C198)-'Necessary information'!$B$10*(1-'Necessary information'!$B$4)*C197)/'Necessary information'!$B$16</f>
        <v>0.50074954749439626</v>
      </c>
      <c r="J197" s="4">
        <f>D197+'Necessary information'!$B$7*C197</f>
        <v>0.11502235361630511</v>
      </c>
      <c r="L197" s="3">
        <v>191</v>
      </c>
      <c r="M197" s="4">
        <f t="shared" ca="1" si="4"/>
        <v>-0.10123809682269645</v>
      </c>
      <c r="O197" s="4">
        <v>1.1635639241213703E-2</v>
      </c>
      <c r="P197" s="4">
        <f t="shared" si="5"/>
        <v>1.0007734579871403E-2</v>
      </c>
    </row>
    <row r="198" spans="1:16" x14ac:dyDescent="0.2">
      <c r="A198" s="3">
        <v>192</v>
      </c>
      <c r="B198" s="4">
        <v>0.1333879135247712</v>
      </c>
      <c r="C198" s="4" cm="1">
        <f t="array" ref="C198:D198">TRANSPOSE(MMULT('Necessary information'!$L$2:$M$3,TRANSPOSE(C197:D197))+MMULT('Necessary information'!$L$4:$L$5,B198))</f>
        <v>-0.16527077513058083</v>
      </c>
      <c r="D198" s="4">
        <v>0.30490603692453094</v>
      </c>
      <c r="E198" s="4" cm="1">
        <f t="array" ref="E198:G198">TRANSPOSE(MMULT('Necessary information'!$L$6:$M$8,TRANSPOSE(C198:D198)))</f>
        <v>9.6235080570247489E-2</v>
      </c>
      <c r="F198" s="4">
        <v>0.41563745626202009</v>
      </c>
      <c r="G198" s="4">
        <v>0.25036668113143928</v>
      </c>
      <c r="H198" s="4">
        <f>F198+F198*'Necessary information'!$B$4/'Necessary information'!$B$15</f>
        <v>1.0546800452648757</v>
      </c>
      <c r="I198" s="4">
        <f>(('Necessary information'!$B$10*C199)-'Necessary information'!$B$10*(1-'Necessary information'!$B$4)*C198)/'Necessary information'!$B$16</f>
        <v>0.84836745751608134</v>
      </c>
      <c r="J198" s="4">
        <f>D198+'Necessary information'!$B$7*C198</f>
        <v>0.25036668113143928</v>
      </c>
      <c r="L198" s="3">
        <v>192</v>
      </c>
      <c r="M198" s="4">
        <f t="shared" ref="M198:M261" ca="1" si="6">_xlfn.NORM.INV(RAND(),$M$1,$M$2)</f>
        <v>-8.8306666961764493E-2</v>
      </c>
      <c r="O198" s="4">
        <v>0.13566186839113684</v>
      </c>
      <c r="P198" s="4">
        <f t="shared" si="5"/>
        <v>0.1333879135247712</v>
      </c>
    </row>
    <row r="199" spans="1:16" x14ac:dyDescent="0.2">
      <c r="A199" s="3">
        <v>193</v>
      </c>
      <c r="B199" s="4">
        <v>6.1801586722049294E-2</v>
      </c>
      <c r="C199" s="4" cm="1">
        <f t="array" ref="C199:D199">TRANSPOSE(MMULT('Necessary information'!$L$2:$M$3,TRANSPOSE(C198:D198))+MMULT('Necessary information'!$L$4:$L$5,B199))</f>
        <v>-0.13992981931441428</v>
      </c>
      <c r="D199" s="4">
        <v>0.36030459687116506</v>
      </c>
      <c r="E199" s="4" cm="1">
        <f t="array" ref="E199:G199">TRANSPOSE(MMULT('Necessary information'!$L$6:$M$8,TRANSPOSE(C199:D199)))</f>
        <v>0.13897947400754301</v>
      </c>
      <c r="F199" s="4">
        <v>0.4540575758118226</v>
      </c>
      <c r="G199" s="4">
        <v>0.31412775649740832</v>
      </c>
      <c r="H199" s="4">
        <f>F199+F199*'Necessary information'!$B$4/'Necessary information'!$B$15</f>
        <v>1.1521710986224993</v>
      </c>
      <c r="I199" s="4">
        <f>(('Necessary information'!$B$10*C200)-'Necessary information'!$B$10*(1-'Necessary information'!$B$4)*C199)/'Necessary information'!$B$16</f>
        <v>0.99409174408793644</v>
      </c>
      <c r="J199" s="4">
        <f>D199+'Necessary information'!$B$7*C199</f>
        <v>0.31412775649740832</v>
      </c>
      <c r="L199" s="3">
        <v>193</v>
      </c>
      <c r="M199" s="4">
        <f t="shared" ca="1" si="6"/>
        <v>-3.5894478413458566E-2</v>
      </c>
      <c r="O199" s="4">
        <v>6.3700697253585264E-2</v>
      </c>
      <c r="P199" s="4">
        <f t="shared" ref="P199:P262" si="7">$M$1+(O199-$P$1)*$M$2/$P$2</f>
        <v>6.1801586722049294E-2</v>
      </c>
    </row>
    <row r="200" spans="1:16" x14ac:dyDescent="0.2">
      <c r="A200" s="3">
        <v>194</v>
      </c>
      <c r="B200" s="4">
        <v>3.5667967457377991E-2</v>
      </c>
      <c r="C200" s="4" cm="1">
        <f t="array" ref="C200:D200">TRANSPOSE(MMULT('Necessary information'!$L$2:$M$3,TRANSPOSE(C199:D199))+MMULT('Necessary information'!$L$4:$L$5,B200))</f>
        <v>-0.11157928022935551</v>
      </c>
      <c r="D200" s="4">
        <v>0.38840616779424858</v>
      </c>
      <c r="E200" s="4" cm="1">
        <f t="array" ref="E200:G200">TRANSPOSE(MMULT('Necessary information'!$L$6:$M$8,TRANSPOSE(C200:D200)))</f>
        <v>0.16773136421075052</v>
      </c>
      <c r="F200" s="4">
        <v>0.46316428554791678</v>
      </c>
      <c r="G200" s="4">
        <v>0.35158500531856124</v>
      </c>
      <c r="H200" s="4">
        <f>F200+F200*'Necessary information'!$B$4/'Necessary information'!$B$15</f>
        <v>1.1752793745778383</v>
      </c>
      <c r="I200" s="4">
        <f>(('Necessary information'!$B$10*C201)-'Necessary information'!$B$10*(1-'Necessary information'!$B$4)*C200)/'Necessary information'!$B$16</f>
        <v>1.0656567036393341</v>
      </c>
      <c r="J200" s="4">
        <f>D200+'Necessary information'!$B$7*C200</f>
        <v>0.35158500531856124</v>
      </c>
      <c r="L200" s="3">
        <v>194</v>
      </c>
      <c r="M200" s="4">
        <f t="shared" ca="1" si="6"/>
        <v>2.0508359285363845E-3</v>
      </c>
      <c r="O200" s="4">
        <v>3.7430235667656811E-2</v>
      </c>
      <c r="P200" s="4">
        <f t="shared" si="7"/>
        <v>3.5667967457377991E-2</v>
      </c>
    </row>
    <row r="201" spans="1:16" x14ac:dyDescent="0.2">
      <c r="A201" s="3">
        <v>195</v>
      </c>
      <c r="B201" s="4">
        <v>-0.22371525053959523</v>
      </c>
      <c r="C201" s="4" cm="1">
        <f t="array" ref="C201:D201">TRANSPOSE(MMULT('Necessary information'!$L$2:$M$3,TRANSPOSE(C200:D200))+MMULT('Necessary information'!$L$4:$L$5,B201))</f>
        <v>-8.2148380632638282E-2</v>
      </c>
      <c r="D201" s="4">
        <v>0.15653438773097411</v>
      </c>
      <c r="E201" s="4" cm="1">
        <f t="array" ref="E201:G201">TRANSPOSE(MMULT('Necessary information'!$L$6:$M$8,TRANSPOSE(C201:D201)))</f>
        <v>5.0637115609155736E-2</v>
      </c>
      <c r="F201" s="4">
        <v>0.21157380275484175</v>
      </c>
      <c r="G201" s="4">
        <v>0.12942542212220348</v>
      </c>
      <c r="H201" s="4">
        <f>F201+F201*'Necessary information'!$B$4/'Necessary information'!$B$15</f>
        <v>0.53686852449041078</v>
      </c>
      <c r="I201" s="4">
        <f>(('Necessary information'!$B$10*C202)-'Necessary information'!$B$10*(1-'Necessary information'!$B$4)*C201)/'Necessary information'!$B$16</f>
        <v>0.43512940072979089</v>
      </c>
      <c r="J201" s="4">
        <f>D201+'Necessary information'!$B$7*C201</f>
        <v>0.12942542212220348</v>
      </c>
      <c r="L201" s="3">
        <v>195</v>
      </c>
      <c r="M201" s="4">
        <f t="shared" ca="1" si="6"/>
        <v>8.7558321576753625E-2</v>
      </c>
      <c r="O201" s="4">
        <v>-0.22331117926661698</v>
      </c>
      <c r="P201" s="4">
        <f t="shared" si="7"/>
        <v>-0.22371525053959523</v>
      </c>
    </row>
    <row r="202" spans="1:16" x14ac:dyDescent="0.2">
      <c r="A202" s="3">
        <v>196</v>
      </c>
      <c r="B202" s="4">
        <v>0.10485920633222831</v>
      </c>
      <c r="C202" s="4" cm="1">
        <f t="array" ref="C202:D202">TRANSPOSE(MMULT('Necessary information'!$L$2:$M$3,TRANSPOSE(C201:D201))+MMULT('Necessary information'!$L$4:$L$5,B202))</f>
        <v>-6.9216436098577555E-2</v>
      </c>
      <c r="D202" s="4">
        <v>0.25810637192085195</v>
      </c>
      <c r="E202" s="4" cm="1">
        <f t="array" ref="E202:G202">TRANSPOSE(MMULT('Necessary information'!$L$6:$M$8,TRANSPOSE(C202:D202)))</f>
        <v>0.11371153860607647</v>
      </c>
      <c r="F202" s="4">
        <v>0.3044813841068989</v>
      </c>
      <c r="G202" s="4">
        <v>0.23526494800832135</v>
      </c>
      <c r="H202" s="4">
        <f>F202+F202*'Necessary information'!$B$4/'Necessary information'!$B$15</f>
        <v>0.77262151217125563</v>
      </c>
      <c r="I202" s="4">
        <f>(('Necessary information'!$B$10*C203)-'Necessary information'!$B$10*(1-'Necessary information'!$B$4)*C202)/'Necessary information'!$B$16</f>
        <v>0.70740810247328423</v>
      </c>
      <c r="J202" s="4">
        <f>D202+'Necessary information'!$B$7*C202</f>
        <v>0.23526494800832135</v>
      </c>
      <c r="L202" s="3">
        <v>196</v>
      </c>
      <c r="M202" s="4">
        <f t="shared" ca="1" si="6"/>
        <v>4.4078392404965749E-2</v>
      </c>
      <c r="O202" s="4">
        <v>0.10698377758375073</v>
      </c>
      <c r="P202" s="4">
        <f t="shared" si="7"/>
        <v>0.10485920633222831</v>
      </c>
    </row>
    <row r="203" spans="1:16" x14ac:dyDescent="0.2">
      <c r="A203" s="3">
        <v>197</v>
      </c>
      <c r="B203" s="4">
        <v>0.12449539341563635</v>
      </c>
      <c r="C203" s="4" cm="1">
        <f t="array" ref="C203:D203">TRANSPOSE(MMULT('Necessary information'!$L$2:$M$3,TRANSPOSE(C202:D202))+MMULT('Necessary information'!$L$4:$L$5,B203))</f>
        <v>-4.9800822634281004E-2</v>
      </c>
      <c r="D203" s="4">
        <v>0.37718153152615042</v>
      </c>
      <c r="E203" s="4" cm="1">
        <f t="array" ref="E203:G203">TRANSPOSE(MMULT('Necessary information'!$L$6:$M$8,TRANSPOSE(C203:D203)))</f>
        <v>0.18959634881031104</v>
      </c>
      <c r="F203" s="4">
        <v>0.4105480826911187</v>
      </c>
      <c r="G203" s="4">
        <v>0.36074726005683766</v>
      </c>
      <c r="H203" s="4">
        <f>F203+F203*'Necessary information'!$B$4/'Necessary information'!$B$15</f>
        <v>1.0417657598287133</v>
      </c>
      <c r="I203" s="4">
        <f>(('Necessary information'!$B$10*C204)-'Necessary information'!$B$10*(1-'Necessary information'!$B$4)*C203)/'Necessary information'!$B$16</f>
        <v>1.0259598601610171</v>
      </c>
      <c r="J203" s="4">
        <f>D203+'Necessary information'!$B$7*C203</f>
        <v>0.36074726005683766</v>
      </c>
      <c r="L203" s="3">
        <v>197</v>
      </c>
      <c r="M203" s="4">
        <f t="shared" ca="1" si="6"/>
        <v>-7.2457701934231025E-2</v>
      </c>
      <c r="O203" s="4">
        <v>0.1267227847700278</v>
      </c>
      <c r="P203" s="4">
        <f t="shared" si="7"/>
        <v>0.12449539341563635</v>
      </c>
    </row>
    <row r="204" spans="1:16" x14ac:dyDescent="0.2">
      <c r="A204" s="3">
        <v>198</v>
      </c>
      <c r="B204" s="4">
        <v>-3.8031336729420287E-2</v>
      </c>
      <c r="C204" s="4" cm="1">
        <f t="array" ref="C204:D204">TRANSPOSE(MMULT('Necessary information'!$L$2:$M$3,TRANSPOSE(C203:D203))+MMULT('Necessary information'!$L$4:$L$5,B204))</f>
        <v>-2.2906805564398551E-2</v>
      </c>
      <c r="D204" s="4">
        <v>0.33122938263468099</v>
      </c>
      <c r="E204" s="4" cm="1">
        <f t="array" ref="E204:G204">TRANSPOSE(MMULT('Necessary information'!$L$6:$M$8,TRANSPOSE(C204:D204)))</f>
        <v>0.17599893478658332</v>
      </c>
      <c r="F204" s="4">
        <v>0.34657694236282804</v>
      </c>
      <c r="G204" s="4">
        <v>0.32367013679842949</v>
      </c>
      <c r="H204" s="4">
        <f>F204+F204*'Necessary information'!$B$4/'Necessary information'!$B$15</f>
        <v>0.87943899124567593</v>
      </c>
      <c r="I204" s="4">
        <f>(('Necessary information'!$B$10*C205)-'Necessary information'!$B$10*(1-'Necessary information'!$B$4)*C204)/'Necessary information'!$B$16</f>
        <v>0.89780116755942729</v>
      </c>
      <c r="J204" s="4">
        <f>D204+'Necessary information'!$B$7*C204</f>
        <v>0.32367013679842949</v>
      </c>
      <c r="L204" s="3">
        <v>198</v>
      </c>
      <c r="M204" s="4">
        <f t="shared" ca="1" si="6"/>
        <v>-1.462283476216562E-2</v>
      </c>
      <c r="O204" s="4">
        <v>-3.6654976944523333E-2</v>
      </c>
      <c r="P204" s="4">
        <f t="shared" si="7"/>
        <v>-3.8031336729420287E-2</v>
      </c>
    </row>
    <row r="205" spans="1:16" x14ac:dyDescent="0.2">
      <c r="A205" s="3">
        <v>199</v>
      </c>
      <c r="B205" s="4">
        <v>-1.7100207776335259E-2</v>
      </c>
      <c r="C205" s="4" cm="1">
        <f t="array" ref="C205:D205">TRANSPOSE(MMULT('Necessary information'!$L$2:$M$3,TRANSPOSE(C204:D204))+MMULT('Necessary information'!$L$4:$L$5,B205))</f>
        <v>1.1089376369709594E-4</v>
      </c>
      <c r="D205" s="4">
        <v>0.30717335782301741</v>
      </c>
      <c r="E205" s="4" cm="1">
        <f t="array" ref="E205:G205">TRANSPOSE(MMULT('Necessary information'!$L$6:$M$8,TRANSPOSE(C205:D205)))</f>
        <v>0.1729584728535751</v>
      </c>
      <c r="F205" s="4">
        <v>0.30709905900134038</v>
      </c>
      <c r="G205" s="4">
        <v>0.30720995276503743</v>
      </c>
      <c r="H205" s="4">
        <f>F205+F205*'Necessary information'!$B$4/'Necessary information'!$B$15</f>
        <v>0.77926386221590094</v>
      </c>
      <c r="I205" s="4">
        <f>(('Necessary information'!$B$10*C206)-'Necessary information'!$B$10*(1-'Necessary information'!$B$4)*C205)/'Necessary information'!$B$16</f>
        <v>0.82935121027006509</v>
      </c>
      <c r="J205" s="4">
        <f>D205+'Necessary information'!$B$7*C205</f>
        <v>0.30720995276503743</v>
      </c>
      <c r="L205" s="3">
        <v>199</v>
      </c>
      <c r="M205" s="4">
        <f t="shared" ca="1" si="6"/>
        <v>7.731652118397235E-2</v>
      </c>
      <c r="O205" s="4">
        <v>-1.5614247241405756E-2</v>
      </c>
      <c r="P205" s="4">
        <f t="shared" si="7"/>
        <v>-1.7100207776335259E-2</v>
      </c>
    </row>
    <row r="206" spans="1:16" x14ac:dyDescent="0.2">
      <c r="A206" s="3">
        <v>200</v>
      </c>
      <c r="B206" s="4">
        <v>-1.1192068589534613E-2</v>
      </c>
      <c r="C206" s="4" cm="1">
        <f t="array" ref="C206:D206">TRANSPOSE(MMULT('Necessary information'!$L$2:$M$3,TRANSPOSE(C205:D205))+MMULT('Necessary information'!$L$4:$L$5,B206))</f>
        <v>2.0841901676356297E-2</v>
      </c>
      <c r="D206" s="4">
        <v>0.28953064871919948</v>
      </c>
      <c r="E206" s="4" cm="1">
        <f t="array" ref="E206:G206">TRANSPOSE(MMULT('Necessary information'!$L$6:$M$8,TRANSPOSE(C206:D206)))</f>
        <v>0.17248487770879112</v>
      </c>
      <c r="F206" s="4">
        <v>0.27556657459604078</v>
      </c>
      <c r="G206" s="4">
        <v>0.29640847627239708</v>
      </c>
      <c r="H206" s="4">
        <f>F206+F206*'Necessary information'!$B$4/'Necessary information'!$B$15</f>
        <v>0.69925018303745312</v>
      </c>
      <c r="I206" s="4">
        <f>(('Necessary information'!$B$10*C207)-'Necessary information'!$B$10*(1-'Necessary information'!$B$4)*C206)/'Necessary information'!$B$16</f>
        <v>0.77856478248703243</v>
      </c>
      <c r="J206" s="4">
        <f>D206+'Necessary information'!$B$7*C206</f>
        <v>0.29640847627239708</v>
      </c>
      <c r="L206" s="3">
        <v>200</v>
      </c>
      <c r="M206" s="4">
        <f t="shared" ca="1" si="6"/>
        <v>0.12158886335921895</v>
      </c>
      <c r="O206" s="4">
        <v>-9.6751715252080869E-3</v>
      </c>
      <c r="P206" s="4">
        <f t="shared" si="7"/>
        <v>-1.1192068589534613E-2</v>
      </c>
    </row>
    <row r="207" spans="1:16" x14ac:dyDescent="0.2">
      <c r="A207" s="3">
        <v>201</v>
      </c>
      <c r="B207" s="4">
        <v>0.17994186080473276</v>
      </c>
      <c r="C207" s="4" cm="1">
        <f t="array" ref="C207:D207">TRANSPOSE(MMULT('Necessary information'!$L$2:$M$3,TRANSPOSE(C206:D206))+MMULT('Necessary information'!$L$4:$L$5,B207))</f>
        <v>3.9784973696623205E-2</v>
      </c>
      <c r="D207" s="4">
        <v>0.463392365900829</v>
      </c>
      <c r="E207" s="4" cm="1">
        <f t="array" ref="E207:G207">TRANSPOSE(MMULT('Necessary information'!$L$6:$M$8,TRANSPOSE(C207:D207)))</f>
        <v>0.27899346776597611</v>
      </c>
      <c r="F207" s="4">
        <v>0.43673643352409147</v>
      </c>
      <c r="G207" s="4">
        <v>0.47652140722071468</v>
      </c>
      <c r="H207" s="4">
        <f>F207+F207*'Necessary information'!$B$4/'Necessary information'!$B$15</f>
        <v>1.1082187000673815</v>
      </c>
      <c r="I207" s="4">
        <f>(('Necessary information'!$B$10*C208)-'Necessary information'!$B$10*(1-'Necessary information'!$B$4)*C207)/'Necessary information'!$B$16</f>
        <v>1.2451120719303514</v>
      </c>
      <c r="J207" s="4">
        <f>D207+'Necessary information'!$B$7*C207</f>
        <v>0.47652140722071468</v>
      </c>
      <c r="L207" s="3">
        <v>201</v>
      </c>
      <c r="M207" s="4">
        <f t="shared" ca="1" si="6"/>
        <v>3.6331849744173826E-2</v>
      </c>
      <c r="O207" s="4">
        <v>0.18245958405790141</v>
      </c>
      <c r="P207" s="4">
        <f t="shared" si="7"/>
        <v>0.17994186080473276</v>
      </c>
    </row>
    <row r="208" spans="1:16" x14ac:dyDescent="0.2">
      <c r="A208" s="3">
        <v>202</v>
      </c>
      <c r="B208" s="4">
        <v>5.3310337859276163E-2</v>
      </c>
      <c r="C208" s="4" cm="1">
        <f t="array" ref="C208:D208">TRANSPOSE(MMULT('Necessary information'!$L$2:$M$3,TRANSPOSE(C207:D207))+MMULT('Necessary information'!$L$4:$L$5,B208))</f>
        <v>6.9918151152466412E-2</v>
      </c>
      <c r="D208" s="4">
        <v>0.50697146407618776</v>
      </c>
      <c r="E208" s="4" cm="1">
        <f t="array" ref="E208:G208">TRANSPOSE(MMULT('Necessary information'!$L$6:$M$8,TRANSPOSE(C208:D208)))</f>
        <v>0.31727089768424127</v>
      </c>
      <c r="F208" s="4">
        <v>0.46012630280403527</v>
      </c>
      <c r="G208" s="4">
        <v>0.53004445395650168</v>
      </c>
      <c r="H208" s="4">
        <f>F208+F208*'Necessary information'!$B$4/'Necessary information'!$B$15</f>
        <v>1.1675704933652391</v>
      </c>
      <c r="I208" s="4">
        <f>(('Necessary information'!$B$10*C209)-'Necessary information'!$B$10*(1-'Necessary information'!$B$4)*C208)/'Necessary information'!$B$16</f>
        <v>1.3581953940305318</v>
      </c>
      <c r="J208" s="4">
        <f>D208+'Necessary information'!$B$7*C208</f>
        <v>0.53004445395650168</v>
      </c>
      <c r="L208" s="3">
        <v>202</v>
      </c>
      <c r="M208" s="4">
        <f t="shared" ca="1" si="6"/>
        <v>4.1148045659699158E-2</v>
      </c>
      <c r="O208" s="4">
        <v>5.5164986037818234E-2</v>
      </c>
      <c r="P208" s="4">
        <f t="shared" si="7"/>
        <v>5.3310337859276163E-2</v>
      </c>
    </row>
    <row r="209" spans="1:16" x14ac:dyDescent="0.2">
      <c r="A209" s="3">
        <v>203</v>
      </c>
      <c r="B209" s="4">
        <v>-0.12159613063275854</v>
      </c>
      <c r="C209" s="4" cm="1">
        <f t="array" ref="C209:D209">TRANSPOSE(MMULT('Necessary information'!$L$2:$M$3,TRANSPOSE(C208:D208))+MMULT('Necessary information'!$L$4:$L$5,B209))</f>
        <v>0.10212508222441805</v>
      </c>
      <c r="D209" s="4">
        <v>0.37472893269782925</v>
      </c>
      <c r="E209" s="4" cm="1">
        <f t="array" ref="E209:G209">TRANSPOSE(MMULT('Necessary information'!$L$6:$M$8,TRANSPOSE(C209:D209)))</f>
        <v>0.25752437872638756</v>
      </c>
      <c r="F209" s="4">
        <v>0.3063051276074692</v>
      </c>
      <c r="G209" s="4">
        <v>0.40843020983188721</v>
      </c>
      <c r="H209" s="4">
        <f>F209+F209*'Necessary information'!$B$4/'Necessary information'!$B$15</f>
        <v>0.77724926130395278</v>
      </c>
      <c r="I209" s="4">
        <f>(('Necessary information'!$B$10*C210)-'Necessary information'!$B$10*(1-'Necessary information'!$B$4)*C209)/'Necessary information'!$B$16</f>
        <v>0.99624510578602643</v>
      </c>
      <c r="J209" s="4">
        <f>D209+'Necessary information'!$B$7*C209</f>
        <v>0.40843020983188721</v>
      </c>
      <c r="L209" s="3">
        <v>203</v>
      </c>
      <c r="M209" s="4">
        <f t="shared" ca="1" si="6"/>
        <v>3.9698433847729322E-2</v>
      </c>
      <c r="O209" s="4">
        <v>-0.12065733750318385</v>
      </c>
      <c r="P209" s="4">
        <f t="shared" si="7"/>
        <v>-0.12159613063275854</v>
      </c>
    </row>
    <row r="210" spans="1:16" x14ac:dyDescent="0.2">
      <c r="A210" s="3">
        <v>204</v>
      </c>
      <c r="B210" s="4">
        <v>-0.11687076458898571</v>
      </c>
      <c r="C210" s="4" cm="1">
        <f t="array" ref="C210:D210">TRANSPOSE(MMULT('Necessary information'!$L$2:$M$3,TRANSPOSE(C209:D209))+MMULT('Necessary information'!$L$4:$L$5,B210))</f>
        <v>0.12447808281345826</v>
      </c>
      <c r="D210" s="4">
        <v>0.2499888605221891</v>
      </c>
      <c r="E210" s="4" cm="1">
        <f t="array" ref="E210:G210">TRANSPOSE(MMULT('Necessary information'!$L$6:$M$8,TRANSPOSE(C210:D210)))</f>
        <v>0.19750563096743989</v>
      </c>
      <c r="F210" s="4">
        <v>0.16658854503717208</v>
      </c>
      <c r="G210" s="4">
        <v>0.29106662785063031</v>
      </c>
      <c r="H210" s="4">
        <f>F210+F210*'Necessary information'!$B$4/'Necessary information'!$B$15</f>
        <v>0.42271843303182394</v>
      </c>
      <c r="I210" s="4">
        <f>(('Necessary information'!$B$10*C211)-'Necessary information'!$B$10*(1-'Necessary information'!$B$4)*C210)/'Necessary information'!$B$16</f>
        <v>0.65604925482226439</v>
      </c>
      <c r="J210" s="4">
        <f>D210+'Necessary information'!$B$7*C210</f>
        <v>0.29106662785063031</v>
      </c>
      <c r="L210" s="3">
        <v>204</v>
      </c>
      <c r="M210" s="4">
        <f t="shared" ca="1" si="6"/>
        <v>9.2217309206746617E-2</v>
      </c>
      <c r="O210" s="4">
        <v>-0.11590722823300711</v>
      </c>
      <c r="P210" s="4">
        <f t="shared" si="7"/>
        <v>-0.11687076458898571</v>
      </c>
    </row>
    <row r="211" spans="1:16" x14ac:dyDescent="0.2">
      <c r="A211" s="3">
        <v>205</v>
      </c>
      <c r="B211" s="4">
        <v>3.2696124880623553E-2</v>
      </c>
      <c r="C211" s="4" cm="1">
        <f t="array" ref="C211:D211">TRANSPOSE(MMULT('Necessary information'!$L$2:$M$3,TRANSPOSE(C210:D210))+MMULT('Necessary information'!$L$4:$L$5,B211))</f>
        <v>0.13776736211367843</v>
      </c>
      <c r="D211" s="4">
        <v>0.27743521933184667</v>
      </c>
      <c r="E211" s="4" cm="1">
        <f t="array" ref="E211:G211">TRANSPOSE(MMULT('Necessary information'!$L$6:$M$8,TRANSPOSE(C211:D211)))</f>
        <v>0.21901775555815656</v>
      </c>
      <c r="F211" s="4">
        <v>0.18513108671568212</v>
      </c>
      <c r="G211" s="4">
        <v>0.32289844882936058</v>
      </c>
      <c r="H211" s="4">
        <f>F211+F211*'Necessary information'!$B$4/'Necessary information'!$B$15</f>
        <v>0.46977013254104322</v>
      </c>
      <c r="I211" s="4">
        <f>(('Necessary information'!$B$10*C212)-'Necessary information'!$B$10*(1-'Necessary information'!$B$4)*C211)/'Necessary information'!$B$16</f>
        <v>0.72813445315470526</v>
      </c>
      <c r="J211" s="4">
        <f>D211+'Necessary information'!$B$7*C211</f>
        <v>0.32289844882936058</v>
      </c>
      <c r="L211" s="3">
        <v>205</v>
      </c>
      <c r="M211" s="4">
        <f t="shared" ca="1" si="6"/>
        <v>9.3670057042683663E-2</v>
      </c>
      <c r="O211" s="4">
        <v>3.4442831762312741E-2</v>
      </c>
      <c r="P211" s="4">
        <f t="shared" si="7"/>
        <v>3.2696124880623553E-2</v>
      </c>
    </row>
    <row r="212" spans="1:16" x14ac:dyDescent="0.2">
      <c r="A212" s="3">
        <v>206</v>
      </c>
      <c r="B212" s="4">
        <v>-3.0917866340733346E-2</v>
      </c>
      <c r="C212" s="4" cm="1">
        <f t="array" ref="C212:D212">TRANSPOSE(MMULT('Necessary information'!$L$2:$M$3,TRANSPOSE(C211:D211))+MMULT('Necessary information'!$L$4:$L$5,B212))</f>
        <v>0.15252653938970412</v>
      </c>
      <c r="D212" s="4">
        <v>0.24069121338514454</v>
      </c>
      <c r="E212" s="4" cm="1">
        <f t="array" ref="E212:G212">TRANSPOSE(MMULT('Necessary information'!$L$6:$M$8,TRANSPOSE(C212:D212)))</f>
        <v>0.20506769128408087</v>
      </c>
      <c r="F212" s="4">
        <v>0.1384984319940428</v>
      </c>
      <c r="G212" s="4">
        <v>0.29102497138374689</v>
      </c>
      <c r="H212" s="4">
        <f>F212+F212*'Necessary information'!$B$4/'Necessary information'!$B$15</f>
        <v>0.35143977118488345</v>
      </c>
      <c r="I212" s="4">
        <f>(('Necessary information'!$B$10*C213)-'Necessary information'!$B$10*(1-'Necessary information'!$B$4)*C212)/'Necessary information'!$B$16</f>
        <v>0.62668224215265467</v>
      </c>
      <c r="J212" s="4">
        <f>D212+'Necessary information'!$B$7*C212</f>
        <v>0.29102497138374689</v>
      </c>
      <c r="L212" s="3">
        <v>206</v>
      </c>
      <c r="M212" s="4">
        <f t="shared" ca="1" si="6"/>
        <v>0.125603931806124</v>
      </c>
      <c r="O212" s="4">
        <v>-2.9504258603674709E-2</v>
      </c>
      <c r="P212" s="4">
        <f t="shared" si="7"/>
        <v>-3.0917866340733346E-2</v>
      </c>
    </row>
    <row r="213" spans="1:16" x14ac:dyDescent="0.2">
      <c r="A213" s="3">
        <v>207</v>
      </c>
      <c r="B213" s="4">
        <v>3.1725329951903407E-2</v>
      </c>
      <c r="C213" s="4" cm="1">
        <f t="array" ref="C213:D213">TRANSPOSE(MMULT('Necessary information'!$L$2:$M$3,TRANSPOSE(C212:D212))+MMULT('Necessary information'!$L$4:$L$5,B213))</f>
        <v>0.16438043195877788</v>
      </c>
      <c r="D213" s="4">
        <v>0.26736202785595992</v>
      </c>
      <c r="E213" s="4" cm="1">
        <f t="array" ref="E213:G213">TRANSPOSE(MMULT('Necessary information'!$L$6:$M$8,TRANSPOSE(C213:D213)))</f>
        <v>0.22548843853971429</v>
      </c>
      <c r="F213" s="4">
        <v>0.15722713844357875</v>
      </c>
      <c r="G213" s="4">
        <v>0.3216075704023566</v>
      </c>
      <c r="H213" s="4">
        <f>F213+F213*'Necessary information'!$B$4/'Necessary information'!$B$15</f>
        <v>0.39896386380058091</v>
      </c>
      <c r="I213" s="4">
        <f>(('Necessary information'!$B$10*C214)-'Necessary information'!$B$10*(1-'Necessary information'!$B$4)*C213)/'Necessary information'!$B$16</f>
        <v>0.69689164955335769</v>
      </c>
      <c r="J213" s="4">
        <f>D213+'Necessary information'!$B$7*C213</f>
        <v>0.3216075704023566</v>
      </c>
      <c r="L213" s="3">
        <v>207</v>
      </c>
      <c r="M213" s="4">
        <f t="shared" ca="1" si="6"/>
        <v>-0.11598589938117301</v>
      </c>
      <c r="O213" s="4">
        <v>3.3466953502800739E-2</v>
      </c>
      <c r="P213" s="4">
        <f t="shared" si="7"/>
        <v>3.1725329951903407E-2</v>
      </c>
    </row>
    <row r="214" spans="1:16" x14ac:dyDescent="0.2">
      <c r="A214" s="3">
        <v>208</v>
      </c>
      <c r="B214" s="4">
        <v>-5.6205416262900048E-3</v>
      </c>
      <c r="C214" s="4" cm="1">
        <f t="array" ref="C214:D214">TRANSPOSE(MMULT('Necessary information'!$L$2:$M$3,TRANSPOSE(C213:D213))+MMULT('Necessary information'!$L$4:$L$5,B214))</f>
        <v>0.17769321239864239</v>
      </c>
      <c r="D214" s="4">
        <v>0.25612688364469477</v>
      </c>
      <c r="E214" s="4" cm="1">
        <f t="array" ref="E214:G214">TRANSPOSE(MMULT('Necessary information'!$L$6:$M$8,TRANSPOSE(C214:D214)))</f>
        <v>0.22523746629985933</v>
      </c>
      <c r="F214" s="4">
        <v>0.13707243133760438</v>
      </c>
      <c r="G214" s="4">
        <v>0.31476564373624677</v>
      </c>
      <c r="H214" s="4">
        <f>F214+F214*'Necessary information'!$B$4/'Necessary information'!$B$15</f>
        <v>0.34782129451917099</v>
      </c>
      <c r="I214" s="4">
        <f>(('Necessary information'!$B$10*C215)-'Necessary information'!$B$10*(1-'Necessary information'!$B$4)*C214)/'Necessary information'!$B$16</f>
        <v>0.66453321755608197</v>
      </c>
      <c r="J214" s="4">
        <f>D214+'Necessary information'!$B$7*C214</f>
        <v>0.31476564373624677</v>
      </c>
      <c r="L214" s="3">
        <v>208</v>
      </c>
      <c r="M214" s="4">
        <f t="shared" ca="1" si="6"/>
        <v>2.3189059050906798E-2</v>
      </c>
      <c r="O214" s="4">
        <v>-4.0744706203492019E-3</v>
      </c>
      <c r="P214" s="4">
        <f t="shared" si="7"/>
        <v>-5.6205416262900048E-3</v>
      </c>
    </row>
    <row r="215" spans="1:16" x14ac:dyDescent="0.2">
      <c r="A215" s="3">
        <v>209</v>
      </c>
      <c r="B215" s="4">
        <v>6.2137514380279819E-2</v>
      </c>
      <c r="C215" s="4" cm="1">
        <f t="array" ref="C215:D215">TRANSPOSE(MMULT('Necessary information'!$L$2:$M$3,TRANSPOSE(C214:D214))+MMULT('Necessary information'!$L$4:$L$5,B215))</f>
        <v>0.1898642125275784</v>
      </c>
      <c r="D215" s="4">
        <v>0.31288573346843601</v>
      </c>
      <c r="E215" s="4" cm="1">
        <f t="array" ref="E215:G215">TRANSPOSE(MMULT('Necessary information'!$L$6:$M$8,TRANSPOSE(C215:D215)))</f>
        <v>0.26273943312446385</v>
      </c>
      <c r="F215" s="4">
        <v>0.18567671107495851</v>
      </c>
      <c r="G215" s="4">
        <v>0.37554092360253688</v>
      </c>
      <c r="H215" s="4">
        <f>F215+F215*'Necessary information'!$B$4/'Necessary information'!$B$15</f>
        <v>0.47115465435270698</v>
      </c>
      <c r="I215" s="4">
        <f>(('Necessary information'!$B$10*C216)-'Necessary information'!$B$10*(1-'Necessary information'!$B$4)*C215)/'Necessary information'!$B$16</f>
        <v>0.81593212006058469</v>
      </c>
      <c r="J215" s="4">
        <f>D215+'Necessary information'!$B$7*C215</f>
        <v>0.37554092360253688</v>
      </c>
      <c r="L215" s="3">
        <v>209</v>
      </c>
      <c r="M215" s="4">
        <f t="shared" ca="1" si="6"/>
        <v>5.9673226339512754E-2</v>
      </c>
      <c r="O215" s="4">
        <v>6.4038383915039229E-2</v>
      </c>
      <c r="P215" s="4">
        <f t="shared" si="7"/>
        <v>6.2137514380279819E-2</v>
      </c>
    </row>
    <row r="216" spans="1:16" x14ac:dyDescent="0.2">
      <c r="A216" s="3">
        <v>210</v>
      </c>
      <c r="B216" s="4">
        <v>-7.3692378949978141E-2</v>
      </c>
      <c r="C216" s="4" cm="1">
        <f t="array" ref="C216:D216">TRANSPOSE(MMULT('Necessary information'!$L$2:$M$3,TRANSPOSE(C215:D215))+MMULT('Necessary information'!$L$4:$L$5,B216))</f>
        <v>0.20551591021590357</v>
      </c>
      <c r="D216" s="4">
        <v>0.23262275411562072</v>
      </c>
      <c r="E216" s="4" cm="1">
        <f t="array" ref="E216:G216">TRANSPOSE(MMULT('Necessary information'!$L$6:$M$8,TRANSPOSE(C216:D216)))</f>
        <v>0.22469970653217808</v>
      </c>
      <c r="F216" s="4">
        <v>9.4927094270965351E-2</v>
      </c>
      <c r="G216" s="4">
        <v>0.30044300448686889</v>
      </c>
      <c r="H216" s="4">
        <f>F216+F216*'Necessary information'!$B$4/'Necessary information'!$B$15</f>
        <v>0.24087750171257447</v>
      </c>
      <c r="I216" s="4">
        <f>(('Necessary information'!$B$10*C217)-'Necessary information'!$B$10*(1-'Necessary information'!$B$4)*C216)/'Necessary information'!$B$16</f>
        <v>0.59684301775935622</v>
      </c>
      <c r="J216" s="4">
        <f>D216+'Necessary information'!$B$7*C216</f>
        <v>0.30044300448686889</v>
      </c>
      <c r="L216" s="3">
        <v>210</v>
      </c>
      <c r="M216" s="4">
        <f t="shared" ca="1" si="6"/>
        <v>-8.2976701898818964E-2</v>
      </c>
      <c r="O216" s="4">
        <v>-7.2502749512167369E-2</v>
      </c>
      <c r="P216" s="4">
        <f t="shared" si="7"/>
        <v>-7.3692378949978141E-2</v>
      </c>
    </row>
    <row r="217" spans="1:16" x14ac:dyDescent="0.2">
      <c r="A217" s="3">
        <v>211</v>
      </c>
      <c r="B217" s="4">
        <v>7.9871701662066572E-2</v>
      </c>
      <c r="C217" s="4" cm="1">
        <f t="array" ref="C217:D217">TRANSPOSE(MMULT('Necessary information'!$L$2:$M$3,TRANSPOSE(C216:D216))+MMULT('Necessary information'!$L$4:$L$5,B217))</f>
        <v>0.21529908790448993</v>
      </c>
      <c r="D217" s="4">
        <v>0.30760937794125925</v>
      </c>
      <c r="E217" s="4" cm="1">
        <f t="array" ref="E217:G217">TRANSPOSE(MMULT('Necessary information'!$L$6:$M$8,TRANSPOSE(C217:D217)))</f>
        <v>0.27137276274516309</v>
      </c>
      <c r="F217" s="4">
        <v>0.16335898904525101</v>
      </c>
      <c r="G217" s="4">
        <v>0.37865807694974096</v>
      </c>
      <c r="H217" s="4">
        <f>F217+F217*'Necessary information'!$B$4/'Necessary information'!$B$15</f>
        <v>0.41452343470232422</v>
      </c>
      <c r="I217" s="4">
        <f>(('Necessary information'!$B$10*C218)-'Necessary information'!$B$10*(1-'Necessary information'!$B$4)*C217)/'Necessary information'!$B$16</f>
        <v>0.79781985907991737</v>
      </c>
      <c r="J217" s="4">
        <f>D217+'Necessary information'!$B$7*C217</f>
        <v>0.37865807694974096</v>
      </c>
      <c r="L217" s="3">
        <v>211</v>
      </c>
      <c r="M217" s="4">
        <f t="shared" ca="1" si="6"/>
        <v>5.3013525249985829E-2</v>
      </c>
      <c r="O217" s="4">
        <v>8.1865431941779504E-2</v>
      </c>
      <c r="P217" s="4">
        <f t="shared" si="7"/>
        <v>7.9871701662066572E-2</v>
      </c>
    </row>
    <row r="218" spans="1:16" x14ac:dyDescent="0.2">
      <c r="A218" s="3">
        <v>212</v>
      </c>
      <c r="B218" s="4">
        <v>6.3523710232060659E-2</v>
      </c>
      <c r="C218" s="4" cm="1">
        <f t="array" ref="C218:D218">TRANSPOSE(MMULT('Necessary information'!$L$2:$M$3,TRANSPOSE(C217:D217))+MMULT('Necessary information'!$L$4:$L$5,B218))</f>
        <v>0.22986210718387562</v>
      </c>
      <c r="D218" s="4">
        <v>0.36467329123655345</v>
      </c>
      <c r="E218" s="4" cm="1">
        <f t="array" ref="E218:G218">TRANSPOSE(MMULT('Necessary information'!$L$6:$M$8,TRANSPOSE(C218:D218)))</f>
        <v>0.31013768893433996</v>
      </c>
      <c r="F218" s="4">
        <v>0.21066567942335682</v>
      </c>
      <c r="G218" s="4">
        <v>0.44052778660723241</v>
      </c>
      <c r="H218" s="4">
        <f>F218+F218*'Necessary information'!$B$4/'Necessary information'!$B$15</f>
        <v>0.53456416153676767</v>
      </c>
      <c r="I218" s="4">
        <f>(('Necessary information'!$B$10*C219)-'Necessary information'!$B$10*(1-'Necessary information'!$B$4)*C218)/'Necessary information'!$B$16</f>
        <v>0.94967884604674357</v>
      </c>
      <c r="J218" s="4">
        <f>D218+'Necessary information'!$B$7*C218</f>
        <v>0.44052778660723241</v>
      </c>
      <c r="L218" s="3">
        <v>212</v>
      </c>
      <c r="M218" s="4">
        <f t="shared" ca="1" si="6"/>
        <v>7.9304977983390267E-3</v>
      </c>
      <c r="O218" s="4">
        <v>6.5431838243196955E-2</v>
      </c>
      <c r="P218" s="4">
        <f t="shared" si="7"/>
        <v>6.3523710232060659E-2</v>
      </c>
    </row>
    <row r="219" spans="1:16" x14ac:dyDescent="0.2">
      <c r="A219" s="3">
        <v>213</v>
      </c>
      <c r="B219" s="4">
        <v>5.1259959128507268E-2</v>
      </c>
      <c r="C219" s="4" cm="1">
        <f t="array" ref="C219:D219">TRANSPOSE(MMULT('Necessary information'!$L$2:$M$3,TRANSPOSE(C218:D218))+MMULT('Necessary information'!$L$4:$L$5,B219))</f>
        <v>0.24785752565544736</v>
      </c>
      <c r="D219" s="4">
        <v>0.4082751112490931</v>
      </c>
      <c r="E219" s="4" cm="1">
        <f t="array" ref="E219:G219">TRANSPOSE(MMULT('Necessary information'!$L$6:$M$8,TRANSPOSE(C219:D219)))</f>
        <v>0.34289066332612961</v>
      </c>
      <c r="F219" s="4">
        <v>0.2422105690599434</v>
      </c>
      <c r="G219" s="4">
        <v>0.4900680947153907</v>
      </c>
      <c r="H219" s="4">
        <f>F219+F219*'Necessary information'!$B$4/'Necessary information'!$B$15</f>
        <v>0.61460931898960613</v>
      </c>
      <c r="I219" s="4">
        <f>(('Necessary information'!$B$10*C220)-'Necessary information'!$B$10*(1-'Necessary information'!$B$4)*C219)/'Necessary information'!$B$16</f>
        <v>1.0646684564729234</v>
      </c>
      <c r="J219" s="4">
        <f>D219+'Necessary information'!$B$7*C219</f>
        <v>0.4900680947153907</v>
      </c>
      <c r="L219" s="3">
        <v>213</v>
      </c>
      <c r="M219" s="4">
        <f t="shared" ca="1" si="6"/>
        <v>0.12259384557297119</v>
      </c>
      <c r="O219" s="4">
        <v>5.310387099907251E-2</v>
      </c>
      <c r="P219" s="4">
        <f t="shared" si="7"/>
        <v>5.1259959128507268E-2</v>
      </c>
    </row>
    <row r="220" spans="1:16" x14ac:dyDescent="0.2">
      <c r="A220" s="3">
        <v>214</v>
      </c>
      <c r="B220" s="4">
        <v>-0.13908659582279118</v>
      </c>
      <c r="C220" s="4" cm="1">
        <f t="array" ref="C220:D220">TRANSPOSE(MMULT('Necessary information'!$L$2:$M$3,TRANSPOSE(C219:D219))+MMULT('Necessary information'!$L$4:$L$5,B220))</f>
        <v>0.26827779892588427</v>
      </c>
      <c r="D220" s="4">
        <v>0.26061473809007096</v>
      </c>
      <c r="E220" s="4" cm="1">
        <f t="array" ref="E220:G220">TRANSPOSE(MMULT('Necessary information'!$L$6:$M$8,TRANSPOSE(C220:D220)))</f>
        <v>0.26908836794088931</v>
      </c>
      <c r="F220" s="4">
        <v>8.0868612809728513E-2</v>
      </c>
      <c r="G220" s="4">
        <v>0.34914641173561278</v>
      </c>
      <c r="H220" s="4">
        <f>F220+F220*'Necessary information'!$B$4/'Necessary information'!$B$15</f>
        <v>0.205204105004686</v>
      </c>
      <c r="I220" s="4">
        <f>(('Necessary information'!$B$10*C221)-'Necessary information'!$B$10*(1-'Necessary information'!$B$4)*C220)/'Necessary information'!$B$16</f>
        <v>0.66288156740645487</v>
      </c>
      <c r="J220" s="4">
        <f>D220+'Necessary information'!$B$7*C220</f>
        <v>0.34914641173561278</v>
      </c>
      <c r="L220" s="3">
        <v>214</v>
      </c>
      <c r="M220" s="4">
        <f t="shared" ca="1" si="6"/>
        <v>0.19248342978307681</v>
      </c>
      <c r="O220" s="4">
        <v>-0.1382393872468993</v>
      </c>
      <c r="P220" s="4">
        <f t="shared" si="7"/>
        <v>-0.13908659582279118</v>
      </c>
    </row>
    <row r="221" spans="1:16" x14ac:dyDescent="0.2">
      <c r="A221" s="3">
        <v>215</v>
      </c>
      <c r="B221" s="4">
        <v>3.6927978007837835E-2</v>
      </c>
      <c r="C221" s="4" cm="1">
        <f t="array" ref="C221:D221">TRANSPOSE(MMULT('Necessary information'!$L$2:$M$3,TRANSPOSE(C220:D220))+MMULT('Necessary information'!$L$4:$L$5,B221))</f>
        <v>0.27814289313789858</v>
      </c>
      <c r="D221" s="4">
        <v>0.29206980659801729</v>
      </c>
      <c r="E221" s="4" cm="1">
        <f t="array" ref="E221:G221">TRANSPOSE(MMULT('Necessary information'!$L$6:$M$8,TRANSPOSE(C221:D221)))</f>
        <v>0.29129488198353326</v>
      </c>
      <c r="F221" s="4">
        <v>0.10571406819562526</v>
      </c>
      <c r="G221" s="4">
        <v>0.38385696133352382</v>
      </c>
      <c r="H221" s="4">
        <f>F221+F221*'Necessary information'!$B$4/'Necessary information'!$B$15</f>
        <v>0.268249448046399</v>
      </c>
      <c r="I221" s="4">
        <f>(('Necessary information'!$B$10*C222)-'Necessary information'!$B$10*(1-'Necessary information'!$B$4)*C221)/'Necessary information'!$B$16</f>
        <v>0.74631075805768432</v>
      </c>
      <c r="J221" s="4">
        <f>D221+'Necessary information'!$B$7*C221</f>
        <v>0.38385696133352382</v>
      </c>
      <c r="L221" s="3">
        <v>215</v>
      </c>
      <c r="M221" s="4">
        <f t="shared" ca="1" si="6"/>
        <v>7.0060969077971658E-2</v>
      </c>
      <c r="O221" s="4">
        <v>3.8696843955949564E-2</v>
      </c>
      <c r="P221" s="4">
        <f t="shared" si="7"/>
        <v>3.6927978007837835E-2</v>
      </c>
    </row>
    <row r="222" spans="1:16" x14ac:dyDescent="0.2">
      <c r="A222" s="3">
        <v>216</v>
      </c>
      <c r="B222" s="4">
        <v>-6.4479134305523893E-3</v>
      </c>
      <c r="C222" s="4" cm="1">
        <f t="array" ref="C222:D222">TRANSPOSE(MMULT('Necessary information'!$L$2:$M$3,TRANSPOSE(C221:D221))+MMULT('Necessary information'!$L$4:$L$5,B222))</f>
        <v>0.28984708976089324</v>
      </c>
      <c r="D222" s="4">
        <v>0.27948842722890654</v>
      </c>
      <c r="E222" s="4" cm="1">
        <f t="array" ref="E222:G222">TRANSPOSE(MMULT('Necessary information'!$L$6:$M$8,TRANSPOSE(C222:D222)))</f>
        <v>0.28955227803607098</v>
      </c>
      <c r="F222" s="4">
        <v>8.5290877089108097E-2</v>
      </c>
      <c r="G222" s="4">
        <v>0.37513796685000134</v>
      </c>
      <c r="H222" s="4">
        <f>F222+F222*'Necessary information'!$B$4/'Necessary information'!$B$15</f>
        <v>0.21642560061361168</v>
      </c>
      <c r="I222" s="4">
        <f>(('Necessary information'!$B$10*C223)-'Necessary information'!$B$10*(1-'Necessary information'!$B$4)*C222)/'Necessary information'!$B$16</f>
        <v>0.71056199587439328</v>
      </c>
      <c r="J222" s="4">
        <f>D222+'Necessary information'!$B$7*C222</f>
        <v>0.37513796685000134</v>
      </c>
      <c r="L222" s="3">
        <v>216</v>
      </c>
      <c r="M222" s="4">
        <f t="shared" ca="1" si="6"/>
        <v>1.4633629477307019E-2</v>
      </c>
      <c r="O222" s="4">
        <v>-4.9061747552042734E-3</v>
      </c>
      <c r="P222" s="4">
        <f t="shared" si="7"/>
        <v>-6.4479134305523893E-3</v>
      </c>
    </row>
    <row r="223" spans="1:16" x14ac:dyDescent="0.2">
      <c r="A223" s="3">
        <v>217</v>
      </c>
      <c r="B223" s="4">
        <v>0.11717316393554965</v>
      </c>
      <c r="C223" s="4" cm="1">
        <f t="array" ref="C223:D223">TRANSPOSE(MMULT('Necessary information'!$L$2:$M$3,TRANSPOSE(C222:D222))+MMULT('Necessary information'!$L$4:$L$5,B223))</f>
        <v>0.30036496241373073</v>
      </c>
      <c r="D223" s="4">
        <v>0.39079233419264914</v>
      </c>
      <c r="E223" s="4" cm="1">
        <f t="array" ref="E223:G223">TRANSPOSE(MMULT('Necessary information'!$L$6:$M$8,TRANSPOSE(C223:D223)))</f>
        <v>0.35700350077018617</v>
      </c>
      <c r="F223" s="4">
        <v>0.18954780937544957</v>
      </c>
      <c r="G223" s="4">
        <v>0.4899127717891803</v>
      </c>
      <c r="H223" s="4">
        <f>F223+F223*'Necessary information'!$B$4/'Necessary information'!$B$15</f>
        <v>0.48097756629020311</v>
      </c>
      <c r="I223" s="4">
        <f>(('Necessary information'!$B$10*C224)-'Necessary information'!$B$10*(1-'Necessary information'!$B$4)*C223)/'Necessary information'!$B$16</f>
        <v>1.009483828033265</v>
      </c>
      <c r="J223" s="4">
        <f>D223+'Necessary information'!$B$7*C223</f>
        <v>0.4899127717891803</v>
      </c>
      <c r="L223" s="3">
        <v>217</v>
      </c>
      <c r="M223" s="4">
        <f t="shared" ca="1" si="6"/>
        <v>6.8219904945360163E-2</v>
      </c>
      <c r="O223" s="4">
        <v>0.11936221422172986</v>
      </c>
      <c r="P223" s="4">
        <f t="shared" si="7"/>
        <v>0.11717316393554965</v>
      </c>
    </row>
    <row r="224" spans="1:16" x14ac:dyDescent="0.2">
      <c r="A224" s="3">
        <v>218</v>
      </c>
      <c r="B224" s="4">
        <v>1.6574081606296066E-2</v>
      </c>
      <c r="C224" s="4" cm="1">
        <f t="array" ref="C224:D224">TRANSPOSE(MMULT('Necessary information'!$L$2:$M$3,TRANSPOSE(C223:D223))+MMULT('Necessary information'!$L$4:$L$5,B224))</f>
        <v>0.31809293405421912</v>
      </c>
      <c r="D224" s="4">
        <v>0.39915977678089959</v>
      </c>
      <c r="E224" s="4" cm="1">
        <f t="array" ref="E224:G224">TRANSPOSE(MMULT('Necessary information'!$L$6:$M$8,TRANSPOSE(C224:D224)))</f>
        <v>0.36980103486550309</v>
      </c>
      <c r="F224" s="4">
        <v>0.1860375109645728</v>
      </c>
      <c r="G224" s="4">
        <v>0.5041304450187919</v>
      </c>
      <c r="H224" s="4">
        <f>F224+F224*'Necessary information'!$B$4/'Necessary information'!$B$15</f>
        <v>0.47207018407260326</v>
      </c>
      <c r="I224" s="4">
        <f>(('Necessary information'!$B$10*C225)-'Necessary information'!$B$10*(1-'Necessary information'!$B$4)*C224)/'Necessary information'!$B$16</f>
        <v>1.0293812713321844</v>
      </c>
      <c r="J224" s="4">
        <f>D224+'Necessary information'!$B$7*C224</f>
        <v>0.5041304450187919</v>
      </c>
      <c r="L224" s="3">
        <v>218</v>
      </c>
      <c r="M224" s="4">
        <f t="shared" ca="1" si="6"/>
        <v>0.15981709590452295</v>
      </c>
      <c r="O224" s="4">
        <v>1.8236369341799501E-2</v>
      </c>
      <c r="P224" s="4">
        <f t="shared" si="7"/>
        <v>1.6574081606296066E-2</v>
      </c>
    </row>
    <row r="225" spans="1:16" x14ac:dyDescent="0.2">
      <c r="A225" s="3">
        <v>219</v>
      </c>
      <c r="B225" s="4">
        <v>-8.0334044305054961E-2</v>
      </c>
      <c r="C225" s="4" cm="1">
        <f t="array" ref="C225:D225">TRANSPOSE(MMULT('Necessary information'!$L$2:$M$3,TRANSPOSE(C224:D224))+MMULT('Necessary information'!$L$4:$L$5,B225))</f>
        <v>0.33587514248616829</v>
      </c>
      <c r="D225" s="4">
        <v>0.31044337716344572</v>
      </c>
      <c r="E225" s="4" cm="1">
        <f t="array" ref="E225:G225">TRANSPOSE(MMULT('Necessary information'!$L$6:$M$8,TRANSPOSE(C225:D225)))</f>
        <v>0.32797481700749354</v>
      </c>
      <c r="F225" s="4">
        <v>8.5407031697712993E-2</v>
      </c>
      <c r="G225" s="4">
        <v>0.42128217418388125</v>
      </c>
      <c r="H225" s="4">
        <f>F225+F225*'Necessary information'!$B$4/'Necessary information'!$B$15</f>
        <v>0.21672034293294662</v>
      </c>
      <c r="I225" s="4">
        <f>(('Necessary information'!$B$10*C226)-'Necessary information'!$B$10*(1-'Necessary information'!$B$4)*C225)/'Necessary information'!$B$16</f>
        <v>0.7871440966834039</v>
      </c>
      <c r="J225" s="4">
        <f>D225+'Necessary information'!$B$7*C225</f>
        <v>0.42128217418388125</v>
      </c>
      <c r="L225" s="3">
        <v>219</v>
      </c>
      <c r="M225" s="4">
        <f t="shared" ca="1" si="6"/>
        <v>-9.7601915070154463E-2</v>
      </c>
      <c r="O225" s="4">
        <v>-7.9179192327457307E-2</v>
      </c>
      <c r="P225" s="4">
        <f t="shared" si="7"/>
        <v>-8.0334044305054961E-2</v>
      </c>
    </row>
    <row r="226" spans="1:16" x14ac:dyDescent="0.2">
      <c r="A226" s="3">
        <v>220</v>
      </c>
      <c r="B226" s="4">
        <v>0.13344863659677261</v>
      </c>
      <c r="C226" s="4" cm="1">
        <f t="array" ref="C226:D226">TRANSPOSE(MMULT('Necessary information'!$L$2:$M$3,TRANSPOSE(C225:D225))+MMULT('Necessary information'!$L$4:$L$5,B226))</f>
        <v>0.34715686634109921</v>
      </c>
      <c r="D226" s="4">
        <v>0.43737270283978602</v>
      </c>
      <c r="E226" s="4" cm="1">
        <f t="array" ref="E226:G226">TRANSPOSE(MMULT('Necessary information'!$L$6:$M$8,TRANSPOSE(C226:D226)))</f>
        <v>0.40457005685332503</v>
      </c>
      <c r="F226" s="4">
        <v>0.20477760239124956</v>
      </c>
      <c r="G226" s="4">
        <v>0.55193446873234875</v>
      </c>
      <c r="H226" s="4">
        <f>F226+F226*'Necessary information'!$B$4/'Necessary information'!$B$15</f>
        <v>0.51962316606779557</v>
      </c>
      <c r="I226" s="4">
        <f>(('Necessary information'!$B$10*C227)-'Necessary information'!$B$10*(1-'Necessary information'!$B$4)*C226)/'Necessary information'!$B$16</f>
        <v>1.1281384539835762</v>
      </c>
      <c r="J226" s="4">
        <f>D226+'Necessary information'!$B$7*C226</f>
        <v>0.55193446873234875</v>
      </c>
      <c r="L226" s="3">
        <v>220</v>
      </c>
      <c r="M226" s="4">
        <f t="shared" ca="1" si="6"/>
        <v>-1.3943235547675488E-2</v>
      </c>
      <c r="O226" s="4">
        <v>0.1357229094246897</v>
      </c>
      <c r="P226" s="4">
        <f t="shared" si="7"/>
        <v>0.13344863659677261</v>
      </c>
    </row>
    <row r="227" spans="1:16" x14ac:dyDescent="0.2">
      <c r="A227" s="3">
        <v>221</v>
      </c>
      <c r="B227" s="4">
        <v>7.243361966302389E-3</v>
      </c>
      <c r="C227" s="4" cm="1">
        <f t="array" ref="C227:D227">TRANSPOSE(MMULT('Necessary information'!$L$2:$M$3,TRANSPOSE(C226:D226))+MMULT('Necessary information'!$L$4:$L$5,B227))</f>
        <v>0.36668140603216115</v>
      </c>
      <c r="D227" s="4">
        <v>0.4354312380464529</v>
      </c>
      <c r="E227" s="4" cm="1">
        <f t="array" ref="E227:G227">TRANSPOSE(MMULT('Necessary information'!$L$6:$M$8,TRANSPOSE(C227:D227)))</f>
        <v>0.41238430132822024</v>
      </c>
      <c r="F227" s="4">
        <v>0.18975469600490494</v>
      </c>
      <c r="G227" s="4">
        <v>0.55643610203706606</v>
      </c>
      <c r="H227" s="4">
        <f>F227+F227*'Necessary information'!$B$4/'Necessary information'!$B$15</f>
        <v>0.48150254111244606</v>
      </c>
      <c r="I227" s="4">
        <f>(('Necessary information'!$B$10*C228)-'Necessary information'!$B$10*(1-'Necessary information'!$B$4)*C227)/'Necessary information'!$B$16</f>
        <v>1.1199287690085331</v>
      </c>
      <c r="J227" s="4">
        <f>D227+'Necessary information'!$B$7*C227</f>
        <v>0.55643610203706606</v>
      </c>
      <c r="L227" s="3">
        <v>221</v>
      </c>
      <c r="M227" s="4">
        <f t="shared" ca="1" si="6"/>
        <v>6.6343561324699846E-2</v>
      </c>
      <c r="O227" s="4">
        <v>8.8567916648992166E-3</v>
      </c>
      <c r="P227" s="4">
        <f t="shared" si="7"/>
        <v>7.243361966302389E-3</v>
      </c>
    </row>
    <row r="228" spans="1:16" x14ac:dyDescent="0.2">
      <c r="A228" s="3">
        <v>222</v>
      </c>
      <c r="B228" s="4">
        <v>-8.6990630591652143E-2</v>
      </c>
      <c r="C228" s="4" cm="1">
        <f t="array" ref="C228:D228">TRANSPOSE(MMULT('Necessary information'!$L$2:$M$3,TRANSPOSE(C227:D227))+MMULT('Necessary information'!$L$4:$L$5,B228))</f>
        <v>0.38551259010657046</v>
      </c>
      <c r="D228" s="4">
        <v>0.33929655145582527</v>
      </c>
      <c r="E228" s="4" cm="1">
        <f t="array" ref="E228:G228">TRANSPOSE(MMULT('Necessary information'!$L$6:$M$8,TRANSPOSE(C228:D228)))</f>
        <v>0.36686087242110149</v>
      </c>
      <c r="F228" s="4">
        <v>8.1003116084423066E-2</v>
      </c>
      <c r="G228" s="4">
        <v>0.46651570619099353</v>
      </c>
      <c r="H228" s="4">
        <f>F228+F228*'Necessary information'!$B$4/'Necessary information'!$B$15</f>
        <v>0.20554540706422347</v>
      </c>
      <c r="I228" s="4">
        <f>(('Necessary information'!$B$10*C229)-'Necessary information'!$B$10*(1-'Necessary information'!$B$4)*C228)/'Necessary information'!$B$16</f>
        <v>0.85750277523452534</v>
      </c>
      <c r="J228" s="4">
        <f>D228+'Necessary information'!$B$7*C228</f>
        <v>0.46651570619099353</v>
      </c>
      <c r="L228" s="3">
        <v>222</v>
      </c>
      <c r="M228" s="4">
        <f t="shared" ca="1" si="6"/>
        <v>-4.1281328930431314E-2</v>
      </c>
      <c r="O228" s="4">
        <v>-8.5870634204085139E-2</v>
      </c>
      <c r="P228" s="4">
        <f t="shared" si="7"/>
        <v>-8.6990630591652143E-2</v>
      </c>
    </row>
    <row r="229" spans="1:16" x14ac:dyDescent="0.2">
      <c r="A229" s="3">
        <v>223</v>
      </c>
      <c r="B229" s="4">
        <v>-3.6574572546724235E-2</v>
      </c>
      <c r="C229" s="4" cm="1">
        <f t="array" ref="C229:D229">TRANSPOSE(MMULT('Necessary information'!$L$2:$M$3,TRANSPOSE(C228:D228))+MMULT('Necessary information'!$L$4:$L$5,B229))</f>
        <v>0.3973123447347694</v>
      </c>
      <c r="D229" s="4">
        <v>0.2955967513285287</v>
      </c>
      <c r="E229" s="4" cm="1">
        <f t="array" ref="E229:G229">TRANSPOSE(MMULT('Necessary information'!$L$6:$M$8,TRANSPOSE(C229:D229)))</f>
        <v>0.34764530299083057</v>
      </c>
      <c r="F229" s="4">
        <v>2.9397480356233241E-2</v>
      </c>
      <c r="G229" s="4">
        <v>0.42670982509100264</v>
      </c>
      <c r="H229" s="4">
        <f>F229+F229*'Necessary information'!$B$4/'Necessary information'!$B$15</f>
        <v>7.459610640394182E-2</v>
      </c>
      <c r="I229" s="4">
        <f>(('Necessary information'!$B$10*C230)-'Necessary information'!$B$10*(1-'Necessary information'!$B$4)*C229)/'Necessary information'!$B$16</f>
        <v>0.73771975218734309</v>
      </c>
      <c r="J229" s="4">
        <f>D229+'Necessary information'!$B$7*C229</f>
        <v>0.42670982509100264</v>
      </c>
      <c r="L229" s="3">
        <v>223</v>
      </c>
      <c r="M229" s="4">
        <f t="shared" ca="1" si="6"/>
        <v>5.1979132442002481E-2</v>
      </c>
      <c r="O229" s="4">
        <v>-3.5190584771602675E-2</v>
      </c>
      <c r="P229" s="4">
        <f t="shared" si="7"/>
        <v>-3.6574572546724235E-2</v>
      </c>
    </row>
    <row r="230" spans="1:16" x14ac:dyDescent="0.2">
      <c r="A230" s="3">
        <v>224</v>
      </c>
      <c r="B230" s="4">
        <v>-3.7936639778558955E-2</v>
      </c>
      <c r="C230" s="4" cm="1">
        <f t="array" ref="C230:D230">TRANSPOSE(MMULT('Necessary information'!$L$2:$M$3,TRANSPOSE(C229:D229))+MMULT('Necessary information'!$L$4:$L$5,B230))</f>
        <v>0.40582252992108375</v>
      </c>
      <c r="D230" s="4">
        <v>0.25145257977207064</v>
      </c>
      <c r="E230" s="4" cm="1">
        <f t="array" ref="E230:G230">TRANSPOSE(MMULT('Necessary information'!$L$6:$M$8,TRANSPOSE(C230:D230)))</f>
        <v>0.32667889530369698</v>
      </c>
      <c r="F230" s="4">
        <v>-2.0448515275055423E-2</v>
      </c>
      <c r="G230" s="4">
        <v>0.38537401464602827</v>
      </c>
      <c r="H230" s="4">
        <f>F230+F230*'Necessary information'!$B$4/'Necessary information'!$B$15</f>
        <v>-5.188810751045312E-2</v>
      </c>
      <c r="I230" s="4">
        <f>(('Necessary information'!$B$10*C231)-'Necessary information'!$B$10*(1-'Necessary information'!$B$4)*C230)/'Necessary information'!$B$16</f>
        <v>0.61723694083658598</v>
      </c>
      <c r="J230" s="4">
        <f>D230+'Necessary information'!$B$7*C230</f>
        <v>0.38537401464602827</v>
      </c>
      <c r="L230" s="3">
        <v>224</v>
      </c>
      <c r="M230" s="4">
        <f t="shared" ca="1" si="6"/>
        <v>4.8511178104441208E-2</v>
      </c>
      <c r="O230" s="4">
        <v>-3.6559784136182764E-2</v>
      </c>
      <c r="P230" s="4">
        <f t="shared" si="7"/>
        <v>-3.7936639778558955E-2</v>
      </c>
    </row>
    <row r="231" spans="1:16" x14ac:dyDescent="0.2">
      <c r="A231" s="3">
        <v>225</v>
      </c>
      <c r="B231" s="4">
        <v>1.1906057665890164E-3</v>
      </c>
      <c r="C231" s="4" cm="1">
        <f t="array" ref="C231:D231">TRANSPOSE(MMULT('Necessary information'!$L$2:$M$3,TRANSPOSE(C230:D230))+MMULT('Necessary information'!$L$4:$L$5,B231))</f>
        <v>0.41110789019397131</v>
      </c>
      <c r="D231" s="4">
        <v>0.24736268136344616</v>
      </c>
      <c r="E231" s="4" cm="1">
        <f t="array" ref="E231:G231">TRANSPOSE(MMULT('Necessary information'!$L$6:$M$8,TRANSPOSE(C231:D231)))</f>
        <v>0.32678787284597355</v>
      </c>
      <c r="F231" s="4">
        <v>-2.8079605066514607E-2</v>
      </c>
      <c r="G231" s="4">
        <v>0.38302828512745668</v>
      </c>
      <c r="H231" s="4">
        <f>F231+F231*'Necessary information'!$B$4/'Necessary information'!$B$15</f>
        <v>-7.125199785628078E-2</v>
      </c>
      <c r="I231" s="4">
        <f>(('Necessary information'!$B$10*C232)-'Necessary information'!$B$10*(1-'Necessary information'!$B$4)*C231)/'Necessary information'!$B$16</f>
        <v>0.60539084037181745</v>
      </c>
      <c r="J231" s="4">
        <f>D231+'Necessary information'!$B$7*C231</f>
        <v>0.38302828512745668</v>
      </c>
      <c r="L231" s="3">
        <v>225</v>
      </c>
      <c r="M231" s="4">
        <f t="shared" ca="1" si="6"/>
        <v>9.936212014490875E-2</v>
      </c>
      <c r="O231" s="4">
        <v>2.7723416840840392E-3</v>
      </c>
      <c r="P231" s="4">
        <f t="shared" si="7"/>
        <v>1.1906057665890164E-3</v>
      </c>
    </row>
    <row r="232" spans="1:16" x14ac:dyDescent="0.2">
      <c r="A232" s="3">
        <v>226</v>
      </c>
      <c r="B232" s="4">
        <v>0.18322287270615439</v>
      </c>
      <c r="C232" s="4" cm="1">
        <f t="array" ref="C232:D232">TRANSPOSE(MMULT('Necessary information'!$L$2:$M$3,TRANSPOSE(C231:D231))+MMULT('Necessary information'!$L$4:$L$5,B232))</f>
        <v>0.41596496394841753</v>
      </c>
      <c r="D232" s="4">
        <v>0.42539093776096815</v>
      </c>
      <c r="E232" s="4" cm="1">
        <f t="array" ref="E232:G232">TRANSPOSE(MMULT('Necessary information'!$L$6:$M$8,TRANSPOSE(C232:D232)))</f>
        <v>0.42921577541891703</v>
      </c>
      <c r="F232" s="4">
        <v>0.14669441191552846</v>
      </c>
      <c r="G232" s="4">
        <v>0.56265937586394599</v>
      </c>
      <c r="H232" s="4">
        <f>F232+F232*'Necessary information'!$B$4/'Necessary information'!$B$15</f>
        <v>0.37223707023565333</v>
      </c>
      <c r="I232" s="4">
        <f>(('Necessary information'!$B$10*C233)-'Necessary information'!$B$10*(1-'Necessary information'!$B$4)*C232)/'Necessary information'!$B$16</f>
        <v>1.0853288574344528</v>
      </c>
      <c r="J232" s="4">
        <f>D232+'Necessary information'!$B$7*C232</f>
        <v>0.56265937586394599</v>
      </c>
      <c r="L232" s="3">
        <v>226</v>
      </c>
      <c r="M232" s="4">
        <f t="shared" ca="1" si="6"/>
        <v>-9.335872682910569E-2</v>
      </c>
      <c r="O232" s="4">
        <v>0.18575777617765085</v>
      </c>
      <c r="P232" s="4">
        <f t="shared" si="7"/>
        <v>0.18322287270615439</v>
      </c>
    </row>
    <row r="233" spans="1:16" x14ac:dyDescent="0.2">
      <c r="A233" s="3">
        <v>227</v>
      </c>
      <c r="B233" s="4">
        <v>-4.3882307415602131E-2</v>
      </c>
      <c r="C233" s="4" cm="1">
        <f t="array" ref="C233:D233">TRANSPOSE(MMULT('Necessary information'!$L$2:$M$3,TRANSPOSE(C232:D232))+MMULT('Necessary information'!$L$4:$L$5,B233))</f>
        <v>0.43269906128556845</v>
      </c>
      <c r="D233" s="4">
        <v>0.37257542065238569</v>
      </c>
      <c r="E233" s="4" cm="1">
        <f t="array" ref="E233:G233">TRANSPOSE(MMULT('Necessary information'!$L$6:$M$8,TRANSPOSE(C233:D233)))</f>
        <v>0.40712001604370418</v>
      </c>
      <c r="F233" s="4">
        <v>8.2667049591054864E-2</v>
      </c>
      <c r="G233" s="4">
        <v>0.51536611087662332</v>
      </c>
      <c r="H233" s="4">
        <f>F233+F233*'Necessary information'!$B$4/'Necessary information'!$B$15</f>
        <v>0.20976763833730164</v>
      </c>
      <c r="I233" s="4">
        <f>(('Necessary information'!$B$10*C234)-'Necessary information'!$B$10*(1-'Necessary information'!$B$4)*C233)/'Necessary information'!$B$16</f>
        <v>0.94018337844603417</v>
      </c>
      <c r="J233" s="4">
        <f>D233+'Necessary information'!$B$7*C233</f>
        <v>0.51536611087662332</v>
      </c>
      <c r="L233" s="3">
        <v>227</v>
      </c>
      <c r="M233" s="4">
        <f t="shared" ca="1" si="6"/>
        <v>-9.3382730597205334E-3</v>
      </c>
      <c r="O233" s="4">
        <v>-4.253658481119655E-2</v>
      </c>
      <c r="P233" s="4">
        <f t="shared" si="7"/>
        <v>-4.3882307415602131E-2</v>
      </c>
    </row>
    <row r="234" spans="1:16" x14ac:dyDescent="0.2">
      <c r="A234" s="3">
        <v>228</v>
      </c>
      <c r="B234" s="4">
        <v>-1.6062300223962732E-2</v>
      </c>
      <c r="C234" s="4" cm="1">
        <f t="array" ref="C234:D234">TRANSPOSE(MMULT('Necessary information'!$L$2:$M$3,TRANSPOSE(C233:D233))+MMULT('Necessary information'!$L$4:$L$5,B234))</f>
        <v>0.44538616921458007</v>
      </c>
      <c r="D234" s="4">
        <v>0.34868903659472289</v>
      </c>
      <c r="E234" s="4" cm="1">
        <f t="array" ref="E234:G234">TRANSPOSE(MMULT('Necessary information'!$L$6:$M$8,TRANSPOSE(C234:D234)))</f>
        <v>0.39946222909486095</v>
      </c>
      <c r="F234" s="4">
        <v>5.0280303220954281E-2</v>
      </c>
      <c r="G234" s="4">
        <v>0.4956664724355343</v>
      </c>
      <c r="H234" s="4">
        <f>F234+F234*'Necessary information'!$B$4/'Necessary information'!$B$15</f>
        <v>0.12758626942317144</v>
      </c>
      <c r="I234" s="4">
        <f>(('Necessary information'!$B$10*C235)-'Necessary information'!$B$10*(1-'Necessary information'!$B$4)*C234)/'Necessary information'!$B$16</f>
        <v>0.87376170108513596</v>
      </c>
      <c r="J234" s="4">
        <f>D234+'Necessary information'!$B$7*C234</f>
        <v>0.4956664724355343</v>
      </c>
      <c r="L234" s="3">
        <v>228</v>
      </c>
      <c r="M234" s="4">
        <f t="shared" ca="1" si="6"/>
        <v>-8.3775351054086289E-2</v>
      </c>
      <c r="O234" s="4">
        <v>-1.4570904939361607E-2</v>
      </c>
      <c r="P234" s="4">
        <f t="shared" si="7"/>
        <v>-1.6062300223962732E-2</v>
      </c>
    </row>
    <row r="235" spans="1:16" x14ac:dyDescent="0.2">
      <c r="A235" s="3">
        <v>229</v>
      </c>
      <c r="B235" s="4">
        <v>8.6817560630968613E-2</v>
      </c>
      <c r="C235" s="4" cm="1">
        <f t="array" ref="C235:D235">TRANSPOSE(MMULT('Necessary information'!$L$2:$M$3,TRANSPOSE(C234:D234))+MMULT('Necessary information'!$L$4:$L$5,B235))</f>
        <v>0.45609555751134395</v>
      </c>
      <c r="D235" s="4">
        <v>0.4281841274572023</v>
      </c>
      <c r="E235" s="4" cm="1">
        <f t="array" ref="E235:G235">TRANSPOSE(MMULT('Necessary information'!$L$6:$M$8,TRANSPOSE(C235:D235)))</f>
        <v>0.44909563868233426</v>
      </c>
      <c r="F235" s="4">
        <v>0.12260010392460191</v>
      </c>
      <c r="G235" s="4">
        <v>0.57869566143594575</v>
      </c>
      <c r="H235" s="4">
        <f>F235+F235*'Necessary information'!$B$4/'Necessary information'!$B$15</f>
        <v>0.3110977637086772</v>
      </c>
      <c r="I235" s="4">
        <f>(('Necessary information'!$B$10*C236)-'Necessary information'!$B$10*(1-'Necessary information'!$B$4)*C235)/'Necessary information'!$B$16</f>
        <v>1.0867706193927227</v>
      </c>
      <c r="J235" s="4">
        <f>D235+'Necessary information'!$B$7*C235</f>
        <v>0.57869566143594575</v>
      </c>
      <c r="L235" s="3">
        <v>229</v>
      </c>
      <c r="M235" s="4">
        <f t="shared" ca="1" si="6"/>
        <v>-4.8133207259596529E-3</v>
      </c>
      <c r="O235" s="4">
        <v>8.8847661206536976E-2</v>
      </c>
      <c r="P235" s="4">
        <f t="shared" si="7"/>
        <v>8.6817560630968613E-2</v>
      </c>
    </row>
    <row r="236" spans="1:16" x14ac:dyDescent="0.2">
      <c r="A236" s="3">
        <v>230</v>
      </c>
      <c r="B236" s="4">
        <v>9.5577767977629818E-2</v>
      </c>
      <c r="C236" s="4" cm="1">
        <f t="array" ref="C236:D236">TRANSPOSE(MMULT('Necessary information'!$L$2:$M$3,TRANSPOSE(C235:D235))+MMULT('Necessary information'!$L$4:$L$5,B236))</f>
        <v>0.47186243405837841</v>
      </c>
      <c r="D236" s="4">
        <v>0.51477002875823086</v>
      </c>
      <c r="E236" s="4" cm="1">
        <f t="array" ref="E236:G236">TRANSPOSE(MMULT('Necessary information'!$L$6:$M$8,TRANSPOSE(C236:D236)))</f>
        <v>0.50502769160544037</v>
      </c>
      <c r="F236" s="4">
        <v>0.19862219793911734</v>
      </c>
      <c r="G236" s="4">
        <v>0.67048463199749575</v>
      </c>
      <c r="H236" s="4">
        <f>F236+F236*'Necessary information'!$B$4/'Necessary information'!$B$15</f>
        <v>0.50400382727051007</v>
      </c>
      <c r="I236" s="4">
        <f>(('Necessary information'!$B$10*C237)-'Necessary information'!$B$10*(1-'Necessary information'!$B$4)*C236)/'Necessary information'!$B$16</f>
        <v>1.3181559876703461</v>
      </c>
      <c r="J236" s="4">
        <f>D236+'Necessary information'!$B$7*C236</f>
        <v>0.67048463199749575</v>
      </c>
      <c r="L236" s="3">
        <v>230</v>
      </c>
      <c r="M236" s="4">
        <f t="shared" ca="1" si="6"/>
        <v>-2.1584993196610632E-3</v>
      </c>
      <c r="O236" s="4">
        <v>9.765373924167306E-2</v>
      </c>
      <c r="P236" s="4">
        <f t="shared" si="7"/>
        <v>9.5577767977629818E-2</v>
      </c>
    </row>
    <row r="237" spans="1:16" x14ac:dyDescent="0.2">
      <c r="A237" s="3">
        <v>231</v>
      </c>
      <c r="B237" s="4">
        <v>-7.7665663228952214E-2</v>
      </c>
      <c r="C237" s="4" cm="1">
        <f t="array" ref="C237:D237">TRANSPOSE(MMULT('Necessary information'!$L$2:$M$3,TRANSPOSE(C236:D236))+MMULT('Necessary information'!$L$4:$L$5,B237))</f>
        <v>0.49301977289867766</v>
      </c>
      <c r="D237" s="4">
        <v>0.42629419492535581</v>
      </c>
      <c r="E237" s="4" cm="1">
        <f t="array" ref="E237:G237">TRANSPOSE(MMULT('Necessary information'!$L$6:$M$8,TRANSPOSE(C237:D237)))</f>
        <v>0.46487662271985952</v>
      </c>
      <c r="F237" s="4">
        <v>9.5970947083241831E-2</v>
      </c>
      <c r="G237" s="4">
        <v>0.58899071998191943</v>
      </c>
      <c r="H237" s="4">
        <f>F237+F237*'Necessary information'!$B$4/'Necessary information'!$B$15</f>
        <v>0.24352627822372605</v>
      </c>
      <c r="I237" s="4">
        <f>(('Necessary information'!$B$10*C238)-'Necessary information'!$B$10*(1-'Necessary information'!$B$4)*C237)/'Necessary information'!$B$16</f>
        <v>1.0760553208178592</v>
      </c>
      <c r="J237" s="4">
        <f>D237+'Necessary information'!$B$7*C237</f>
        <v>0.58899071998191943</v>
      </c>
      <c r="L237" s="3">
        <v>231</v>
      </c>
      <c r="M237" s="4">
        <f t="shared" ca="1" si="6"/>
        <v>0.13968156456997377</v>
      </c>
      <c r="O237" s="4">
        <v>-7.649683892487523E-2</v>
      </c>
      <c r="P237" s="4">
        <f t="shared" si="7"/>
        <v>-7.7665663228952214E-2</v>
      </c>
    </row>
    <row r="238" spans="1:16" x14ac:dyDescent="0.2">
      <c r="A238" s="3">
        <v>232</v>
      </c>
      <c r="B238" s="4">
        <v>3.2283360157311293E-2</v>
      </c>
      <c r="C238" s="4" cm="1">
        <f t="array" ref="C238:D238">TRANSPOSE(MMULT('Necessary information'!$L$2:$M$3,TRANSPOSE(C237:D237))+MMULT('Necessary information'!$L$4:$L$5,B238))</f>
        <v>0.50759566159665725</v>
      </c>
      <c r="D238" s="4">
        <v>0.44962537698923466</v>
      </c>
      <c r="E238" s="4" cm="1">
        <f t="array" ref="E238:G238">TRANSPOSE(MMULT('Necessary information'!$L$6:$M$8,TRANSPOSE(C238:D238)))</f>
        <v>0.48465926552763522</v>
      </c>
      <c r="F238" s="4">
        <v>0.10953628371947433</v>
      </c>
      <c r="G238" s="4">
        <v>0.61713194531613158</v>
      </c>
      <c r="H238" s="4">
        <f>F238+F238*'Necessary information'!$B$4/'Necessary information'!$B$15</f>
        <v>0.27794831993816599</v>
      </c>
      <c r="I238" s="4">
        <f>(('Necessary information'!$B$10*C239)-'Necessary information'!$B$10*(1-'Necessary information'!$B$4)*C238)/'Necessary information'!$B$16</f>
        <v>1.1368339773082385</v>
      </c>
      <c r="J238" s="4">
        <f>D238+'Necessary information'!$B$7*C238</f>
        <v>0.61713194531613158</v>
      </c>
      <c r="L238" s="3">
        <v>232</v>
      </c>
      <c r="M238" s="4">
        <f t="shared" ca="1" si="6"/>
        <v>0.12135145262043041</v>
      </c>
      <c r="O238" s="4">
        <v>3.4027905697232276E-2</v>
      </c>
      <c r="P238" s="4">
        <f t="shared" si="7"/>
        <v>3.2283360157311293E-2</v>
      </c>
    </row>
    <row r="239" spans="1:16" x14ac:dyDescent="0.2">
      <c r="A239" s="3">
        <v>233</v>
      </c>
      <c r="B239" s="4">
        <v>2.8866801090850918E-2</v>
      </c>
      <c r="C239" s="4" cm="1">
        <f t="array" ref="C239:D239">TRANSPOSE(MMULT('Necessary information'!$L$2:$M$3,TRANSPOSE(C238:D238))+MMULT('Necessary information'!$L$4:$L$5,B239))</f>
        <v>0.52332661948944681</v>
      </c>
      <c r="D239" s="4">
        <v>0.46905004516331167</v>
      </c>
      <c r="E239" s="4" cm="1">
        <f t="array" ref="E239:G239">TRANSPOSE(MMULT('Necessary information'!$L$6:$M$8,TRANSPOSE(C239:D239)))</f>
        <v>0.50276987423351371</v>
      </c>
      <c r="F239" s="4">
        <v>0.11842121010538237</v>
      </c>
      <c r="G239" s="4">
        <v>0.64174782959482912</v>
      </c>
      <c r="H239" s="4">
        <f>F239+F239*'Necessary information'!$B$4/'Necessary information'!$B$15</f>
        <v>0.30049382064240759</v>
      </c>
      <c r="I239" s="4">
        <f>(('Necessary information'!$B$10*C240)-'Necessary information'!$B$10*(1-'Necessary information'!$B$4)*C239)/'Necessary information'!$B$16</f>
        <v>1.1868894757785409</v>
      </c>
      <c r="J239" s="4">
        <f>D239+'Necessary information'!$B$7*C239</f>
        <v>0.64174782959482912</v>
      </c>
      <c r="L239" s="3">
        <v>233</v>
      </c>
      <c r="M239" s="4">
        <f t="shared" ca="1" si="6"/>
        <v>2.7478058880263948E-2</v>
      </c>
      <c r="O239" s="4">
        <v>3.0593456652784862E-2</v>
      </c>
      <c r="P239" s="4">
        <f t="shared" si="7"/>
        <v>2.8866801090850918E-2</v>
      </c>
    </row>
    <row r="240" spans="1:16" x14ac:dyDescent="0.2">
      <c r="A240" s="3">
        <v>234</v>
      </c>
      <c r="B240" s="4">
        <v>-0.10993637696591335</v>
      </c>
      <c r="C240" s="4" cm="1">
        <f t="array" ref="C240:D240">TRANSPOSE(MMULT('Necessary information'!$L$2:$M$3,TRANSPOSE(C239:D239))+MMULT('Necessary information'!$L$4:$L$5,B240))</f>
        <v>0.53991569089667424</v>
      </c>
      <c r="D240" s="4">
        <v>0.34926361724896876</v>
      </c>
      <c r="E240" s="4" cm="1">
        <f t="array" ref="E240:G240">TRANSPOSE(MMULT('Necessary information'!$L$6:$M$8,TRANSPOSE(C240:D240)))</f>
        <v>0.44291002833650728</v>
      </c>
      <c r="F240" s="4">
        <v>-1.2479895651802964E-2</v>
      </c>
      <c r="G240" s="4">
        <v>0.52743579524487127</v>
      </c>
      <c r="H240" s="4">
        <f>F240+F240*'Necessary information'!$B$4/'Necessary information'!$B$15</f>
        <v>-3.1667735216450006E-2</v>
      </c>
      <c r="I240" s="4">
        <f>(('Necessary information'!$B$10*C241)-'Necessary information'!$B$10*(1-'Necessary information'!$B$4)*C240)/'Necessary information'!$B$16</f>
        <v>0.8609445815559168</v>
      </c>
      <c r="J240" s="4">
        <f>D240+'Necessary information'!$B$7*C240</f>
        <v>0.52743579524487127</v>
      </c>
      <c r="L240" s="3">
        <v>234</v>
      </c>
      <c r="M240" s="4">
        <f t="shared" ca="1" si="6"/>
        <v>-9.2705568113843045E-3</v>
      </c>
      <c r="O240" s="4">
        <v>-0.108936530380983</v>
      </c>
      <c r="P240" s="4">
        <f t="shared" si="7"/>
        <v>-0.10993637696591335</v>
      </c>
    </row>
    <row r="241" spans="1:16" x14ac:dyDescent="0.2">
      <c r="A241" s="3">
        <v>235</v>
      </c>
      <c r="B241" s="4">
        <v>5.2973935126427465E-2</v>
      </c>
      <c r="C241" s="4" cm="1">
        <f t="array" ref="C241:D241">TRANSPOSE(MMULT('Necessary information'!$L$2:$M$3,TRANSPOSE(C240:D240))+MMULT('Necessary information'!$L$4:$L$5,B241))</f>
        <v>0.54794141316315537</v>
      </c>
      <c r="D241" s="4">
        <v>0.39490301641316788</v>
      </c>
      <c r="E241" s="4" cm="1">
        <f t="array" ref="E241:G241">TRANSPOSE(MMULT('Necessary information'!$L$6:$M$8,TRANSPOSE(C241:D241)))</f>
        <v>0.4722617806240037</v>
      </c>
      <c r="F241" s="4">
        <v>2.7782269593853826E-2</v>
      </c>
      <c r="G241" s="4">
        <v>0.57572368275700914</v>
      </c>
      <c r="H241" s="4">
        <f>F241+F241*'Necessary information'!$B$4/'Necessary information'!$B$15</f>
        <v>7.0497509094404054E-2</v>
      </c>
      <c r="I241" s="4">
        <f>(('Necessary information'!$B$10*C242)-'Necessary information'!$B$10*(1-'Necessary information'!$B$4)*C241)/'Necessary information'!$B$16</f>
        <v>0.98295104951475387</v>
      </c>
      <c r="J241" s="4">
        <f>D241+'Necessary information'!$B$7*C241</f>
        <v>0.57572368275700914</v>
      </c>
      <c r="L241" s="3">
        <v>235</v>
      </c>
      <c r="M241" s="4">
        <f t="shared" ca="1" si="6"/>
        <v>-8.1955872227679277E-2</v>
      </c>
      <c r="O241" s="4">
        <v>5.4826821814133758E-2</v>
      </c>
      <c r="P241" s="4">
        <f t="shared" si="7"/>
        <v>5.2973935126427465E-2</v>
      </c>
    </row>
    <row r="242" spans="1:16" x14ac:dyDescent="0.2">
      <c r="A242" s="3">
        <v>236</v>
      </c>
      <c r="B242" s="4">
        <v>-0.11808536208302163</v>
      </c>
      <c r="C242" s="4" cm="1">
        <f t="array" ref="C242:D242">TRANSPOSE(MMULT('Necessary information'!$L$2:$M$3,TRANSPOSE(C241:D241))+MMULT('Necessary information'!$L$4:$L$5,B242))</f>
        <v>0.55881665407194536</v>
      </c>
      <c r="D242" s="4">
        <v>0.26852469098546972</v>
      </c>
      <c r="E242" s="4" cm="1">
        <f t="array" ref="E242:G242">TRANSPOSE(MMULT('Necessary information'!$L$6:$M$8,TRANSPOSE(C242:D242)))</f>
        <v>0.40608470614334236</v>
      </c>
      <c r="F242" s="4">
        <v>-0.10588246724273365</v>
      </c>
      <c r="G242" s="4">
        <v>0.45293418682921172</v>
      </c>
      <c r="H242" s="4">
        <f>F242+F242*'Necessary information'!$B$4/'Necessary information'!$B$15</f>
        <v>-0.26867676062843654</v>
      </c>
      <c r="I242" s="4">
        <f>(('Necessary information'!$B$10*C243)-'Necessary information'!$B$10*(1-'Necessary information'!$B$4)*C242)/'Necessary information'!$B$16</f>
        <v>0.64007653424183086</v>
      </c>
      <c r="J242" s="4">
        <f>D242+'Necessary information'!$B$7*C242</f>
        <v>0.45293418682921172</v>
      </c>
      <c r="L242" s="3">
        <v>236</v>
      </c>
      <c r="M242" s="4">
        <f t="shared" ca="1" si="6"/>
        <v>-9.6327231386213394E-3</v>
      </c>
      <c r="O242" s="4">
        <v>-0.11712818567048576</v>
      </c>
      <c r="P242" s="4">
        <f t="shared" si="7"/>
        <v>-0.11808536208302163</v>
      </c>
    </row>
    <row r="243" spans="1:16" x14ac:dyDescent="0.2">
      <c r="A243" s="3">
        <v>237</v>
      </c>
      <c r="B243" s="4">
        <v>7.1442995227301048E-2</v>
      </c>
      <c r="C243" s="4" cm="1">
        <f t="array" ref="C243:D243">TRANSPOSE(MMULT('Necessary information'!$L$2:$M$3,TRANSPOSE(C242:D242))+MMULT('Necessary information'!$L$4:$L$5,B243))</f>
        <v>0.56084815107619257</v>
      </c>
      <c r="D243" s="4">
        <v>0.33432866770207592</v>
      </c>
      <c r="E243" s="4" cm="1">
        <f t="array" ref="E243:G243">TRANSPOSE(MMULT('Necessary information'!$L$6:$M$8,TRANSPOSE(C243:D243)))</f>
        <v>0.4440525335704576</v>
      </c>
      <c r="F243" s="4">
        <v>-4.1439593518973084E-2</v>
      </c>
      <c r="G243" s="4">
        <v>0.51940855755721949</v>
      </c>
      <c r="H243" s="4">
        <f>F243+F243*'Necessary information'!$B$4/'Necessary information'!$B$15</f>
        <v>-0.10515296855439416</v>
      </c>
      <c r="I243" s="4">
        <f>(('Necessary information'!$B$10*C244)-'Necessary information'!$B$10*(1-'Necessary information'!$B$4)*C243)/'Necessary information'!$B$16</f>
        <v>0.81743848383201778</v>
      </c>
      <c r="J243" s="4">
        <f>D243+'Necessary information'!$B$7*C243</f>
        <v>0.51940855755721949</v>
      </c>
      <c r="L243" s="3">
        <v>237</v>
      </c>
      <c r="M243" s="4">
        <f t="shared" ca="1" si="6"/>
        <v>-9.5944273946440062E-2</v>
      </c>
      <c r="O243" s="4">
        <v>7.3392590642185368E-2</v>
      </c>
      <c r="P243" s="4">
        <f t="shared" si="7"/>
        <v>7.1442995227301048E-2</v>
      </c>
    </row>
    <row r="244" spans="1:16" x14ac:dyDescent="0.2">
      <c r="A244" s="3">
        <v>238</v>
      </c>
      <c r="B244" s="4">
        <v>2.0479060303667195E-3</v>
      </c>
      <c r="C244" s="4" cm="1">
        <f t="array" ref="C244:D244">TRANSPOSE(MMULT('Necessary information'!$L$2:$M$3,TRANSPOSE(C243:D243))+MMULT('Necessary information'!$L$4:$L$5,B244))</f>
        <v>0.56726290939508828</v>
      </c>
      <c r="D244" s="4">
        <v>0.32935567171069902</v>
      </c>
      <c r="E244" s="4" cm="1">
        <f t="array" ref="E244:G244">TRANSPOSE(MMULT('Necessary information'!$L$6:$M$8,TRANSPOSE(C244:D244)))</f>
        <v>0.44417964687199174</v>
      </c>
      <c r="F244" s="4">
        <v>-5.0710477584010094E-2</v>
      </c>
      <c r="G244" s="4">
        <v>0.51655243181107813</v>
      </c>
      <c r="H244" s="4">
        <f>F244+F244*'Necessary information'!$B$4/'Necessary information'!$B$15</f>
        <v>-0.12867783686942558</v>
      </c>
      <c r="I244" s="4">
        <f>(('Necessary information'!$B$10*C245)-'Necessary information'!$B$10*(1-'Necessary information'!$B$4)*C244)/'Necessary information'!$B$16</f>
        <v>0.80303635139083185</v>
      </c>
      <c r="J244" s="4">
        <f>D244+'Necessary information'!$B$7*C244</f>
        <v>0.51655243181107813</v>
      </c>
      <c r="L244" s="3">
        <v>238</v>
      </c>
      <c r="M244" s="4">
        <f t="shared" ca="1" si="6"/>
        <v>-7.1632386120199704E-2</v>
      </c>
      <c r="O244" s="4">
        <v>3.6341309915308025E-3</v>
      </c>
      <c r="P244" s="4">
        <f t="shared" si="7"/>
        <v>2.0479060303667195E-3</v>
      </c>
    </row>
    <row r="245" spans="1:16" x14ac:dyDescent="0.2">
      <c r="A245" s="3">
        <v>239</v>
      </c>
      <c r="B245" s="4">
        <v>4.2971205778078878E-2</v>
      </c>
      <c r="C245" s="4" cm="1">
        <f t="array" ref="C245:D245">TRANSPOSE(MMULT('Necessary information'!$L$2:$M$3,TRANSPOSE(C244:D244))+MMULT('Necessary information'!$L$4:$L$5,B245))</f>
        <v>0.57315724544498192</v>
      </c>
      <c r="D245" s="4">
        <v>0.36541040838285321</v>
      </c>
      <c r="E245" s="4" cm="1">
        <f t="array" ref="E245:G245">TRANSPOSE(MMULT('Necessary information'!$L$6:$M$8,TRANSPOSE(C245:D245)))</f>
        <v>0.46716385425070883</v>
      </c>
      <c r="F245" s="4">
        <v>-1.8604946065284622E-2</v>
      </c>
      <c r="G245" s="4">
        <v>0.55455229937969719</v>
      </c>
      <c r="H245" s="4">
        <f>F245+F245*'Necessary information'!$B$4/'Necessary information'!$B$15</f>
        <v>-4.7210050640659709E-2</v>
      </c>
      <c r="I245" s="4">
        <f>(('Necessary information'!$B$10*C246)-'Necessary information'!$B$10*(1-'Necessary information'!$B$4)*C245)/'Necessary information'!$B$16</f>
        <v>0.89948820132606533</v>
      </c>
      <c r="J245" s="4">
        <f>D245+'Necessary information'!$B$7*C245</f>
        <v>0.55455229937969719</v>
      </c>
      <c r="L245" s="3">
        <v>239</v>
      </c>
      <c r="M245" s="4">
        <f t="shared" ca="1" si="6"/>
        <v>-2.544063947162219E-2</v>
      </c>
      <c r="O245" s="4">
        <v>4.4771715613996205E-2</v>
      </c>
      <c r="P245" s="4">
        <f t="shared" si="7"/>
        <v>4.2971205778078878E-2</v>
      </c>
    </row>
    <row r="246" spans="1:16" x14ac:dyDescent="0.2">
      <c r="A246" s="3">
        <v>240</v>
      </c>
      <c r="B246" s="4">
        <v>9.9962500474295321E-2</v>
      </c>
      <c r="C246" s="4" cm="1">
        <f t="array" ref="C246:D246">TRANSPOSE(MMULT('Necessary information'!$L$2:$M$3,TRANSPOSE(C245:D245))+MMULT('Necessary information'!$L$4:$L$5,B246))</f>
        <v>0.58131551934200898</v>
      </c>
      <c r="D246" s="4">
        <v>0.45769929028110862</v>
      </c>
      <c r="E246" s="4" cm="1">
        <f t="array" ref="E246:G246">TRANSPOSE(MMULT('Necessary information'!$L$6:$M$8,TRANSPOSE(C246:D246)))</f>
        <v>0.52283507042306054</v>
      </c>
      <c r="F246" s="4">
        <v>6.8217892321962625E-2</v>
      </c>
      <c r="G246" s="4">
        <v>0.6495334116639716</v>
      </c>
      <c r="H246" s="4">
        <f>F246+F246*'Necessary information'!$B$4/'Necessary information'!$B$15</f>
        <v>0.17310290176698009</v>
      </c>
      <c r="I246" s="4">
        <f>(('Necessary information'!$B$10*C247)-'Necessary information'!$B$10*(1-'Necessary information'!$B$4)*C246)/'Necessary information'!$B$16</f>
        <v>1.1474281248190028</v>
      </c>
      <c r="J246" s="4">
        <f>D246+'Necessary information'!$B$7*C246</f>
        <v>0.6495334116639716</v>
      </c>
      <c r="L246" s="3">
        <v>240</v>
      </c>
      <c r="M246" s="4">
        <f t="shared" ca="1" si="6"/>
        <v>3.9885528620046351E-2</v>
      </c>
      <c r="O246" s="4">
        <v>0.10206143132028007</v>
      </c>
      <c r="P246" s="4">
        <f t="shared" si="7"/>
        <v>9.9962500474295321E-2</v>
      </c>
    </row>
    <row r="247" spans="1:16" x14ac:dyDescent="0.2">
      <c r="A247" s="3">
        <v>241</v>
      </c>
      <c r="B247" s="4">
        <v>-0.16823698546096613</v>
      </c>
      <c r="C247" s="4" cm="1">
        <f t="array" ref="C247:D247">TRANSPOSE(MMULT('Necessary information'!$L$2:$M$3,TRANSPOSE(C246:D246))+MMULT('Necessary information'!$L$4:$L$5,B247))</f>
        <v>0.59546833447893388</v>
      </c>
      <c r="D247" s="4">
        <v>0.27985061972423919</v>
      </c>
      <c r="E247" s="4" cm="1">
        <f t="array" ref="E247:G247">TRANSPOSE(MMULT('Necessary information'!$L$6:$M$8,TRANSPOSE(C247:D247)))</f>
        <v>0.42918056803206384</v>
      </c>
      <c r="F247" s="4">
        <v>-0.11911316437664649</v>
      </c>
      <c r="G247" s="4">
        <v>0.47635517010228734</v>
      </c>
      <c r="H247" s="4">
        <f>F247+F247*'Necessary information'!$B$4/'Necessary information'!$B$15</f>
        <v>-0.30224965460574033</v>
      </c>
      <c r="I247" s="4">
        <f>(('Necessary information'!$B$10*C248)-'Necessary information'!$B$10*(1-'Necessary information'!$B$4)*C247)/'Necessary information'!$B$16</f>
        <v>0.66508548641464615</v>
      </c>
      <c r="J247" s="4">
        <f>D247+'Necessary information'!$B$7*C247</f>
        <v>0.47635517010228734</v>
      </c>
      <c r="L247" s="3">
        <v>241</v>
      </c>
      <c r="M247" s="4">
        <f t="shared" ca="1" si="6"/>
        <v>7.2569503991343237E-2</v>
      </c>
      <c r="O247" s="4">
        <v>-0.16754241578836734</v>
      </c>
      <c r="P247" s="4">
        <f t="shared" si="7"/>
        <v>-0.16823698546096613</v>
      </c>
    </row>
    <row r="248" spans="1:16" x14ac:dyDescent="0.2">
      <c r="A248" s="3">
        <v>242</v>
      </c>
      <c r="B248" s="4">
        <v>1.0175832581005084E-2</v>
      </c>
      <c r="C248" s="4" cm="1">
        <f t="array" ref="C248:D248">TRANSPOSE(MMULT('Necessary information'!$L$2:$M$3,TRANSPOSE(C247:D247))+MMULT('Necessary information'!$L$4:$L$5,B248))</f>
        <v>0.59720876327732675</v>
      </c>
      <c r="D248" s="4">
        <v>0.28414958929103523</v>
      </c>
      <c r="E248" s="4" cm="1">
        <f t="array" ref="E248:G248">TRANSPOSE(MMULT('Necessary information'!$L$6:$M$8,TRANSPOSE(C248:D248)))</f>
        <v>0.43239444161904017</v>
      </c>
      <c r="F248" s="4">
        <v>-0.11598028210477362</v>
      </c>
      <c r="G248" s="4">
        <v>0.48122848117255307</v>
      </c>
      <c r="H248" s="4">
        <f>F248+F248*'Necessary information'!$B$4/'Necessary information'!$B$15</f>
        <v>-0.29429996584086293</v>
      </c>
      <c r="I248" s="4">
        <f>(('Necessary information'!$B$10*C249)-'Necessary information'!$B$10*(1-'Necessary information'!$B$4)*C248)/'Necessary information'!$B$16</f>
        <v>0.67642815906764042</v>
      </c>
      <c r="J248" s="4">
        <f>D248+'Necessary information'!$B$7*C248</f>
        <v>0.48122848117255307</v>
      </c>
      <c r="L248" s="3">
        <v>242</v>
      </c>
      <c r="M248" s="4">
        <f t="shared" ca="1" si="6"/>
        <v>-8.2726092680811339E-2</v>
      </c>
      <c r="O248" s="4">
        <v>1.1804617446518144E-2</v>
      </c>
      <c r="P248" s="4">
        <f t="shared" si="7"/>
        <v>1.0175832581005084E-2</v>
      </c>
    </row>
    <row r="249" spans="1:16" x14ac:dyDescent="0.2">
      <c r="A249" s="3">
        <v>243</v>
      </c>
      <c r="B249" s="4">
        <v>0.16419998659153945</v>
      </c>
      <c r="C249" s="4" cm="1">
        <f t="array" ref="C249:D249">TRANSPOSE(MMULT('Necessary information'!$L$2:$M$3,TRANSPOSE(C248:D248))+MMULT('Necessary information'!$L$4:$L$5,B249))</f>
        <v>0.59918924817208463</v>
      </c>
      <c r="D249" s="4">
        <v>0.44238243450746295</v>
      </c>
      <c r="E249" s="4" cm="1">
        <f t="array" ref="E249:G249">TRANSPOSE(MMULT('Necessary information'!$L$6:$M$8,TRANSPOSE(C249:D249)))</f>
        <v>0.52236720740035592</v>
      </c>
      <c r="F249" s="4">
        <v>4.0925638232166273E-2</v>
      </c>
      <c r="G249" s="4">
        <v>0.64011488640425085</v>
      </c>
      <c r="H249" s="4">
        <f>F249+F249*'Necessary information'!$B$4/'Necessary information'!$B$15</f>
        <v>0.10384880701412187</v>
      </c>
      <c r="I249" s="4">
        <f>(('Necessary information'!$B$10*C250)-'Necessary information'!$B$10*(1-'Necessary information'!$B$4)*C249)/'Necessary information'!$B$16</f>
        <v>1.1033558074479932</v>
      </c>
      <c r="J249" s="4">
        <f>D249+'Necessary information'!$B$7*C249</f>
        <v>0.64011488640425085</v>
      </c>
      <c r="L249" s="3">
        <v>243</v>
      </c>
      <c r="M249" s="4">
        <f t="shared" ca="1" si="6"/>
        <v>0.15049815906305111</v>
      </c>
      <c r="O249" s="4">
        <v>0.16663528136105818</v>
      </c>
      <c r="P249" s="4">
        <f t="shared" si="7"/>
        <v>0.16419998659153945</v>
      </c>
    </row>
    <row r="250" spans="1:16" x14ac:dyDescent="0.2">
      <c r="A250" s="3">
        <v>244</v>
      </c>
      <c r="B250" s="4">
        <v>-0.23215696609189548</v>
      </c>
      <c r="C250" s="4" cm="1">
        <f t="array" ref="C250:D250">TRANSPOSE(MMULT('Necessary information'!$L$2:$M$3,TRANSPOSE(C249:D249))+MMULT('Necessary information'!$L$4:$L$5,B250))</f>
        <v>0.61179341215398242</v>
      </c>
      <c r="D250" s="4">
        <v>0.20093543729091076</v>
      </c>
      <c r="E250" s="4" cm="1">
        <f t="array" ref="E250:G250">TRANSPOSE(MMULT('Necessary information'!$L$6:$M$8,TRANSPOSE(C250:D250)))</f>
        <v>0.39220671227570042</v>
      </c>
      <c r="F250" s="4">
        <v>-0.20896614885225742</v>
      </c>
      <c r="G250" s="4">
        <v>0.40282726330172497</v>
      </c>
      <c r="H250" s="4">
        <f>F250+F250*'Necessary information'!$B$4/'Necessary information'!$B$15</f>
        <v>-0.53025160271260297</v>
      </c>
      <c r="I250" s="4">
        <f>(('Necessary information'!$B$10*C251)-'Necessary information'!$B$10*(1-'Necessary information'!$B$4)*C250)/'Necessary information'!$B$16</f>
        <v>0.44953308203804776</v>
      </c>
      <c r="J250" s="4">
        <f>D250+'Necessary information'!$B$7*C250</f>
        <v>0.40282726330172497</v>
      </c>
      <c r="L250" s="3">
        <v>244</v>
      </c>
      <c r="M250" s="4">
        <f t="shared" ca="1" si="6"/>
        <v>0.14184636157357203</v>
      </c>
      <c r="O250" s="4">
        <v>-0.23179709780281588</v>
      </c>
      <c r="P250" s="4">
        <f t="shared" si="7"/>
        <v>-0.23215696609189548</v>
      </c>
    </row>
    <row r="251" spans="1:16" x14ac:dyDescent="0.2">
      <c r="A251" s="3">
        <v>245</v>
      </c>
      <c r="B251" s="4">
        <v>5.732740631232229E-2</v>
      </c>
      <c r="C251" s="4" cm="1">
        <f t="array" ref="C251:D251">TRANSPOSE(MMULT('Necessary information'!$L$2:$M$3,TRANSPOSE(C250:D250))+MMULT('Necessary information'!$L$4:$L$5,B251))</f>
        <v>0.60773690390108415</v>
      </c>
      <c r="D251" s="4">
        <v>0.25404319942012393</v>
      </c>
      <c r="E251" s="4" cm="1">
        <f t="array" ref="E251:G251">TRANSPOSE(MMULT('Necessary information'!$L$6:$M$8,TRANSPOSE(C251:D251)))</f>
        <v>0.42025049251326235</v>
      </c>
      <c r="F251" s="4">
        <v>-0.15314052619360241</v>
      </c>
      <c r="G251" s="4">
        <v>0.45459637770748174</v>
      </c>
      <c r="H251" s="4">
        <f>F251+F251*'Necessary information'!$B$4/'Necessary information'!$B$15</f>
        <v>-0.38859408521626593</v>
      </c>
      <c r="I251" s="4">
        <f>(('Necessary information'!$B$10*C252)-'Necessary information'!$B$10*(1-'Necessary information'!$B$4)*C251)/'Necessary information'!$B$16</f>
        <v>0.59354062904137084</v>
      </c>
      <c r="J251" s="4">
        <f>D251+'Necessary information'!$B$7*C251</f>
        <v>0.45459637770748174</v>
      </c>
      <c r="L251" s="3">
        <v>245</v>
      </c>
      <c r="M251" s="4">
        <f t="shared" ca="1" si="6"/>
        <v>4.9002085332162472E-2</v>
      </c>
      <c r="O251" s="4">
        <v>5.9203088889743315E-2</v>
      </c>
      <c r="P251" s="4">
        <f t="shared" si="7"/>
        <v>5.732740631232229E-2</v>
      </c>
    </row>
    <row r="252" spans="1:16" x14ac:dyDescent="0.2">
      <c r="A252" s="3">
        <v>246</v>
      </c>
      <c r="B252" s="4">
        <v>1.7575671368230031E-2</v>
      </c>
      <c r="C252" s="4" cm="1">
        <f t="array" ref="C252:D252">TRANSPOSE(MMULT('Necessary information'!$L$2:$M$3,TRANSPOSE(C251:D251))+MMULT('Necessary information'!$L$4:$L$5,B252))</f>
        <v>0.60738199702959128</v>
      </c>
      <c r="D252" s="4">
        <v>0.26628396360053136</v>
      </c>
      <c r="E252" s="4" cm="1">
        <f t="array" ref="E252:G252">TRANSPOSE(MMULT('Necessary information'!$L$6:$M$8,TRANSPOSE(C252:D252)))</f>
        <v>0.42697891015563866</v>
      </c>
      <c r="F252" s="4">
        <v>-0.14066197440929473</v>
      </c>
      <c r="G252" s="4">
        <v>0.46672002262029649</v>
      </c>
      <c r="H252" s="4">
        <f>F252+F252*'Necessary information'!$B$4/'Necessary information'!$B$15</f>
        <v>-0.35692976006358523</v>
      </c>
      <c r="I252" s="4">
        <f>(('Necessary information'!$B$10*C253)-'Necessary information'!$B$10*(1-'Necessary information'!$B$4)*C252)/'Necessary information'!$B$16</f>
        <v>0.62664463817293159</v>
      </c>
      <c r="J252" s="4">
        <f>D252+'Necessary information'!$B$7*C252</f>
        <v>0.46672002262029649</v>
      </c>
      <c r="L252" s="3">
        <v>246</v>
      </c>
      <c r="M252" s="4">
        <f t="shared" ca="1" si="6"/>
        <v>8.3561079748058487E-2</v>
      </c>
      <c r="O252" s="4">
        <v>1.9243203684156187E-2</v>
      </c>
      <c r="P252" s="4">
        <f t="shared" si="7"/>
        <v>1.7575671368230031E-2</v>
      </c>
    </row>
    <row r="253" spans="1:16" x14ac:dyDescent="0.2">
      <c r="A253" s="3">
        <v>247</v>
      </c>
      <c r="B253" s="4">
        <v>-8.9577930012671267E-2</v>
      </c>
      <c r="C253" s="4" cm="1">
        <f t="array" ref="C253:D253">TRANSPOSE(MMULT('Necessary information'!$L$2:$M$3,TRANSPOSE(C252:D252))+MMULT('Necessary information'!$L$4:$L$5,B253))</f>
        <v>0.60786356305817479</v>
      </c>
      <c r="D253" s="4">
        <v>0.1711140703522489</v>
      </c>
      <c r="E253" s="4" cm="1">
        <f t="array" ref="E253:G253">TRANSPOSE(MMULT('Necessary information'!$L$6:$M$8,TRANSPOSE(C253:D253)))</f>
        <v>0.37362746766842025</v>
      </c>
      <c r="F253" s="4">
        <v>-0.23615451689672817</v>
      </c>
      <c r="G253" s="4">
        <v>0.37170904616144662</v>
      </c>
      <c r="H253" s="4">
        <f>F253+F253*'Necessary information'!$B$4/'Necessary information'!$B$15</f>
        <v>-0.59924208662544753</v>
      </c>
      <c r="I253" s="4">
        <f>(('Necessary information'!$B$10*C254)-'Necessary information'!$B$10*(1-'Necessary information'!$B$4)*C253)/'Necessary information'!$B$16</f>
        <v>0.36961272836622738</v>
      </c>
      <c r="J253" s="4">
        <f>D253+'Necessary information'!$B$7*C253</f>
        <v>0.37170904616144662</v>
      </c>
      <c r="L253" s="3">
        <v>247</v>
      </c>
      <c r="M253" s="4">
        <f t="shared" ca="1" si="6"/>
        <v>-2.0141457778260993E-3</v>
      </c>
      <c r="O253" s="4">
        <v>-8.8471481387278866E-2</v>
      </c>
      <c r="P253" s="4">
        <f t="shared" si="7"/>
        <v>-8.9577930012671267E-2</v>
      </c>
    </row>
    <row r="254" spans="1:16" x14ac:dyDescent="0.2">
      <c r="A254" s="3">
        <v>248</v>
      </c>
      <c r="B254" s="4">
        <v>-0.20209013265561501</v>
      </c>
      <c r="C254" s="4" cm="1">
        <f t="array" ref="C254:D254">TRANSPOSE(MMULT('Necessary information'!$L$2:$M$3,TRANSPOSE(C253:D253))+MMULT('Necessary information'!$L$4:$L$5,B254))</f>
        <v>0.60190729219087613</v>
      </c>
      <c r="D254" s="4">
        <v>-3.4569457780763341E-2</v>
      </c>
      <c r="E254" s="4" cm="1">
        <f t="array" ref="E254:G254">TRANSPOSE(MMULT('Necessary information'!$L$6:$M$8,TRANSPOSE(C254:D254)))</f>
        <v>0.255130958912686</v>
      </c>
      <c r="F254" s="4">
        <v>-0.43784734354865029</v>
      </c>
      <c r="G254" s="4">
        <v>0.16405994864222578</v>
      </c>
      <c r="H254" s="4">
        <f>F254+F254*'Necessary information'!$B$4/'Necessary information'!$B$15</f>
        <v>-1.1110376342546997</v>
      </c>
      <c r="I254" s="4">
        <f>(('Necessary information'!$B$10*C255)-'Necessary information'!$B$10*(1-'Necessary information'!$B$4)*C254)/'Necessary information'!$B$16</f>
        <v>-0.18482744442107352</v>
      </c>
      <c r="J254" s="4">
        <f>D254+'Necessary information'!$B$7*C254</f>
        <v>0.16405994864222578</v>
      </c>
      <c r="L254" s="3">
        <v>248</v>
      </c>
      <c r="M254" s="4">
        <f t="shared" ca="1" si="6"/>
        <v>-5.0720696698971418E-2</v>
      </c>
      <c r="O254" s="4">
        <v>-0.20157282672888546</v>
      </c>
      <c r="P254" s="4">
        <f t="shared" si="7"/>
        <v>-0.20209013265561501</v>
      </c>
    </row>
    <row r="255" spans="1:16" x14ac:dyDescent="0.2">
      <c r="A255" s="3">
        <v>249</v>
      </c>
      <c r="B255" s="4">
        <v>-1.0356672961616317E-2</v>
      </c>
      <c r="C255" s="4" cm="1">
        <f t="array" ref="C255:D255">TRANSPOSE(MMULT('Necessary information'!$L$2:$M$3,TRANSPOSE(C254:D254))+MMULT('Necessary information'!$L$4:$L$5,B255))</f>
        <v>0.5822389237755774</v>
      </c>
      <c r="D255" s="4">
        <v>-4.4200172128983625E-2</v>
      </c>
      <c r="E255" s="4" cm="1">
        <f t="array" ref="E255:G255">TRANSPOSE(MMULT('Necessary information'!$L$6:$M$8,TRANSPOSE(C255:D255)))</f>
        <v>0.24073712013501353</v>
      </c>
      <c r="F255" s="4">
        <v>-0.43430025105862047</v>
      </c>
      <c r="G255" s="4">
        <v>0.14793867271695693</v>
      </c>
      <c r="H255" s="4">
        <f>F255+F255*'Necessary information'!$B$4/'Necessary information'!$B$15</f>
        <v>-1.1020368870612489</v>
      </c>
      <c r="I255" s="4">
        <f>(('Necessary information'!$B$10*C256)-'Necessary information'!$B$10*(1-'Necessary information'!$B$4)*C255)/'Necessary information'!$B$16</f>
        <v>-0.20784078116214136</v>
      </c>
      <c r="J255" s="4">
        <f>D255+'Necessary information'!$B$7*C255</f>
        <v>0.14793867271695693</v>
      </c>
      <c r="L255" s="3">
        <v>249</v>
      </c>
      <c r="M255" s="4">
        <f t="shared" ca="1" si="6"/>
        <v>7.8507115587223411E-2</v>
      </c>
      <c r="O255" s="4">
        <v>-8.8354015519021625E-3</v>
      </c>
      <c r="P255" s="4">
        <f t="shared" si="7"/>
        <v>-1.0356672961616317E-2</v>
      </c>
    </row>
    <row r="256" spans="1:16" x14ac:dyDescent="0.2">
      <c r="A256" s="3">
        <v>250</v>
      </c>
      <c r="B256" s="4">
        <v>2.2055669561738954E-2</v>
      </c>
      <c r="C256" s="4" cm="1">
        <f t="array" ref="C256:D256">TRANSPOSE(MMULT('Necessary information'!$L$2:$M$3,TRANSPOSE(C255:D255))+MMULT('Necessary information'!$L$4:$L$5,B256))</f>
        <v>0.56248693115213444</v>
      </c>
      <c r="D256" s="4">
        <v>-2.1216298952536017E-2</v>
      </c>
      <c r="E256" s="4" cm="1">
        <f t="array" ref="E256:G256">TRANSPOSE(MMULT('Necessary information'!$L$6:$M$8,TRANSPOSE(C256:D256)))</f>
        <v>0.24466388331122119</v>
      </c>
      <c r="F256" s="4">
        <v>-0.39808254282446603</v>
      </c>
      <c r="G256" s="4">
        <v>0.16440438832766835</v>
      </c>
      <c r="H256" s="4">
        <f>F256+F256*'Necessary information'!$B$4/'Necessary information'!$B$15</f>
        <v>-1.0101344524170821</v>
      </c>
      <c r="I256" s="4">
        <f>(('Necessary information'!$B$10*C257)-'Necessary information'!$B$10*(1-'Necessary information'!$B$4)*C256)/'Necessary information'!$B$16</f>
        <v>-0.14278202070697543</v>
      </c>
      <c r="J256" s="4">
        <f>D256+'Necessary information'!$B$7*C256</f>
        <v>0.16440438832766835</v>
      </c>
      <c r="L256" s="3">
        <v>250</v>
      </c>
      <c r="M256" s="4">
        <f t="shared" ca="1" si="6"/>
        <v>6.8224472753182414E-2</v>
      </c>
      <c r="O256" s="4">
        <v>2.3746660295185424E-2</v>
      </c>
      <c r="P256" s="4">
        <f t="shared" si="7"/>
        <v>2.2055669561738954E-2</v>
      </c>
    </row>
    <row r="257" spans="1:16" x14ac:dyDescent="0.2">
      <c r="A257" s="3">
        <v>251</v>
      </c>
      <c r="B257" s="4">
        <v>0.13438472792280104</v>
      </c>
      <c r="C257" s="4" cm="1">
        <f t="array" ref="C257:D257">TRANSPOSE(MMULT('Necessary information'!$L$2:$M$3,TRANSPOSE(C256:D256))+MMULT('Necessary information'!$L$4:$L$5,B257))</f>
        <v>0.54485520735565673</v>
      </c>
      <c r="D257" s="4">
        <v>0.11361397124826828</v>
      </c>
      <c r="E257" s="4" cm="1">
        <f t="array" ref="E257:G257">TRANSPOSE(MMULT('Necessary information'!$L$6:$M$8,TRANSPOSE(C257:D257)))</f>
        <v>0.31251625001130079</v>
      </c>
      <c r="F257" s="4">
        <v>-0.25143901768002169</v>
      </c>
      <c r="G257" s="4">
        <v>0.29341618967563499</v>
      </c>
      <c r="H257" s="4">
        <f>F257+F257*'Necessary information'!$B$4/'Necessary information'!$B$15</f>
        <v>-0.63802650736305477</v>
      </c>
      <c r="I257" s="4">
        <f>(('Necessary information'!$B$10*C258)-'Necessary information'!$B$10*(1-'Necessary information'!$B$4)*C257)/'Necessary information'!$B$16</f>
        <v>0.22393973085226335</v>
      </c>
      <c r="J257" s="4">
        <f>D257+'Necessary information'!$B$7*C257</f>
        <v>0.29341618967563499</v>
      </c>
      <c r="L257" s="3">
        <v>251</v>
      </c>
      <c r="M257" s="4">
        <f t="shared" ca="1" si="6"/>
        <v>-3.9510716925036736E-2</v>
      </c>
      <c r="O257" s="4">
        <v>0.13666390236456141</v>
      </c>
      <c r="P257" s="4">
        <f t="shared" si="7"/>
        <v>0.13438472792280104</v>
      </c>
    </row>
    <row r="258" spans="1:16" x14ac:dyDescent="0.2">
      <c r="A258" s="3">
        <v>252</v>
      </c>
      <c r="B258" s="4">
        <v>-4.959636209655801E-2</v>
      </c>
      <c r="C258" s="4" cm="1">
        <f t="array" ref="C258:D258">TRANSPOSE(MMULT('Necessary information'!$L$2:$M$3,TRANSPOSE(C257:D257))+MMULT('Necessary information'!$L$4:$L$5,B258))</f>
        <v>0.53683232044307194</v>
      </c>
      <c r="D258" s="4">
        <v>6.1631715755496634E-2</v>
      </c>
      <c r="E258" s="4" cm="1">
        <f t="array" ref="E258:G258">TRANSPOSE(MMULT('Necessary information'!$L$6:$M$8,TRANSPOSE(C258:D258)))</f>
        <v>0.27959539738489847</v>
      </c>
      <c r="F258" s="4">
        <v>-0.2980459389413615</v>
      </c>
      <c r="G258" s="4">
        <v>0.23878638150171039</v>
      </c>
      <c r="H258" s="4">
        <f>F258+F258*'Necessary information'!$B$4/'Necessary information'!$B$15</f>
        <v>-0.75629157006370451</v>
      </c>
      <c r="I258" s="4">
        <f>(('Necessary information'!$B$10*C259)-'Necessary information'!$B$10*(1-'Necessary information'!$B$4)*C258)/'Necessary information'!$B$16</f>
        <v>8.4807119832490147E-2</v>
      </c>
      <c r="J258" s="4">
        <f>D258+'Necessary information'!$B$7*C258</f>
        <v>0.23878638150171039</v>
      </c>
      <c r="L258" s="3">
        <v>252</v>
      </c>
      <c r="M258" s="4">
        <f t="shared" ca="1" si="6"/>
        <v>-3.6260409708014765E-2</v>
      </c>
      <c r="O258" s="4">
        <v>-4.8280559745386906E-2</v>
      </c>
      <c r="P258" s="4">
        <f t="shared" si="7"/>
        <v>-4.959636209655801E-2</v>
      </c>
    </row>
    <row r="259" spans="1:16" x14ac:dyDescent="0.2">
      <c r="A259" s="3">
        <v>253</v>
      </c>
      <c r="B259" s="4">
        <v>-9.8389231566027746E-2</v>
      </c>
      <c r="C259" s="4" cm="1">
        <f t="array" ref="C259:D259">TRANSPOSE(MMULT('Necessary information'!$L$2:$M$3,TRANSPOSE(C258:D258))+MMULT('Necessary information'!$L$4:$L$5,B259))</f>
        <v>0.52553169042780745</v>
      </c>
      <c r="D259" s="4">
        <v>-3.8051781841396543E-2</v>
      </c>
      <c r="E259" s="4" cm="1">
        <f t="array" ref="E259:G259">TRANSPOSE(MMULT('Necessary information'!$L$6:$M$8,TRANSPOSE(C259:D259)))</f>
        <v>0.21832820917464366</v>
      </c>
      <c r="F259" s="4">
        <v>-0.39015801442802744</v>
      </c>
      <c r="G259" s="4">
        <v>0.13537367599977992</v>
      </c>
      <c r="H259" s="4">
        <f>F259+F259*'Necessary information'!$B$4/'Necessary information'!$B$15</f>
        <v>-0.99002596161111922</v>
      </c>
      <c r="I259" s="4">
        <f>(('Necessary information'!$B$10*C260)-'Necessary information'!$B$10*(1-'Necessary information'!$B$4)*C259)/'Necessary information'!$B$16</f>
        <v>-0.18262062791679931</v>
      </c>
      <c r="J259" s="4">
        <f>D259+'Necessary information'!$B$7*C259</f>
        <v>0.13537367599977992</v>
      </c>
      <c r="L259" s="3">
        <v>253</v>
      </c>
      <c r="M259" s="4">
        <f t="shared" ca="1" si="6"/>
        <v>8.6098986295441729E-2</v>
      </c>
      <c r="O259" s="4">
        <v>-9.732892117145775E-2</v>
      </c>
      <c r="P259" s="4">
        <f t="shared" si="7"/>
        <v>-9.8389231566027746E-2</v>
      </c>
    </row>
    <row r="260" spans="1:16" x14ac:dyDescent="0.2">
      <c r="A260" s="3">
        <v>254</v>
      </c>
      <c r="B260" s="4">
        <v>0.10895318251125109</v>
      </c>
      <c r="C260" s="4" cm="1">
        <f t="array" ref="C260:D260">TRANSPOSE(MMULT('Necessary information'!$L$2:$M$3,TRANSPOSE(C259:D259))+MMULT('Necessary information'!$L$4:$L$5,B260))</f>
        <v>0.5078278824691923</v>
      </c>
      <c r="D260" s="4">
        <v>7.1700488088523875E-2</v>
      </c>
      <c r="E260" s="4" cm="1">
        <f t="array" ref="E260:G260">TRANSPOSE(MMULT('Necessary information'!$L$6:$M$8,TRANSPOSE(C260:D260)))</f>
        <v>0.27203128472747562</v>
      </c>
      <c r="F260" s="4">
        <v>-0.26854419316583494</v>
      </c>
      <c r="G260" s="4">
        <v>0.23928368930335736</v>
      </c>
      <c r="H260" s="4">
        <f>F260+F260*'Necessary information'!$B$4/'Necessary information'!$B$15</f>
        <v>-0.68143089015830594</v>
      </c>
      <c r="I260" s="4">
        <f>(('Necessary information'!$B$10*C261)-'Necessary information'!$B$10*(1-'Necessary information'!$B$4)*C260)/'Necessary information'!$B$16</f>
        <v>0.11640147970369684</v>
      </c>
      <c r="J260" s="4">
        <f>D260+'Necessary information'!$B$7*C260</f>
        <v>0.23928368930335736</v>
      </c>
      <c r="L260" s="3">
        <v>254</v>
      </c>
      <c r="M260" s="4">
        <f t="shared" ca="1" si="6"/>
        <v>4.0812055016720944E-2</v>
      </c>
      <c r="O260" s="4">
        <v>0.11109919087019576</v>
      </c>
      <c r="P260" s="4">
        <f t="shared" si="7"/>
        <v>0.10895318251125109</v>
      </c>
    </row>
    <row r="261" spans="1:16" x14ac:dyDescent="0.2">
      <c r="A261" s="3">
        <v>255</v>
      </c>
      <c r="B261" s="4">
        <v>-9.6121364947094043E-2</v>
      </c>
      <c r="C261" s="4" cm="1">
        <f t="array" ref="C261:D261">TRANSPOSE(MMULT('Necessary information'!$L$2:$M$3,TRANSPOSE(C260:D260))+MMULT('Necessary information'!$L$4:$L$5,B261))</f>
        <v>0.49804222240005491</v>
      </c>
      <c r="D261" s="4">
        <v>-2.5926587108429169E-2</v>
      </c>
      <c r="E261" s="4" cm="1">
        <f t="array" ref="E261:G261">TRANSPOSE(MMULT('Necessary information'!$L$6:$M$8,TRANSPOSE(C261:D261)))</f>
        <v>0.21261278597557026</v>
      </c>
      <c r="F261" s="4">
        <v>-0.35961487611646592</v>
      </c>
      <c r="G261" s="4">
        <v>0.13842734628358894</v>
      </c>
      <c r="H261" s="4">
        <f>F261+F261*'Necessary information'!$B$4/'Necessary information'!$B$15</f>
        <v>-0.91252274814553191</v>
      </c>
      <c r="I261" s="4">
        <f>(('Necessary information'!$B$10*C262)-'Necessary information'!$B$10*(1-'Necessary information'!$B$4)*C261)/'Necessary information'!$B$16</f>
        <v>-0.14570420299757078</v>
      </c>
      <c r="J261" s="4">
        <f>D261+'Necessary information'!$B$7*C261</f>
        <v>0.13842734628358894</v>
      </c>
      <c r="L261" s="3">
        <v>255</v>
      </c>
      <c r="M261" s="4">
        <f t="shared" ca="1" si="6"/>
        <v>6.206008412427496E-2</v>
      </c>
      <c r="O261" s="4">
        <v>-9.5049179422283053E-2</v>
      </c>
      <c r="P261" s="4">
        <f t="shared" si="7"/>
        <v>-9.6121364947094043E-2</v>
      </c>
    </row>
    <row r="262" spans="1:16" x14ac:dyDescent="0.2">
      <c r="A262" s="3">
        <v>256</v>
      </c>
      <c r="B262" s="4">
        <v>6.1843008471525076E-4</v>
      </c>
      <c r="C262" s="4" cm="1">
        <f t="array" ref="C262:D262">TRANSPOSE(MMULT('Necessary information'!$L$2:$M$3,TRANSPOSE(C261:D261))+MMULT('Necessary information'!$L$4:$L$5,B262))</f>
        <v>0.4819485617651143</v>
      </c>
      <c r="D262" s="4">
        <v>-2.4763698694436904E-2</v>
      </c>
      <c r="E262" s="4" cm="1">
        <f t="array" ref="E262:G262">TRANSPOSE(MMULT('Necessary information'!$L$6:$M$8,TRANSPOSE(C262:D262)))</f>
        <v>0.20592544788214662</v>
      </c>
      <c r="F262" s="4">
        <v>-0.34766923507706343</v>
      </c>
      <c r="G262" s="4">
        <v>0.13427932668805084</v>
      </c>
      <c r="H262" s="4">
        <f>F262+F262*'Necessary information'!$B$4/'Necessary information'!$B$15</f>
        <v>-0.88221068400804814</v>
      </c>
      <c r="I262" s="4">
        <f>(('Necessary information'!$B$10*C263)-'Necessary information'!$B$10*(1-'Necessary information'!$B$4)*C262)/'Necessary information'!$B$16</f>
        <v>-0.14011816786327849</v>
      </c>
      <c r="J262" s="4">
        <f>D262+'Necessary information'!$B$7*C262</f>
        <v>0.13427932668805084</v>
      </c>
      <c r="L262" s="3">
        <v>256</v>
      </c>
      <c r="M262" s="4">
        <f t="shared" ref="M262:M307" ca="1" si="8">_xlfn.NORM.INV(RAND(),$M$1,$M$2)</f>
        <v>-6.859947468793362E-2</v>
      </c>
      <c r="O262" s="4">
        <v>2.1971699438502919E-3</v>
      </c>
      <c r="P262" s="4">
        <f t="shared" si="7"/>
        <v>6.1843008471525076E-4</v>
      </c>
    </row>
    <row r="263" spans="1:16" x14ac:dyDescent="0.2">
      <c r="A263" s="3">
        <v>257</v>
      </c>
      <c r="B263" s="4">
        <v>-9.1618995159904904E-2</v>
      </c>
      <c r="C263" s="4" cm="1">
        <f t="array" ref="C263:D263">TRANSPOSE(MMULT('Necessary information'!$L$2:$M$3,TRANSPOSE(C262:D262))+MMULT('Necessary information'!$L$4:$L$5,B263))</f>
        <v>0.4663968935244045</v>
      </c>
      <c r="D263" s="4">
        <v>-0.11586265618175863</v>
      </c>
      <c r="E263" s="4" cm="1">
        <f t="array" ref="E263:G263">TRANSPOSE(MMULT('Necessary information'!$L$6:$M$8,TRANSPOSE(C263:D263)))</f>
        <v>0.14755117366112142</v>
      </c>
      <c r="F263" s="4">
        <v>-0.42834857484310962</v>
      </c>
      <c r="G263" s="4">
        <v>3.8048318681294865E-2</v>
      </c>
      <c r="H263" s="4">
        <f>F263+F263*'Necessary information'!$B$4/'Necessary information'!$B$15</f>
        <v>-1.0869345086643902</v>
      </c>
      <c r="I263" s="4">
        <f>(('Necessary information'!$B$10*C264)-'Necessary information'!$B$10*(1-'Necessary information'!$B$4)*C263)/'Necessary information'!$B$16</f>
        <v>-0.38372149950645967</v>
      </c>
      <c r="J263" s="4">
        <f>D263+'Necessary information'!$B$7*C263</f>
        <v>3.8048318681294865E-2</v>
      </c>
      <c r="L263" s="3">
        <v>257</v>
      </c>
      <c r="M263" s="4">
        <f t="shared" ca="1" si="8"/>
        <v>-0.19071483461621963</v>
      </c>
      <c r="O263" s="4">
        <v>-9.0523234074181461E-2</v>
      </c>
      <c r="P263" s="4">
        <f t="shared" ref="P263:P326" si="9">$M$1+(O263-$P$1)*$M$2/$P$2</f>
        <v>-9.1618995159904904E-2</v>
      </c>
    </row>
    <row r="264" spans="1:16" x14ac:dyDescent="0.2">
      <c r="A264" s="3">
        <v>258</v>
      </c>
      <c r="B264" s="4">
        <v>-3.5519994881143377E-3</v>
      </c>
      <c r="C264" s="4" cm="1">
        <f t="array" ref="C264:D264">TRANSPOSE(MMULT('Necessary information'!$L$2:$M$3,TRANSPOSE(C263:D263))+MMULT('Necessary information'!$L$4:$L$5,B264))</f>
        <v>0.44514393369863292</v>
      </c>
      <c r="D264" s="4">
        <v>-0.11698153989005604</v>
      </c>
      <c r="E264" s="4" cm="1">
        <f t="array" ref="E264:G264">TRANSPOSE(MMULT('Necessary information'!$L$6:$M$8,TRANSPOSE(C264:D264)))</f>
        <v>0.13722575374920379</v>
      </c>
      <c r="F264" s="4">
        <v>-0.41522797546814005</v>
      </c>
      <c r="G264" s="4">
        <v>2.9915958230492826E-2</v>
      </c>
      <c r="H264" s="4">
        <f>F264+F264*'Necessary information'!$B$4/'Necessary information'!$B$15</f>
        <v>-1.0536409877504052</v>
      </c>
      <c r="I264" s="4">
        <f>(('Necessary information'!$B$10*C265)-'Necessary information'!$B$10*(1-'Necessary information'!$B$4)*C264)/'Necessary information'!$B$16</f>
        <v>-0.38351203562534486</v>
      </c>
      <c r="J264" s="4">
        <f>D264+'Necessary information'!$B$7*C264</f>
        <v>2.9915958230492826E-2</v>
      </c>
      <c r="L264" s="3">
        <v>258</v>
      </c>
      <c r="M264" s="4">
        <f t="shared" ca="1" si="8"/>
        <v>-0.13167496936333939</v>
      </c>
      <c r="O264" s="4">
        <v>-1.9950970659452882E-3</v>
      </c>
      <c r="P264" s="4">
        <f t="shared" si="9"/>
        <v>-3.5519994881143377E-3</v>
      </c>
    </row>
    <row r="265" spans="1:16" x14ac:dyDescent="0.2">
      <c r="A265" s="3">
        <v>259</v>
      </c>
      <c r="B265" s="4">
        <v>-6.9427122516407355E-2</v>
      </c>
      <c r="C265" s="4" cm="1">
        <f t="array" ref="C265:D265">TRANSPOSE(MMULT('Necessary information'!$L$2:$M$3,TRANSPOSE(C264:D264))+MMULT('Necessary information'!$L$4:$L$5,B265))</f>
        <v>0.4244275344655335</v>
      </c>
      <c r="D265" s="4">
        <v>-0.18395205006877222</v>
      </c>
      <c r="E265" s="4" cm="1">
        <f t="array" ref="E265:G265">TRANSPOSE(MMULT('Necessary information'!$L$6:$M$8,TRANSPOSE(C265:D265)))</f>
        <v>9.0077232239464511E-2</v>
      </c>
      <c r="F265" s="4">
        <v>-0.46831849816067961</v>
      </c>
      <c r="G265" s="4">
        <v>-4.3890963695146168E-2</v>
      </c>
      <c r="H265" s="4">
        <f>F265+F265*'Necessary information'!$B$4/'Necessary information'!$B$15</f>
        <v>-1.1883581890827242</v>
      </c>
      <c r="I265" s="4">
        <f>(('Necessary information'!$B$10*C266)-'Necessary information'!$B$10*(1-'Necessary information'!$B$4)*C265)/'Necessary information'!$B$16</f>
        <v>-0.56118352042444752</v>
      </c>
      <c r="J265" s="4">
        <f>D265+'Necessary information'!$B$7*C265</f>
        <v>-4.3890963695146168E-2</v>
      </c>
      <c r="L265" s="3">
        <v>259</v>
      </c>
      <c r="M265" s="4">
        <f t="shared" ca="1" si="8"/>
        <v>5.5694085383343313E-2</v>
      </c>
      <c r="O265" s="4">
        <v>-6.8215159103909961E-2</v>
      </c>
      <c r="P265" s="4">
        <f t="shared" si="9"/>
        <v>-6.9427122516407355E-2</v>
      </c>
    </row>
    <row r="266" spans="1:16" x14ac:dyDescent="0.2">
      <c r="A266" s="3">
        <v>260</v>
      </c>
      <c r="B266" s="4">
        <v>-8.7981103688047832E-2</v>
      </c>
      <c r="C266" s="4" cm="1">
        <f t="array" ref="C266:D266">TRANSPOSE(MMULT('Necessary information'!$L$2:$M$3,TRANSPOSE(C265:D265))+MMULT('Necessary information'!$L$4:$L$5,B266))</f>
        <v>0.39978725809328397</v>
      </c>
      <c r="D266" s="4">
        <v>-0.26807016070537582</v>
      </c>
      <c r="E266" s="4" cm="1">
        <f t="array" ref="E266:G266">TRANSPOSE(MMULT('Necessary information'!$L$6:$M$8,TRANSPOSE(C266:D266)))</f>
        <v>3.1486253681100113E-2</v>
      </c>
      <c r="F266" s="4">
        <v>-0.53592762362787605</v>
      </c>
      <c r="G266" s="4">
        <v>-0.13614036553459211</v>
      </c>
      <c r="H266" s="4">
        <f>F266+F266*'Necessary information'!$B$4/'Necessary information'!$B$15</f>
        <v>-1.3599163449557348</v>
      </c>
      <c r="I266" s="4">
        <f>(('Necessary information'!$B$10*C267)-'Necessary information'!$B$10*(1-'Necessary information'!$B$4)*C266)/'Necessary information'!$B$16</f>
        <v>-0.78455709713469468</v>
      </c>
      <c r="J266" s="4">
        <f>D266+'Necessary information'!$B$7*C266</f>
        <v>-0.13614036553459211</v>
      </c>
      <c r="L266" s="3">
        <v>260</v>
      </c>
      <c r="M266" s="4">
        <f t="shared" ca="1" si="8"/>
        <v>-3.2600637370922121E-2</v>
      </c>
      <c r="O266" s="4">
        <v>-8.6866293671196693E-2</v>
      </c>
      <c r="P266" s="4">
        <f t="shared" si="9"/>
        <v>-8.7981103688047832E-2</v>
      </c>
    </row>
    <row r="267" spans="1:16" x14ac:dyDescent="0.2">
      <c r="A267" s="3">
        <v>261</v>
      </c>
      <c r="B267" s="4">
        <v>1.600155506214615E-2</v>
      </c>
      <c r="C267" s="4" cm="1">
        <f t="array" ref="C267:D267">TRANSPOSE(MMULT('Necessary information'!$L$2:$M$3,TRANSPOSE(C266:D266))+MMULT('Necessary information'!$L$4:$L$5,B267))</f>
        <v>0.37017864921258448</v>
      </c>
      <c r="D267" s="4">
        <v>-0.24643913226841677</v>
      </c>
      <c r="E267" s="4" cm="1">
        <f t="array" ref="E267:G267">TRANSPOSE(MMULT('Necessary information'!$L$6:$M$8,TRANSPOSE(C267:D267)))</f>
        <v>3.0154912216889235E-2</v>
      </c>
      <c r="F267" s="4">
        <v>-0.49445882724084833</v>
      </c>
      <c r="G267" s="4">
        <v>-0.12428017802826388</v>
      </c>
      <c r="H267" s="4">
        <f>F267+F267*'Necessary information'!$B$4/'Necessary information'!$B$15</f>
        <v>-1.2546892741236522</v>
      </c>
      <c r="I267" s="4">
        <f>(('Necessary information'!$B$10*C268)-'Necessary information'!$B$10*(1-'Necessary information'!$B$4)*C267)/'Necessary information'!$B$16</f>
        <v>-0.7216528118050396</v>
      </c>
      <c r="J267" s="4">
        <f>D267+'Necessary information'!$B$7*C267</f>
        <v>-0.12428017802826388</v>
      </c>
      <c r="L267" s="3">
        <v>261</v>
      </c>
      <c r="M267" s="4">
        <f t="shared" ca="1" si="8"/>
        <v>-1.9886242402963116E-2</v>
      </c>
      <c r="O267" s="4">
        <v>1.7660844902084895E-2</v>
      </c>
      <c r="P267" s="4">
        <f t="shared" si="9"/>
        <v>1.600155506214615E-2</v>
      </c>
    </row>
    <row r="268" spans="1:16" x14ac:dyDescent="0.2">
      <c r="A268" s="3">
        <v>262</v>
      </c>
      <c r="B268" s="4">
        <v>-9.4813569647289736E-3</v>
      </c>
      <c r="C268" s="4" cm="1">
        <f t="array" ref="C268:D268">TRANSPOSE(MMULT('Necessary information'!$L$2:$M$3,TRANSPOSE(C267:D267))+MMULT('Necessary information'!$L$4:$L$5,B268))</f>
        <v>0.34288286268714385</v>
      </c>
      <c r="D268" s="4">
        <v>-0.25074526745550896</v>
      </c>
      <c r="E268" s="4" cm="1">
        <f t="array" ref="E268:G268">TRANSPOSE(MMULT('Necessary information'!$L$6:$M$8,TRANSPOSE(C268:D268)))</f>
        <v>1.5278650907169067E-2</v>
      </c>
      <c r="F268" s="4">
        <v>-0.48047678545589534</v>
      </c>
      <c r="G268" s="4">
        <v>-0.13759392276875149</v>
      </c>
      <c r="H268" s="4">
        <f>F268+F268*'Necessary information'!$B$4/'Necessary information'!$B$15</f>
        <v>-1.2192098430943339</v>
      </c>
      <c r="I268" s="4">
        <f>(('Necessary information'!$B$10*C269)-'Necessary information'!$B$10*(1-'Necessary information'!$B$4)*C268)/'Necessary information'!$B$16</f>
        <v>-0.72913041725831951</v>
      </c>
      <c r="J268" s="4">
        <f>D268+'Necessary information'!$B$7*C268</f>
        <v>-0.13759392276875149</v>
      </c>
      <c r="L268" s="3">
        <v>262</v>
      </c>
      <c r="M268" s="4">
        <f t="shared" ca="1" si="8"/>
        <v>0.14991853310368256</v>
      </c>
      <c r="O268" s="4">
        <v>-7.955502176354769E-3</v>
      </c>
      <c r="P268" s="4">
        <f t="shared" si="9"/>
        <v>-9.4813569647289736E-3</v>
      </c>
    </row>
    <row r="269" spans="1:16" x14ac:dyDescent="0.2">
      <c r="A269" s="3">
        <v>263</v>
      </c>
      <c r="B269" s="4">
        <v>3.9400681406197485E-2</v>
      </c>
      <c r="C269" s="4" cm="1">
        <f t="array" ref="C269:D269">TRANSPOSE(MMULT('Necessary information'!$L$2:$M$3,TRANSPOSE(C268:D268))+MMULT('Necessary information'!$L$4:$L$5,B269))</f>
        <v>0.31608253068850728</v>
      </c>
      <c r="D269" s="4">
        <v>-0.20607893543274577</v>
      </c>
      <c r="E269" s="4" cm="1">
        <f t="array" ref="E269:G269">TRANSPOSE(MMULT('Necessary information'!$L$6:$M$8,TRANSPOSE(C269:D269)))</f>
        <v>2.8195017745004422E-2</v>
      </c>
      <c r="F269" s="4">
        <v>-0.41785423099404562</v>
      </c>
      <c r="G269" s="4">
        <v>-0.10177170030553837</v>
      </c>
      <c r="H269" s="4">
        <f>F269+F269*'Necessary information'!$B$4/'Necessary information'!$B$15</f>
        <v>-1.0603051111473905</v>
      </c>
      <c r="I269" s="4">
        <f>(('Necessary information'!$B$10*C270)-'Necessary information'!$B$10*(1-'Necessary information'!$B$4)*C269)/'Necessary information'!$B$16</f>
        <v>-0.60445767033306552</v>
      </c>
      <c r="J269" s="4">
        <f>D269+'Necessary information'!$B$7*C269</f>
        <v>-0.10177170030553837</v>
      </c>
      <c r="L269" s="3">
        <v>263</v>
      </c>
      <c r="M269" s="4">
        <f t="shared" ca="1" si="8"/>
        <v>0.12791164344917805</v>
      </c>
      <c r="O269" s="4">
        <v>4.1182495062370053E-2</v>
      </c>
      <c r="P269" s="4">
        <f t="shared" si="9"/>
        <v>3.9400681406197485E-2</v>
      </c>
    </row>
    <row r="270" spans="1:16" x14ac:dyDescent="0.2">
      <c r="A270" s="3">
        <v>264</v>
      </c>
      <c r="B270" s="4">
        <v>-3.9936270940508327E-3</v>
      </c>
      <c r="C270" s="4" cm="1">
        <f t="array" ref="C270:D270">TRANSPOSE(MMULT('Necessary information'!$L$2:$M$3,TRANSPOSE(C269:D269))+MMULT('Necessary information'!$L$4:$L$5,B270))</f>
        <v>0.29306902566296794</v>
      </c>
      <c r="D270" s="4">
        <v>-0.20574490488270894</v>
      </c>
      <c r="E270" s="4" cm="1">
        <f t="array" ref="E270:G270">TRANSPOSE(MMULT('Necessary information'!$L$6:$M$8,TRANSPOSE(C270:D270)))</f>
        <v>1.7884282548969108E-2</v>
      </c>
      <c r="F270" s="4">
        <v>-0.40210115207689745</v>
      </c>
      <c r="G270" s="4">
        <v>-0.10903212641392951</v>
      </c>
      <c r="H270" s="4">
        <f>F270+F270*'Necessary information'!$B$4/'Necessary information'!$B$15</f>
        <v>-1.0203316733951269</v>
      </c>
      <c r="I270" s="4">
        <f>(('Necessary information'!$B$10*C271)-'Necessary information'!$B$10*(1-'Necessary information'!$B$4)*C270)/'Necessary information'!$B$16</f>
        <v>-0.60005773508408422</v>
      </c>
      <c r="J270" s="4">
        <f>D270+'Necessary information'!$B$7*C270</f>
        <v>-0.10903212641392951</v>
      </c>
      <c r="L270" s="3">
        <v>264</v>
      </c>
      <c r="M270" s="4">
        <f t="shared" ca="1" si="8"/>
        <v>-4.5066477291991702E-2</v>
      </c>
      <c r="O270" s="4">
        <v>-2.4390371470929487E-3</v>
      </c>
      <c r="P270" s="4">
        <f t="shared" si="9"/>
        <v>-3.9936270940508327E-3</v>
      </c>
    </row>
    <row r="271" spans="1:16" x14ac:dyDescent="0.2">
      <c r="A271" s="3">
        <v>265</v>
      </c>
      <c r="B271" s="4">
        <v>-2.6427357609578116E-2</v>
      </c>
      <c r="C271" s="4" cm="1">
        <f t="array" ref="C271:D271">TRANSPOSE(MMULT('Necessary information'!$L$2:$M$3,TRANSPOSE(C270:D270))+MMULT('Necessary information'!$L$4:$L$5,B271))</f>
        <v>0.27074085664429165</v>
      </c>
      <c r="D271" s="4">
        <v>-0.22785161948975016</v>
      </c>
      <c r="E271" s="4" cm="1">
        <f t="array" ref="E271:G271">TRANSPOSE(MMULT('Necessary information'!$L$6:$M$8,TRANSPOSE(C271:D271)))</f>
        <v>-4.7456978096545033E-3</v>
      </c>
      <c r="F271" s="4">
        <v>-0.40924799344142554</v>
      </c>
      <c r="G271" s="4">
        <v>-0.13850713679713392</v>
      </c>
      <c r="H271" s="4">
        <f>F271+F271*'Necessary information'!$B$4/'Necessary information'!$B$15</f>
        <v>-1.0384667833576169</v>
      </c>
      <c r="I271" s="4">
        <f>(('Necessary information'!$B$10*C272)-'Necessary information'!$B$10*(1-'Necessary information'!$B$4)*C271)/'Necessary information'!$B$16</f>
        <v>-0.65635198283225982</v>
      </c>
      <c r="J271" s="4">
        <f>D271+'Necessary information'!$B$7*C271</f>
        <v>-0.13850713679713392</v>
      </c>
      <c r="L271" s="3">
        <v>265</v>
      </c>
      <c r="M271" s="4">
        <f t="shared" ca="1" si="8"/>
        <v>-8.0526604917794571E-3</v>
      </c>
      <c r="O271" s="4">
        <v>-2.4990236419133116E-2</v>
      </c>
      <c r="P271" s="4">
        <f t="shared" si="9"/>
        <v>-2.6427357609578116E-2</v>
      </c>
    </row>
    <row r="272" spans="1:16" x14ac:dyDescent="0.2">
      <c r="A272" s="3">
        <v>266</v>
      </c>
      <c r="B272" s="4">
        <v>-8.7748246748284006E-2</v>
      </c>
      <c r="C272" s="4" cm="1">
        <f t="array" ref="C272:D272">TRANSPOSE(MMULT('Necessary information'!$L$2:$M$3,TRANSPOSE(C271:D271))+MMULT('Necessary information'!$L$4:$L$5,B272))</f>
        <v>0.24756353565737788</v>
      </c>
      <c r="D272" s="4">
        <v>-0.31081498222874943</v>
      </c>
      <c r="E272" s="4" cm="1">
        <f t="array" ref="E272:G272">TRANSPOSE(MMULT('Necessary information'!$L$6:$M$8,TRANSPOSE(C272:D272)))</f>
        <v>-6.2019268529667243E-2</v>
      </c>
      <c r="F272" s="4">
        <v>-0.47668255111919255</v>
      </c>
      <c r="G272" s="4">
        <v>-0.22911901546181473</v>
      </c>
      <c r="H272" s="4">
        <f>F272+F272*'Necessary information'!$B$4/'Necessary information'!$B$15</f>
        <v>-1.2095819734649504</v>
      </c>
      <c r="I272" s="4">
        <f>(('Necessary information'!$B$10*C273)-'Necessary information'!$B$10*(1-'Necessary information'!$B$4)*C272)/'Necessary information'!$B$16</f>
        <v>-0.8768301094375458</v>
      </c>
      <c r="J272" s="4">
        <f>D272+'Necessary information'!$B$7*C272</f>
        <v>-0.22911901546181473</v>
      </c>
      <c r="L272" s="3">
        <v>266</v>
      </c>
      <c r="M272" s="4">
        <f t="shared" ca="1" si="8"/>
        <v>-6.8469476471717541E-2</v>
      </c>
      <c r="O272" s="4">
        <v>-8.6632217432879702E-2</v>
      </c>
      <c r="P272" s="4">
        <f t="shared" si="9"/>
        <v>-8.7748246748284006E-2</v>
      </c>
    </row>
    <row r="273" spans="1:16" x14ac:dyDescent="0.2">
      <c r="A273" s="3">
        <v>267</v>
      </c>
      <c r="B273" s="4">
        <v>-8.3652014922525955E-3</v>
      </c>
      <c r="C273" s="4" cm="1">
        <f t="array" ref="C273:D273">TRANSPOSE(MMULT('Necessary information'!$L$2:$M$3,TRANSPOSE(C272:D272))+MMULT('Necessary information'!$L$4:$L$5,B273))</f>
        <v>0.21945369453000479</v>
      </c>
      <c r="D273" s="4">
        <v>-0.31265306909419832</v>
      </c>
      <c r="E273" s="4" cm="1">
        <f t="array" ref="E273:G273">TRANSPOSE(MMULT('Necessary information'!$L$6:$M$8,TRANSPOSE(C273:D273)))</f>
        <v>-7.5877637148536042E-2</v>
      </c>
      <c r="F273" s="4">
        <v>-0.45968704442930153</v>
      </c>
      <c r="G273" s="4">
        <v>-0.24023334989929673</v>
      </c>
      <c r="H273" s="4">
        <f>F273+F273*'Necessary information'!$B$4/'Necessary information'!$B$15</f>
        <v>-1.1664558752393521</v>
      </c>
      <c r="I273" s="4">
        <f>(('Necessary information'!$B$10*C274)-'Necessary information'!$B$10*(1-'Necessary information'!$B$4)*C273)/'Necessary information'!$B$16</f>
        <v>-0.87752024812289631</v>
      </c>
      <c r="J273" s="4">
        <f>D273+'Necessary information'!$B$7*C273</f>
        <v>-0.24023334989929673</v>
      </c>
      <c r="L273" s="3">
        <v>267</v>
      </c>
      <c r="M273" s="4">
        <f t="shared" ca="1" si="8"/>
        <v>1.9033207094322751E-2</v>
      </c>
      <c r="O273" s="4">
        <v>-6.8335022280638976E-3</v>
      </c>
      <c r="P273" s="4">
        <f t="shared" si="9"/>
        <v>-8.3652014922525955E-3</v>
      </c>
    </row>
    <row r="274" spans="1:16" x14ac:dyDescent="0.2">
      <c r="A274" s="3">
        <v>268</v>
      </c>
      <c r="B274" s="4">
        <v>4.3028231964568384E-2</v>
      </c>
      <c r="C274" s="4" cm="1">
        <f t="array" ref="C274:D274">TRANSPOSE(MMULT('Necessary information'!$L$2:$M$3,TRANSPOSE(C273:D273))+MMULT('Necessary information'!$L$4:$L$5,B274))</f>
        <v>0.19202934596368226</v>
      </c>
      <c r="D274" s="4">
        <v>-0.26305912267865178</v>
      </c>
      <c r="E274" s="4" cm="1">
        <f t="array" ref="E274:G274">TRANSPOSE(MMULT('Necessary information'!$L$6:$M$8,TRANSPOSE(C274:D274)))</f>
        <v>-6.0472192527181237E-2</v>
      </c>
      <c r="F274" s="4">
        <v>-0.39171878447431885</v>
      </c>
      <c r="G274" s="4">
        <v>-0.19968943851063664</v>
      </c>
      <c r="H274" s="4">
        <f>F274+F274*'Necessary information'!$B$4/'Necessary information'!$B$15</f>
        <v>-0.9939864156035837</v>
      </c>
      <c r="I274" s="4">
        <f>(('Necessary information'!$B$10*C275)-'Necessary information'!$B$10*(1-'Necessary information'!$B$4)*C274)/'Necessary information'!$B$16</f>
        <v>-0.73944809181883975</v>
      </c>
      <c r="J274" s="4">
        <f>D274+'Necessary information'!$B$7*C274</f>
        <v>-0.19968943851063664</v>
      </c>
      <c r="L274" s="3">
        <v>268</v>
      </c>
      <c r="M274" s="4">
        <f t="shared" ca="1" si="8"/>
        <v>0.13379373778201015</v>
      </c>
      <c r="O274" s="4">
        <v>4.4829040404198141E-2</v>
      </c>
      <c r="P274" s="4">
        <f t="shared" si="9"/>
        <v>4.3028231964568384E-2</v>
      </c>
    </row>
    <row r="275" spans="1:16" x14ac:dyDescent="0.2">
      <c r="A275" s="3">
        <v>269</v>
      </c>
      <c r="B275" s="4">
        <v>0.17693953191648654</v>
      </c>
      <c r="C275" s="4" cm="1">
        <f t="array" ref="C275:D275">TRANSPOSE(MMULT('Necessary information'!$L$2:$M$3,TRANSPOSE(C274:D274))+MMULT('Necessary information'!$L$4:$L$5,B275))</f>
        <v>0.16874241001911922</v>
      </c>
      <c r="D275" s="4">
        <v>-8.0595349185913545E-2</v>
      </c>
      <c r="E275" s="4" cm="1">
        <f t="array" ref="E275:G275">TRANSPOSE(MMULT('Necessary information'!$L$6:$M$8,TRANSPOSE(C275:D275)))</f>
        <v>3.1613165393971458E-2</v>
      </c>
      <c r="F275" s="4">
        <v>-0.19365276389872341</v>
      </c>
      <c r="G275" s="4">
        <v>-2.4910353879604198E-2</v>
      </c>
      <c r="H275" s="4">
        <f>F275+F275*'Necessary information'!$B$4/'Necessary information'!$B$15</f>
        <v>-0.49139388839301046</v>
      </c>
      <c r="I275" s="4">
        <f>(('Necessary information'!$B$10*C276)-'Necessary information'!$B$10*(1-'Necessary information'!$B$4)*C275)/'Necessary information'!$B$16</f>
        <v>-0.24325628912487354</v>
      </c>
      <c r="J275" s="4">
        <f>D275+'Necessary information'!$B$7*C275</f>
        <v>-2.4910353879604198E-2</v>
      </c>
      <c r="L275" s="3">
        <v>269</v>
      </c>
      <c r="M275" s="4">
        <f t="shared" ca="1" si="8"/>
        <v>2.296283045088688E-2</v>
      </c>
      <c r="O275" s="4">
        <v>0.17944153420693343</v>
      </c>
      <c r="P275" s="4">
        <f t="shared" si="9"/>
        <v>0.17693953191648654</v>
      </c>
    </row>
    <row r="276" spans="1:16" x14ac:dyDescent="0.2">
      <c r="A276" s="3">
        <v>270</v>
      </c>
      <c r="B276" s="4">
        <v>3.8384359340270194E-2</v>
      </c>
      <c r="C276" s="4" cm="1">
        <f t="array" ref="C276:D276">TRANSPOSE(MMULT('Necessary information'!$L$2:$M$3,TRANSPOSE(C275:D275))+MMULT('Necessary information'!$L$4:$L$5,B276))</f>
        <v>0.1584424425405194</v>
      </c>
      <c r="D276" s="4">
        <v>-4.0518487512739162E-2</v>
      </c>
      <c r="E276" s="4" cm="1">
        <f t="array" ref="E276:G276">TRANSPOSE(MMULT('Necessary information'!$L$6:$M$8,TRANSPOSE(C276:D276)))</f>
        <v>4.9473585666064079E-2</v>
      </c>
      <c r="F276" s="4">
        <v>-0.14667492401488713</v>
      </c>
      <c r="G276" s="4">
        <v>1.1767518525632244E-2</v>
      </c>
      <c r="H276" s="4">
        <f>F276+F276*'Necessary information'!$B$4/'Necessary information'!$B$15</f>
        <v>-0.37218761968777592</v>
      </c>
      <c r="I276" s="4">
        <f>(('Necessary information'!$B$10*C277)-'Necessary information'!$B$10*(1-'Necessary information'!$B$4)*C276)/'Necessary information'!$B$16</f>
        <v>-0.13348316755055625</v>
      </c>
      <c r="J276" s="4">
        <f>D276+'Necessary information'!$B$7*C276</f>
        <v>1.1767518525632244E-2</v>
      </c>
      <c r="L276" s="3">
        <v>270</v>
      </c>
      <c r="M276" s="4">
        <f t="shared" ca="1" si="8"/>
        <v>-7.6127456385141304E-2</v>
      </c>
      <c r="O276" s="4">
        <v>4.0160851273904528E-2</v>
      </c>
      <c r="P276" s="4">
        <f t="shared" si="9"/>
        <v>3.8384359340270194E-2</v>
      </c>
    </row>
    <row r="277" spans="1:16" x14ac:dyDescent="0.2">
      <c r="A277" s="3">
        <v>271</v>
      </c>
      <c r="B277" s="4">
        <v>5.8142183126830303E-2</v>
      </c>
      <c r="C277" s="4" cm="1">
        <f t="array" ref="C277:D277">TRANSPOSE(MMULT('Necessary information'!$L$2:$M$3,TRANSPOSE(C276:D276))+MMULT('Necessary information'!$L$4:$L$5,B277))</f>
        <v>0.15114430228824252</v>
      </c>
      <c r="D277" s="4">
        <v>1.8474583851858663E-2</v>
      </c>
      <c r="E277" s="4" cm="1">
        <f t="array" ref="E277:G277">TRANSPOSE(MMULT('Necessary information'!$L$6:$M$8,TRANSPOSE(C277:D277)))</f>
        <v>7.9351373954107476E-2</v>
      </c>
      <c r="F277" s="4">
        <v>-8.2792098681263804E-2</v>
      </c>
      <c r="G277" s="4">
        <v>6.835220360697869E-2</v>
      </c>
      <c r="H277" s="4">
        <f>F277+F277*'Necessary information'!$B$4/'Necessary information'!$B$15</f>
        <v>-0.21008495040370681</v>
      </c>
      <c r="I277" s="4">
        <f>(('Necessary information'!$B$10*C278)-'Necessary information'!$B$10*(1-'Necessary information'!$B$4)*C277)/'Necessary information'!$B$16</f>
        <v>2.6907442452204437E-2</v>
      </c>
      <c r="J277" s="4">
        <f>D277+'Necessary information'!$B$7*C277</f>
        <v>6.835220360697869E-2</v>
      </c>
      <c r="L277" s="3">
        <v>271</v>
      </c>
      <c r="M277" s="4">
        <f t="shared" ca="1" si="8"/>
        <v>1.9150117044608901E-2</v>
      </c>
      <c r="O277" s="4">
        <v>6.0022132084253055E-2</v>
      </c>
      <c r="P277" s="4">
        <f t="shared" si="9"/>
        <v>5.8142183126830303E-2</v>
      </c>
    </row>
    <row r="278" spans="1:16" x14ac:dyDescent="0.2">
      <c r="A278" s="3">
        <v>272</v>
      </c>
      <c r="B278" s="4">
        <v>-7.9092391699234835E-2</v>
      </c>
      <c r="C278" s="4" cm="1">
        <f t="array" ref="C278:D278">TRANSPOSE(MMULT('Necessary information'!$L$2:$M$3,TRANSPOSE(C277:D277))+MMULT('Necessary information'!$L$4:$L$5,B278))</f>
        <v>0.14803838079234158</v>
      </c>
      <c r="D278" s="4">
        <v>-6.1005774108265201E-2</v>
      </c>
      <c r="E278" s="4" cm="1">
        <f t="array" ref="E278:G278">TRANSPOSE(MMULT('Necessary information'!$L$6:$M$8,TRANSPOSE(C278:D278)))</f>
        <v>3.3194959071923748E-2</v>
      </c>
      <c r="F278" s="4">
        <v>-0.16019148923913407</v>
      </c>
      <c r="G278" s="4">
        <v>-1.2153108446792481E-2</v>
      </c>
      <c r="H278" s="4">
        <f>F278+F278*'Necessary information'!$B$4/'Necessary information'!$B$15</f>
        <v>-0.40648590394430251</v>
      </c>
      <c r="I278" s="4">
        <f>(('Necessary information'!$B$10*C279)-'Necessary information'!$B$10*(1-'Necessary information'!$B$4)*C278)/'Necessary information'!$B$16</f>
        <v>-0.18721742397275171</v>
      </c>
      <c r="J278" s="4">
        <f>D278+'Necessary information'!$B$7*C278</f>
        <v>-1.2153108446792481E-2</v>
      </c>
      <c r="L278" s="3">
        <v>272</v>
      </c>
      <c r="M278" s="4">
        <f t="shared" ca="1" si="8"/>
        <v>8.9713420619546416E-2</v>
      </c>
      <c r="O278" s="4">
        <v>-7.7931038110702441E-2</v>
      </c>
      <c r="P278" s="4">
        <f t="shared" si="9"/>
        <v>-7.9092391699234835E-2</v>
      </c>
    </row>
    <row r="279" spans="1:16" x14ac:dyDescent="0.2">
      <c r="A279" s="3">
        <v>273</v>
      </c>
      <c r="B279" s="4">
        <v>-1.907959916897399E-2</v>
      </c>
      <c r="C279" s="4" cm="1">
        <f t="array" ref="C279:D279">TRANSPOSE(MMULT('Necessary information'!$L$2:$M$3,TRANSPOSE(C278:D278))+MMULT('Necessary information'!$L$4:$L$5,B279))</f>
        <v>0.13965698567321425</v>
      </c>
      <c r="D279" s="4">
        <v>-7.8804252020965623E-2</v>
      </c>
      <c r="E279" s="4" cm="1">
        <f t="array" ref="E279:G279">TRANSPOSE(MMULT('Necessary information'!$L$6:$M$8,TRANSPOSE(C279:D279)))</f>
        <v>1.9352603401518793E-2</v>
      </c>
      <c r="F279" s="4">
        <v>-0.17237443242201916</v>
      </c>
      <c r="G279" s="4">
        <v>-3.2717446748804918E-2</v>
      </c>
      <c r="H279" s="4">
        <f>F279+F279*'Necessary information'!$B$4/'Necessary information'!$B$15</f>
        <v>-0.43740012227087344</v>
      </c>
      <c r="I279" s="4">
        <f>(('Necessary information'!$B$10*C280)-'Necessary information'!$B$10*(1-'Necessary information'!$B$4)*C279)/'Necessary information'!$B$16</f>
        <v>-0.23399934227893573</v>
      </c>
      <c r="J279" s="4">
        <f>D279+'Necessary information'!$B$7*C279</f>
        <v>-3.2717446748804918E-2</v>
      </c>
      <c r="L279" s="3">
        <v>273</v>
      </c>
      <c r="M279" s="4">
        <f t="shared" ca="1" si="8"/>
        <v>-4.1199081124093102E-2</v>
      </c>
      <c r="O279" s="4">
        <v>-1.7604003234144527E-2</v>
      </c>
      <c r="P279" s="4">
        <f t="shared" si="9"/>
        <v>-1.907959916897399E-2</v>
      </c>
    </row>
    <row r="280" spans="1:16" x14ac:dyDescent="0.2">
      <c r="A280" s="3">
        <v>274</v>
      </c>
      <c r="B280" s="4">
        <v>4.4407023675276047E-2</v>
      </c>
      <c r="C280" s="4" cm="1">
        <f t="array" ref="C280:D280">TRANSPOSE(MMULT('Necessary information'!$L$2:$M$3,TRANSPOSE(C279:D279))+MMULT('Necessary information'!$L$4:$L$5,B280))</f>
        <v>0.1303155774744105</v>
      </c>
      <c r="D280" s="4">
        <v>-3.2742339053249303E-2</v>
      </c>
      <c r="E280" s="4" cm="1">
        <f t="array" ref="E280:G280">TRANSPOSE(MMULT('Necessary information'!$L$6:$M$8,TRANSPOSE(C280:D280)))</f>
        <v>4.1019303790752033E-2</v>
      </c>
      <c r="F280" s="4">
        <v>-0.12005377596110432</v>
      </c>
      <c r="G280" s="4">
        <v>1.0261801513306162E-2</v>
      </c>
      <c r="H280" s="4">
        <f>F280+F280*'Necessary information'!$B$4/'Necessary information'!$B$15</f>
        <v>-0.30463645650130211</v>
      </c>
      <c r="I280" s="4">
        <f>(('Necessary information'!$B$10*C281)-'Necessary information'!$B$10*(1-'Necessary information'!$B$4)*C280)/'Necessary information'!$B$16</f>
        <v>-0.10821228321988334</v>
      </c>
      <c r="J280" s="4">
        <f>D280+'Necessary information'!$B$7*C280</f>
        <v>1.0261801513306162E-2</v>
      </c>
      <c r="L280" s="3">
        <v>274</v>
      </c>
      <c r="M280" s="4">
        <f t="shared" ca="1" si="8"/>
        <v>0.17836776994333139</v>
      </c>
      <c r="O280" s="4">
        <v>4.6215051821304393E-2</v>
      </c>
      <c r="P280" s="4">
        <f t="shared" si="9"/>
        <v>4.4407023675276047E-2</v>
      </c>
    </row>
    <row r="281" spans="1:16" x14ac:dyDescent="0.2">
      <c r="A281" s="3">
        <v>275</v>
      </c>
      <c r="B281" s="4">
        <v>4.9566661504155667E-2</v>
      </c>
      <c r="C281" s="4" cm="1">
        <f t="array" ref="C281:D281">TRANSPOSE(MMULT('Necessary information'!$L$2:$M$3,TRANSPOSE(C280:D280))+MMULT('Necessary information'!$L$4:$L$5,B281))</f>
        <v>0.12435238095705314</v>
      </c>
      <c r="D281" s="4">
        <v>1.7511911571024601E-2</v>
      </c>
      <c r="E281" s="4" cm="1">
        <f t="array" ref="E281:G281">TRANSPOSE(MMULT('Necessary information'!$L$6:$M$8,TRANSPOSE(C281:D281)))</f>
        <v>6.6587011215937394E-2</v>
      </c>
      <c r="F281" s="4">
        <v>-6.5804183670200994E-2</v>
      </c>
      <c r="G281" s="4">
        <v>5.8548197286852142E-2</v>
      </c>
      <c r="H281" s="4">
        <f>F281+F281*'Necessary information'!$B$4/'Necessary information'!$B$15</f>
        <v>-0.16697811606313495</v>
      </c>
      <c r="I281" s="4">
        <f>(('Necessary information'!$B$10*C282)-'Necessary information'!$B$10*(1-'Necessary information'!$B$4)*C281)/'Necessary information'!$B$16</f>
        <v>2.8380599336293718E-2</v>
      </c>
      <c r="J281" s="4">
        <f>D281+'Necessary information'!$B$7*C281</f>
        <v>5.8548197286852142E-2</v>
      </c>
      <c r="L281" s="3">
        <v>275</v>
      </c>
      <c r="M281" s="4">
        <f t="shared" ca="1" si="8"/>
        <v>5.0390689501373306E-2</v>
      </c>
      <c r="O281" s="4">
        <v>5.1401706834837975E-2</v>
      </c>
      <c r="P281" s="4">
        <f t="shared" si="9"/>
        <v>4.9566661504155667E-2</v>
      </c>
    </row>
    <row r="282" spans="1:16" x14ac:dyDescent="0.2">
      <c r="A282" s="3">
        <v>276</v>
      </c>
      <c r="B282" s="4">
        <v>-6.0494520631384156E-2</v>
      </c>
      <c r="C282" s="4" cm="1">
        <f t="array" ref="C282:D282">TRANSPOSE(MMULT('Necessary information'!$L$2:$M$3,TRANSPOSE(C281:D281))+MMULT('Necessary information'!$L$4:$L$5,B282))</f>
        <v>0.12195308641653416</v>
      </c>
      <c r="D282" s="4">
        <v>-4.3350359203351077E-2</v>
      </c>
      <c r="E282" s="4" cm="1">
        <f t="array" ref="E282:G282">TRANSPOSE(MMULT('Necessary information'!$L$6:$M$8,TRANSPOSE(C282:D282)))</f>
        <v>3.1233080827656561E-2</v>
      </c>
      <c r="F282" s="4">
        <v>-0.12505892710242894</v>
      </c>
      <c r="G282" s="4">
        <v>-3.1058406858948048E-3</v>
      </c>
      <c r="H282" s="4">
        <f>F282+F282*'Necessary information'!$B$4/'Necessary information'!$B$15</f>
        <v>-0.31733702752241333</v>
      </c>
      <c r="I282" s="4">
        <f>(('Necessary information'!$B$10*C283)-'Necessary information'!$B$10*(1-'Necessary information'!$B$4)*C282)/'Necessary information'!$B$16</f>
        <v>-0.13558283898436091</v>
      </c>
      <c r="J282" s="4">
        <f>D282+'Necessary information'!$B$7*C282</f>
        <v>-3.1058406858948048E-3</v>
      </c>
      <c r="L282" s="3">
        <v>276</v>
      </c>
      <c r="M282" s="4">
        <f t="shared" ca="1" si="8"/>
        <v>0.15024601110759733</v>
      </c>
      <c r="O282" s="4">
        <v>-5.9235783828472187E-2</v>
      </c>
      <c r="P282" s="4">
        <f t="shared" si="9"/>
        <v>-6.0494520631384156E-2</v>
      </c>
    </row>
    <row r="283" spans="1:16" x14ac:dyDescent="0.2">
      <c r="A283" s="3">
        <v>277</v>
      </c>
      <c r="B283" s="4">
        <v>1.6434286449648578E-2</v>
      </c>
      <c r="C283" s="4" cm="1">
        <f t="array" ref="C283:D283">TRANSPOSE(MMULT('Necessary information'!$L$2:$M$3,TRANSPOSE(C282:D282))+MMULT('Necessary information'!$L$4:$L$5,B283))</f>
        <v>0.11551468828151178</v>
      </c>
      <c r="D283" s="4">
        <v>-2.6005715210432125E-2</v>
      </c>
      <c r="E283" s="4" cm="1">
        <f t="array" ref="E283:G283">TRANSPOSE(MMULT('Necessary information'!$L$6:$M$8,TRANSPOSE(C283:D283)))</f>
        <v>3.8059183702073431E-2</v>
      </c>
      <c r="F283" s="4">
        <v>-0.10340055635904501</v>
      </c>
      <c r="G283" s="4">
        <v>1.2114131922466759E-2</v>
      </c>
      <c r="H283" s="4">
        <f>F283+F283*'Necessary information'!$B$4/'Necessary information'!$B$15</f>
        <v>-0.26237891176107658</v>
      </c>
      <c r="I283" s="4">
        <f>(('Necessary information'!$B$10*C284)-'Necessary information'!$B$10*(1-'Necessary information'!$B$4)*C283)/'Necessary information'!$B$16</f>
        <v>-8.7773663686956729E-2</v>
      </c>
      <c r="J283" s="4">
        <f>D283+'Necessary information'!$B$7*C283</f>
        <v>1.2114131922466759E-2</v>
      </c>
      <c r="L283" s="3">
        <v>277</v>
      </c>
      <c r="M283" s="4">
        <f t="shared" ca="1" si="8"/>
        <v>9.9337684319882505E-2</v>
      </c>
      <c r="O283" s="4">
        <v>1.8095842181921139E-2</v>
      </c>
      <c r="P283" s="4">
        <f t="shared" si="9"/>
        <v>1.6434286449648578E-2</v>
      </c>
    </row>
    <row r="284" spans="1:16" x14ac:dyDescent="0.2">
      <c r="A284" s="3">
        <v>278</v>
      </c>
      <c r="B284" s="4">
        <v>-3.5597658872656743E-2</v>
      </c>
      <c r="C284" s="4" cm="1">
        <f t="array" ref="C284:D284">TRANSPOSE(MMULT('Necessary information'!$L$2:$M$3,TRANSPOSE(C283:D283))+MMULT('Necessary information'!$L$4:$L$5,B284))</f>
        <v>0.11043247948230006</v>
      </c>
      <c r="D284" s="4">
        <v>-6.1057254063669797E-2</v>
      </c>
      <c r="E284" s="4" cm="1">
        <f t="array" ref="E284:G284">TRANSPOSE(MMULT('Necessary information'!$L$6:$M$8,TRANSPOSE(C284:D284)))</f>
        <v>1.6010168827385561E-2</v>
      </c>
      <c r="F284" s="4">
        <v>-0.13504701531681085</v>
      </c>
      <c r="G284" s="4">
        <v>-2.4614535834510773E-2</v>
      </c>
      <c r="H284" s="4">
        <f>F284+F284*'Necessary information'!$B$4/'Necessary information'!$B$15</f>
        <v>-0.34268180136640736</v>
      </c>
      <c r="I284" s="4">
        <f>(('Necessary information'!$B$10*C285)-'Necessary information'!$B$10*(1-'Necessary information'!$B$4)*C284)/'Necessary information'!$B$16</f>
        <v>-0.18164032285321882</v>
      </c>
      <c r="J284" s="4">
        <f>D284+'Necessary information'!$B$7*C284</f>
        <v>-2.4614535834510773E-2</v>
      </c>
      <c r="L284" s="3">
        <v>278</v>
      </c>
      <c r="M284" s="4">
        <f t="shared" ca="1" si="8"/>
        <v>-0.19745406327574577</v>
      </c>
      <c r="O284" s="4">
        <v>-3.4208555727426149E-2</v>
      </c>
      <c r="P284" s="4">
        <f t="shared" si="9"/>
        <v>-3.5597658872656743E-2</v>
      </c>
    </row>
    <row r="285" spans="1:16" x14ac:dyDescent="0.2">
      <c r="A285" s="3">
        <v>279</v>
      </c>
      <c r="B285" s="4">
        <v>3.6993165840575347E-2</v>
      </c>
      <c r="C285" s="4" cm="1">
        <f t="array" ref="C285:D285">TRANSPOSE(MMULT('Necessary information'!$L$2:$M$3,TRANSPOSE(C284:D284))+MMULT('Necessary information'!$L$4:$L$5,B285))</f>
        <v>0.1031306594239121</v>
      </c>
      <c r="D285" s="4">
        <v>-2.2781885887757383E-2</v>
      </c>
      <c r="E285" s="4" cm="1">
        <f t="array" ref="E285:G285">TRANSPOSE(MMULT('Necessary information'!$L$6:$M$8,TRANSPOSE(C285:D285)))</f>
        <v>3.4224283262970071E-2</v>
      </c>
      <c r="F285" s="4">
        <v>-9.1879427701778482E-2</v>
      </c>
      <c r="G285" s="4">
        <v>1.125123172213361E-2</v>
      </c>
      <c r="H285" s="4">
        <f>F285+F285*'Necessary information'!$B$4/'Necessary information'!$B$15</f>
        <v>-0.23314404779326278</v>
      </c>
      <c r="I285" s="4">
        <f>(('Necessary information'!$B$10*C286)-'Necessary information'!$B$10*(1-'Necessary information'!$B$4)*C285)/'Necessary information'!$B$16</f>
        <v>-7.7186952129380107E-2</v>
      </c>
      <c r="J285" s="4">
        <f>D285+'Necessary information'!$B$7*C285</f>
        <v>1.125123172213361E-2</v>
      </c>
      <c r="L285" s="3">
        <v>279</v>
      </c>
      <c r="M285" s="4">
        <f t="shared" ca="1" si="8"/>
        <v>-4.5013951344866437E-2</v>
      </c>
      <c r="O285" s="4">
        <v>3.8762373128868821E-2</v>
      </c>
      <c r="P285" s="4">
        <f t="shared" si="9"/>
        <v>3.6993165840575347E-2</v>
      </c>
    </row>
    <row r="286" spans="1:16" x14ac:dyDescent="0.2">
      <c r="A286" s="3">
        <v>280</v>
      </c>
      <c r="B286" s="4">
        <v>-6.4154156638560902E-2</v>
      </c>
      <c r="C286" s="4" cm="1">
        <f t="array" ref="C286:D286">TRANSPOSE(MMULT('Necessary information'!$L$2:$M$3,TRANSPOSE(C285:D285))+MMULT('Necessary information'!$L$4:$L$5,B286))</f>
        <v>9.8622719135079806E-2</v>
      </c>
      <c r="D286" s="4">
        <v>-8.6457622922675378E-2</v>
      </c>
      <c r="E286" s="4" cm="1">
        <f t="array" ref="E286:G286">TRANSPOSE(MMULT('Necessary information'!$L$6:$M$8,TRANSPOSE(C286:D286)))</f>
        <v>-3.6753114737505602E-3</v>
      </c>
      <c r="F286" s="4">
        <v>-0.15253484474317885</v>
      </c>
      <c r="G286" s="4">
        <v>-5.3912125608099042E-2</v>
      </c>
      <c r="H286" s="4">
        <f>F286+F286*'Necessary information'!$B$4/'Necessary information'!$B$15</f>
        <v>-0.38705716853581618</v>
      </c>
      <c r="I286" s="4">
        <f>(('Necessary information'!$B$10*C287)-'Necessary information'!$B$10*(1-'Necessary information'!$B$4)*C286)/'Necessary information'!$B$16</f>
        <v>-0.24842623519975665</v>
      </c>
      <c r="J286" s="4">
        <f>D286+'Necessary information'!$B$7*C286</f>
        <v>-5.3912125608099042E-2</v>
      </c>
      <c r="L286" s="3">
        <v>280</v>
      </c>
      <c r="M286" s="4">
        <f t="shared" ca="1" si="8"/>
        <v>5.8740784679544883E-2</v>
      </c>
      <c r="O286" s="4">
        <v>-6.291458262673065E-2</v>
      </c>
      <c r="P286" s="4">
        <f t="shared" si="9"/>
        <v>-6.4154156638560902E-2</v>
      </c>
    </row>
    <row r="287" spans="1:16" x14ac:dyDescent="0.2">
      <c r="A287" s="3">
        <v>281</v>
      </c>
      <c r="B287" s="4">
        <v>-0.13450098880265654</v>
      </c>
      <c r="C287" s="4" cm="1">
        <f t="array" ref="C287:D287">TRANSPOSE(MMULT('Necessary information'!$L$2:$M$3,TRANSPOSE(C286:D286))+MMULT('Necessary information'!$L$4:$L$5,B287))</f>
        <v>8.9946495276708907E-2</v>
      </c>
      <c r="D287" s="4">
        <v>-0.21914300164395573</v>
      </c>
      <c r="E287" s="4" cm="1">
        <f t="array" ref="E287:G287">TRANSPOSE(MMULT('Necessary information'!$L$6:$M$8,TRANSPOSE(C287:D287)))</f>
        <v>-8.2322004480148064E-2</v>
      </c>
      <c r="F287" s="4">
        <v>-0.27940715347935069</v>
      </c>
      <c r="G287" s="4">
        <v>-0.1894606582026418</v>
      </c>
      <c r="H287" s="4">
        <f>F287+F287*'Necessary information'!$B$4/'Necessary information'!$B$15</f>
        <v>-0.70899565195385206</v>
      </c>
      <c r="I287" s="4">
        <f>(('Necessary information'!$B$10*C288)-'Necessary information'!$B$10*(1-'Necessary information'!$B$4)*C287)/'Necessary information'!$B$16</f>
        <v>-0.60535797172074068</v>
      </c>
      <c r="J287" s="4">
        <f>D287+'Necessary information'!$B$7*C287</f>
        <v>-0.1894606582026418</v>
      </c>
      <c r="L287" s="3">
        <v>281</v>
      </c>
      <c r="M287" s="4">
        <f t="shared" ca="1" si="8"/>
        <v>2.9129472117908633E-4</v>
      </c>
      <c r="O287" s="4">
        <v>-0.13362976881438995</v>
      </c>
      <c r="P287" s="4">
        <f t="shared" si="9"/>
        <v>-0.13450098880265654</v>
      </c>
    </row>
    <row r="288" spans="1:16" x14ac:dyDescent="0.2">
      <c r="A288" s="3">
        <v>282</v>
      </c>
      <c r="B288" s="4">
        <v>1.183094977609804E-2</v>
      </c>
      <c r="C288" s="4" cm="1">
        <f t="array" ref="C288:D288">TRANSPOSE(MMULT('Necessary information'!$L$2:$M$3,TRANSPOSE(C287:D287))+MMULT('Necessary information'!$L$4:$L$5,B288))</f>
        <v>7.2563883601772669E-2</v>
      </c>
      <c r="D288" s="4">
        <v>-0.2027100488333346</v>
      </c>
      <c r="E288" s="4" cm="1">
        <f t="array" ref="E288:G288">TRANSPOSE(MMULT('Necessary information'!$L$6:$M$8,TRANSPOSE(C288:D288)))</f>
        <v>-8.1001842789155343E-2</v>
      </c>
      <c r="F288" s="4">
        <v>-0.25132785084652226</v>
      </c>
      <c r="G288" s="4">
        <v>-0.17876396724474963</v>
      </c>
      <c r="H288" s="4">
        <f>F288+F288*'Necessary information'!$B$4/'Necessary information'!$B$15</f>
        <v>-0.63774442152304989</v>
      </c>
      <c r="I288" s="4">
        <f>(('Necessary information'!$B$10*C289)-'Necessary information'!$B$10*(1-'Necessary information'!$B$4)*C288)/'Necessary information'!$B$16</f>
        <v>-0.55834684215747299</v>
      </c>
      <c r="J288" s="4">
        <f>D288+'Necessary information'!$B$7*C288</f>
        <v>-0.17876396724474963</v>
      </c>
      <c r="L288" s="3">
        <v>282</v>
      </c>
      <c r="M288" s="4">
        <f t="shared" ca="1" si="8"/>
        <v>4.7067648936140939E-2</v>
      </c>
      <c r="O288" s="4">
        <v>1.3468401258991394E-2</v>
      </c>
      <c r="P288" s="4">
        <f t="shared" si="9"/>
        <v>1.183094977609804E-2</v>
      </c>
    </row>
    <row r="289" spans="1:16" x14ac:dyDescent="0.2">
      <c r="A289" s="3">
        <v>283</v>
      </c>
      <c r="B289" s="4">
        <v>0.15979810640681841</v>
      </c>
      <c r="C289" s="4" cm="1">
        <f t="array" ref="C289:D289">TRANSPOSE(MMULT('Necessary information'!$L$2:$M$3,TRANSPOSE(C288:D288))+MMULT('Necessary information'!$L$4:$L$5,B289))</f>
        <v>5.6791115457791523E-2</v>
      </c>
      <c r="D289" s="4">
        <v>-3.8655031401016171E-2</v>
      </c>
      <c r="E289" s="4" cm="1">
        <f t="array" ref="E289:G289">TRANSPOSE(MMULT('Necessary information'!$L$6:$M$8,TRANSPOSE(C289:D289)))</f>
        <v>4.1491896962124915E-3</v>
      </c>
      <c r="F289" s="4">
        <v>-7.6705078757736495E-2</v>
      </c>
      <c r="G289" s="4">
        <v>-1.9913963299944968E-2</v>
      </c>
      <c r="H289" s="4">
        <f>F289+F289*'Necessary information'!$B$4/'Necessary information'!$B$15</f>
        <v>-0.19463913734775629</v>
      </c>
      <c r="I289" s="4">
        <f>(('Necessary information'!$B$10*C290)-'Necessary information'!$B$10*(1-'Necessary information'!$B$4)*C289)/'Necessary information'!$B$16</f>
        <v>-0.11300083433232819</v>
      </c>
      <c r="J289" s="4">
        <f>D289+'Necessary information'!$B$7*C289</f>
        <v>-1.9913963299944968E-2</v>
      </c>
      <c r="L289" s="3">
        <v>283</v>
      </c>
      <c r="M289" s="4">
        <f t="shared" ca="1" si="8"/>
        <v>2.8016542806136947E-2</v>
      </c>
      <c r="O289" s="4">
        <v>0.16221035180471077</v>
      </c>
      <c r="P289" s="4">
        <f t="shared" si="9"/>
        <v>0.15979810640681841</v>
      </c>
    </row>
    <row r="290" spans="1:16" x14ac:dyDescent="0.2">
      <c r="A290" s="3">
        <v>284</v>
      </c>
      <c r="B290" s="4">
        <v>2.7567101100269463E-2</v>
      </c>
      <c r="C290" s="4" cm="1">
        <f t="array" ref="C290:D290">TRANSPOSE(MMULT('Necessary information'!$L$2:$M$3,TRANSPOSE(C289:D289))+MMULT('Necessary information'!$L$4:$L$5,B290))</f>
        <v>5.2546316713038534E-2</v>
      </c>
      <c r="D290" s="4">
        <v>-1.0276174641325367E-2</v>
      </c>
      <c r="E290" s="4" cm="1">
        <f t="array" ref="E290:G290">TRANSPOSE(MMULT('Necessary information'!$L$6:$M$8,TRANSPOSE(C290:D290)))</f>
        <v>1.8187170978886131E-2</v>
      </c>
      <c r="F290" s="4">
        <v>-4.5482206839061179E-2</v>
      </c>
      <c r="G290" s="4">
        <v>7.0641098739773513E-3</v>
      </c>
      <c r="H290" s="4">
        <f>F290+F290*'Necessary information'!$B$4/'Necessary information'!$B$15</f>
        <v>-0.11541109985411768</v>
      </c>
      <c r="I290" s="4">
        <f>(('Necessary information'!$B$10*C291)-'Necessary information'!$B$10*(1-'Necessary information'!$B$4)*C290)/'Necessary information'!$B$16</f>
        <v>-3.5732711671960342E-2</v>
      </c>
      <c r="J290" s="4">
        <f>D290+'Necessary information'!$B$7*C290</f>
        <v>7.0641098739773513E-3</v>
      </c>
      <c r="L290" s="3">
        <v>284</v>
      </c>
      <c r="M290" s="4">
        <f t="shared" ca="1" si="8"/>
        <v>8.3275216602013521E-2</v>
      </c>
      <c r="O290" s="4">
        <v>2.9286951100300641E-2</v>
      </c>
      <c r="P290" s="4">
        <f t="shared" si="9"/>
        <v>2.7567101100269463E-2</v>
      </c>
    </row>
    <row r="291" spans="1:16" x14ac:dyDescent="0.2">
      <c r="A291" s="3">
        <v>285</v>
      </c>
      <c r="B291" s="4">
        <v>-8.5934339535047102E-2</v>
      </c>
      <c r="C291" s="4" cm="1">
        <f t="array" ref="C291:D291">TRANSPOSE(MMULT('Necessary information'!$L$2:$M$3,TRANSPOSE(C290:D290))+MMULT('Necessary information'!$L$4:$L$5,B291))</f>
        <v>5.0339341003413557E-2</v>
      </c>
      <c r="D291" s="4">
        <v>-9.5994714508904636E-2</v>
      </c>
      <c r="E291" s="4" cm="1">
        <f t="array" ref="E291:G291">TRANSPOSE(MMULT('Necessary information'!$L$6:$M$8,TRANSPOSE(C291:D291)))</f>
        <v>-3.107061743130515E-2</v>
      </c>
      <c r="F291" s="4">
        <v>-0.12972207298119171</v>
      </c>
      <c r="G291" s="4">
        <v>-7.9382731977778162E-2</v>
      </c>
      <c r="H291" s="4">
        <f>F291+F291*'Necessary information'!$B$4/'Necessary information'!$B$15</f>
        <v>-0.32916976018977384</v>
      </c>
      <c r="I291" s="4">
        <f>(('Necessary information'!$B$10*C292)-'Necessary information'!$B$10*(1-'Necessary information'!$B$4)*C291)/'Necessary information'!$B$16</f>
        <v>-0.26683730900656183</v>
      </c>
      <c r="J291" s="4">
        <f>D291+'Necessary information'!$B$7*C291</f>
        <v>-7.9382731977778162E-2</v>
      </c>
      <c r="L291" s="3">
        <v>285</v>
      </c>
      <c r="M291" s="4">
        <f t="shared" ca="1" si="8"/>
        <v>2.3252483741797787E-2</v>
      </c>
      <c r="O291" s="4">
        <v>-8.4808812137073739E-2</v>
      </c>
      <c r="P291" s="4">
        <f t="shared" si="9"/>
        <v>-8.5934339535047102E-2</v>
      </c>
    </row>
    <row r="292" spans="1:16" x14ac:dyDescent="0.2">
      <c r="A292" s="3">
        <v>286</v>
      </c>
      <c r="B292" s="4">
        <v>-0.19631539674746523</v>
      </c>
      <c r="C292" s="4" cm="1">
        <f t="array" ref="C292:D292">TRANSPOSE(MMULT('Necessary information'!$L$2:$M$3,TRANSPOSE(C291:D291))+MMULT('Necessary information'!$L$4:$L$5,B292))</f>
        <v>4.2409924753164178E-2</v>
      </c>
      <c r="D292" s="4">
        <v>-0.29029422225168289</v>
      </c>
      <c r="E292" s="4" cm="1">
        <f t="array" ref="E292:G292">TRANSPOSE(MMULT('Necessary information'!$L$6:$M$8,TRANSPOSE(C292:D292)))</f>
        <v>-0.14405921003307881</v>
      </c>
      <c r="F292" s="4">
        <v>-0.31870887183630286</v>
      </c>
      <c r="G292" s="4">
        <v>-0.27629894708313874</v>
      </c>
      <c r="H292" s="4">
        <f>F292+F292*'Necessary information'!$B$4/'Necessary information'!$B$15</f>
        <v>-0.80872376228461818</v>
      </c>
      <c r="I292" s="4">
        <f>(('Necessary information'!$B$10*C293)-'Necessary information'!$B$10*(1-'Necessary information'!$B$4)*C292)/'Necessary information'!$B$16</f>
        <v>-0.790240708642025</v>
      </c>
      <c r="J292" s="4">
        <f>D292+'Necessary information'!$B$7*C292</f>
        <v>-0.27629894708313874</v>
      </c>
      <c r="L292" s="3">
        <v>286</v>
      </c>
      <c r="M292" s="4">
        <f t="shared" ca="1" si="8"/>
        <v>4.4340686847858461E-2</v>
      </c>
      <c r="O292" s="4">
        <v>-0.19576785282505987</v>
      </c>
      <c r="P292" s="4">
        <f t="shared" si="9"/>
        <v>-0.19631539674746523</v>
      </c>
    </row>
    <row r="293" spans="1:16" x14ac:dyDescent="0.2">
      <c r="A293" s="3">
        <v>287</v>
      </c>
      <c r="B293" s="4">
        <v>-0.16767857646630824</v>
      </c>
      <c r="C293" s="4" cm="1">
        <f t="array" ref="C293:D293">TRANSPOSE(MMULT('Necessary information'!$L$2:$M$3,TRANSPOSE(C292:D292))+MMULT('Necessary information'!$L$4:$L$5,B293))</f>
        <v>2.159365891828445E-2</v>
      </c>
      <c r="D293" s="4">
        <v>-0.45187662005070578</v>
      </c>
      <c r="E293" s="4" cm="1">
        <f t="array" ref="E293:G293">TRANSPOSE(MMULT('Necessary information'!$L$6:$M$8,TRANSPOSE(C293:D293)))</f>
        <v>-0.24451032222802088</v>
      </c>
      <c r="F293" s="4">
        <v>-0.46634437152595637</v>
      </c>
      <c r="G293" s="4">
        <v>-0.44475071260767191</v>
      </c>
      <c r="H293" s="4">
        <f>F293+F293*'Necessary information'!$B$4/'Necessary information'!$B$15</f>
        <v>-1.1833488427471137</v>
      </c>
      <c r="I293" s="4">
        <f>(('Necessary information'!$B$10*C294)-'Necessary information'!$B$10*(1-'Necessary information'!$B$4)*C293)/'Necessary information'!$B$16</f>
        <v>-1.2233491102924847</v>
      </c>
      <c r="J293" s="4">
        <f>D293+'Necessary information'!$B$7*C293</f>
        <v>-0.44475071260767191</v>
      </c>
      <c r="L293" s="3">
        <v>287</v>
      </c>
      <c r="M293" s="4">
        <f t="shared" ca="1" si="8"/>
        <v>4.9299749414495234E-2</v>
      </c>
      <c r="O293" s="4">
        <v>-0.16698108282124832</v>
      </c>
      <c r="P293" s="4">
        <f t="shared" si="9"/>
        <v>-0.16767857646630824</v>
      </c>
    </row>
    <row r="294" spans="1:16" x14ac:dyDescent="0.2">
      <c r="A294" s="3">
        <v>288</v>
      </c>
      <c r="B294" s="4">
        <v>5.268560185396412E-2</v>
      </c>
      <c r="C294" s="4" cm="1">
        <f t="array" ref="C294:D294">TRANSPOSE(MMULT('Necessary information'!$L$2:$M$3,TRANSPOSE(C293:D293))+MMULT('Necessary information'!$L$4:$L$5,B294))</f>
        <v>-9.5299103119847843E-3</v>
      </c>
      <c r="D294" s="4">
        <v>-0.38970160917567687</v>
      </c>
      <c r="E294" s="4" cm="1">
        <f t="array" ref="E294:G294">TRANSPOSE(MMULT('Necessary information'!$L$6:$M$8,TRANSPOSE(C294:D294)))</f>
        <v>-0.22371058088931597</v>
      </c>
      <c r="F294" s="4">
        <v>-0.38331656926664703</v>
      </c>
      <c r="G294" s="4">
        <v>-0.39284647957863184</v>
      </c>
      <c r="H294" s="4">
        <f>F294+F294*'Necessary information'!$B$4/'Necessary information'!$B$15</f>
        <v>-0.9726657945141165</v>
      </c>
      <c r="I294" s="4">
        <f>(('Necessary information'!$B$10*C295)-'Necessary information'!$B$10*(1-'Necessary information'!$B$4)*C294)/'Necessary information'!$B$16</f>
        <v>-1.0507457984069057</v>
      </c>
      <c r="J294" s="4">
        <f>D294+'Necessary information'!$B$7*C294</f>
        <v>-0.39284647957863184</v>
      </c>
      <c r="L294" s="3">
        <v>288</v>
      </c>
      <c r="M294" s="4">
        <f t="shared" ca="1" si="8"/>
        <v>-6.4679656728889381E-2</v>
      </c>
      <c r="O294" s="4">
        <v>5.4536978754836082E-2</v>
      </c>
      <c r="P294" s="4">
        <f t="shared" si="9"/>
        <v>5.268560185396412E-2</v>
      </c>
    </row>
    <row r="295" spans="1:16" x14ac:dyDescent="0.2">
      <c r="A295" s="3">
        <v>289</v>
      </c>
      <c r="B295" s="4">
        <v>-0.13071628518103345</v>
      </c>
      <c r="C295" s="4" cm="1">
        <f t="array" ref="C295:D295">TRANSPOSE(MMULT('Necessary information'!$L$2:$M$3,TRANSPOSE(C294:D294))+MMULT('Necessary information'!$L$4:$L$5,B295))</f>
        <v>-3.5560307514357813E-2</v>
      </c>
      <c r="D295" s="4">
        <v>-0.51223416056402105</v>
      </c>
      <c r="E295" s="4" cm="1">
        <f t="array" ref="E295:G295">TRANSPOSE(MMULT('Necessary information'!$L$6:$M$8,TRANSPOSE(C295:D295)))</f>
        <v>-0.30455922126953749</v>
      </c>
      <c r="F295" s="4">
        <v>-0.4884087545294013</v>
      </c>
      <c r="G295" s="4">
        <v>-0.52396906204375915</v>
      </c>
      <c r="H295" s="4">
        <f>F295+F295*'Necessary information'!$B$4/'Necessary information'!$B$15</f>
        <v>-1.2393372146183552</v>
      </c>
      <c r="I295" s="4">
        <f>(('Necessary information'!$B$10*C296)-'Necessary information'!$B$10*(1-'Necessary information'!$B$4)*C295)/'Necessary information'!$B$16</f>
        <v>-1.3776270667806743</v>
      </c>
      <c r="J295" s="4">
        <f>D295+'Necessary information'!$B$7*C295</f>
        <v>-0.52396906204375915</v>
      </c>
      <c r="L295" s="3">
        <v>289</v>
      </c>
      <c r="M295" s="4">
        <f t="shared" ca="1" si="8"/>
        <v>-2.0277375049604068E-2</v>
      </c>
      <c r="O295" s="4">
        <v>-0.12982524751563579</v>
      </c>
      <c r="P295" s="4">
        <f t="shared" si="9"/>
        <v>-0.13071628518103345</v>
      </c>
    </row>
    <row r="296" spans="1:16" x14ac:dyDescent="0.2">
      <c r="A296" s="3">
        <v>290</v>
      </c>
      <c r="B296" s="4">
        <v>-3.8246044780768242E-2</v>
      </c>
      <c r="C296" s="4" cm="1">
        <f t="array" ref="C296:D296">TRANSPOSE(MMULT('Necessary information'!$L$2:$M$3,TRANSPOSE(C295:D295))+MMULT('Necessary information'!$L$4:$L$5,B296))</f>
        <v>-6.9111976496015734E-2</v>
      </c>
      <c r="D296" s="4">
        <v>-0.53972328797294478</v>
      </c>
      <c r="E296" s="4" cm="1">
        <f t="array" ref="E296:G296">TRANSPOSE(MMULT('Necessary information'!$L$6:$M$8,TRANSPOSE(C296:D296)))</f>
        <v>-0.33533912247745296</v>
      </c>
      <c r="F296" s="4">
        <v>-0.49341826372061426</v>
      </c>
      <c r="G296" s="4">
        <v>-0.56253024021663001</v>
      </c>
      <c r="H296" s="4">
        <f>F296+F296*'Necessary information'!$B$4/'Necessary information'!$B$15</f>
        <v>-1.2520488441910582</v>
      </c>
      <c r="I296" s="4">
        <f>(('Necessary information'!$B$10*C297)-'Necessary information'!$B$10*(1-'Necessary information'!$B$4)*C296)/'Necessary information'!$B$16</f>
        <v>-1.4467478570995569</v>
      </c>
      <c r="J296" s="4">
        <f>D296+'Necessary information'!$B$7*C296</f>
        <v>-0.56253024021663001</v>
      </c>
      <c r="L296" s="3">
        <v>290</v>
      </c>
      <c r="M296" s="4">
        <f t="shared" ca="1" si="8"/>
        <v>8.3704806865300685E-2</v>
      </c>
      <c r="O296" s="4">
        <v>-3.6870809262198177E-2</v>
      </c>
      <c r="P296" s="4">
        <f t="shared" si="9"/>
        <v>-3.8246044780768242E-2</v>
      </c>
    </row>
    <row r="297" spans="1:16" x14ac:dyDescent="0.2">
      <c r="A297" s="3">
        <v>291</v>
      </c>
      <c r="B297" s="4">
        <v>0.19894574908297527</v>
      </c>
      <c r="C297" s="4" cm="1">
        <f t="array" ref="C297:D297">TRANSPOSE(MMULT('Necessary information'!$L$2:$M$3,TRANSPOSE(C296:D296))+MMULT('Necessary information'!$L$4:$L$5,B297))</f>
        <v>-0.10355287351110426</v>
      </c>
      <c r="D297" s="4">
        <v>-0.32944334984253765</v>
      </c>
      <c r="E297" s="4" cm="1">
        <f t="array" ref="E297:G297">TRANSPOSE(MMULT('Necessary information'!$L$6:$M$8,TRANSPOSE(C297:D297)))</f>
        <v>-0.23268448252213017</v>
      </c>
      <c r="F297" s="4">
        <v>-0.26006292459009783</v>
      </c>
      <c r="G297" s="4">
        <v>-0.36361579810120204</v>
      </c>
      <c r="H297" s="4">
        <f>F297+F297*'Necessary information'!$B$4/'Necessary information'!$B$15</f>
        <v>-0.65990967114737298</v>
      </c>
      <c r="I297" s="4">
        <f>(('Necessary information'!$B$10*C298)-'Necessary information'!$B$10*(1-'Necessary information'!$B$4)*C297)/'Necessary information'!$B$16</f>
        <v>-0.87375700780116361</v>
      </c>
      <c r="J297" s="4">
        <f>D297+'Necessary information'!$B$7*C297</f>
        <v>-0.36361579810120204</v>
      </c>
      <c r="L297" s="3">
        <v>291</v>
      </c>
      <c r="M297" s="4">
        <f t="shared" ca="1" si="8"/>
        <v>-6.4178147343199654E-2</v>
      </c>
      <c r="O297" s="4">
        <v>0.20156298156058658</v>
      </c>
      <c r="P297" s="4">
        <f t="shared" si="9"/>
        <v>0.19894574908297527</v>
      </c>
    </row>
    <row r="298" spans="1:16" x14ac:dyDescent="0.2">
      <c r="A298" s="3">
        <v>292</v>
      </c>
      <c r="B298" s="4">
        <v>0.10154373366412557</v>
      </c>
      <c r="C298" s="4" cm="1">
        <f t="array" ref="C298:D298">TRANSPOSE(MMULT('Necessary information'!$L$2:$M$3,TRANSPOSE(C297:D297))+MMULT('Necessary information'!$L$4:$L$5,B298))</f>
        <v>-0.12280797686835575</v>
      </c>
      <c r="D298" s="4">
        <v>-0.22098130583171877</v>
      </c>
      <c r="E298" s="4" cm="1">
        <f t="array" ref="E298:G298">TRANSPOSE(MMULT('Necessary information'!$L$6:$M$8,TRANSPOSE(C298:D298)))</f>
        <v>-0.18041537610001837</v>
      </c>
      <c r="F298" s="4">
        <v>-0.13869996132992041</v>
      </c>
      <c r="G298" s="4">
        <v>-0.26150793819827617</v>
      </c>
      <c r="H298" s="4">
        <f>F298+F298*'Necessary information'!$B$4/'Necessary information'!$B$15</f>
        <v>-0.35195115187467285</v>
      </c>
      <c r="I298" s="4">
        <f>(('Necessary information'!$B$10*C299)-'Necessary information'!$B$10*(1-'Necessary information'!$B$4)*C298)/'Necessary information'!$B$16</f>
        <v>-0.57798271326164996</v>
      </c>
      <c r="J298" s="4">
        <f>D298+'Necessary information'!$B$7*C298</f>
        <v>-0.26150793819827617</v>
      </c>
      <c r="L298" s="3">
        <v>292</v>
      </c>
      <c r="M298" s="4">
        <f t="shared" ca="1" si="8"/>
        <v>-7.3996372103500824E-2</v>
      </c>
      <c r="O298" s="4">
        <v>0.10365094425192312</v>
      </c>
      <c r="P298" s="4">
        <f t="shared" si="9"/>
        <v>0.10154373366412557</v>
      </c>
    </row>
    <row r="299" spans="1:16" x14ac:dyDescent="0.2">
      <c r="A299" s="3">
        <v>293</v>
      </c>
      <c r="B299" s="4">
        <v>-0.16926998945489885</v>
      </c>
      <c r="C299" s="4" cm="1">
        <f t="array" ref="C299:D299">TRANSPOSE(MMULT('Necessary information'!$L$2:$M$3,TRANSPOSE(C298:D298))+MMULT('Necessary information'!$L$4:$L$5,B299))</f>
        <v>-0.13418734527818812</v>
      </c>
      <c r="D299" s="4">
        <v>-0.38561068786415154</v>
      </c>
      <c r="E299" s="4" cm="1">
        <f t="array" ref="E299:G299">TRANSPOSE(MMULT('Necessary information'!$L$6:$M$8,TRANSPOSE(C299:D299)))</f>
        <v>-0.2782765231146403</v>
      </c>
      <c r="F299" s="4">
        <v>-0.29570516652776552</v>
      </c>
      <c r="G299" s="4">
        <v>-0.42989251180595361</v>
      </c>
      <c r="H299" s="4">
        <f>F299+F299*'Necessary information'!$B$4/'Necessary information'!$B$15</f>
        <v>-0.75035186006420473</v>
      </c>
      <c r="I299" s="4">
        <f>(('Necessary information'!$B$10*C300)-'Necessary information'!$B$10*(1-'Necessary information'!$B$4)*C299)/'Necessary information'!$B$16</f>
        <v>-1.020752380750924</v>
      </c>
      <c r="J299" s="4">
        <f>D299+'Necessary information'!$B$7*C299</f>
        <v>-0.42989251180595361</v>
      </c>
      <c r="L299" s="3">
        <v>293</v>
      </c>
      <c r="M299" s="4">
        <f t="shared" ca="1" si="8"/>
        <v>-5.3967157712197955E-2</v>
      </c>
      <c r="O299" s="4">
        <v>-0.16858082885568426</v>
      </c>
      <c r="P299" s="4">
        <f t="shared" si="9"/>
        <v>-0.16926998945489885</v>
      </c>
    </row>
    <row r="300" spans="1:16" x14ac:dyDescent="0.2">
      <c r="A300" s="3">
        <v>294</v>
      </c>
      <c r="B300" s="4">
        <v>-3.0775936460709264E-3</v>
      </c>
      <c r="C300" s="4" cm="1">
        <f t="array" ref="C300:D300">TRANSPOSE(MMULT('Necessary information'!$L$2:$M$3,TRANSPOSE(C299:D299))+MMULT('Necessary information'!$L$4:$L$5,B300))</f>
        <v>-0.15635147116500653</v>
      </c>
      <c r="D300" s="4">
        <v>-0.38059045706507527</v>
      </c>
      <c r="E300" s="4" cm="1">
        <f t="array" ref="E300:G300">TRANSPOSE(MMULT('Necessary information'!$L$6:$M$8,TRANSPOSE(C300:D300)))</f>
        <v>-0.28556190942740683</v>
      </c>
      <c r="F300" s="4">
        <v>-0.2758349713845209</v>
      </c>
      <c r="G300" s="4">
        <v>-0.43218644254952743</v>
      </c>
      <c r="H300" s="4">
        <f>F300+F300*'Necessary information'!$B$4/'Necessary information'!$B$15</f>
        <v>-0.69993123988822148</v>
      </c>
      <c r="I300" s="4">
        <f>(('Necessary information'!$B$10*C301)-'Necessary information'!$B$10*(1-'Necessary information'!$B$4)*C300)/'Necessary information'!$B$16</f>
        <v>-1.0038288104586228</v>
      </c>
      <c r="J300" s="4">
        <f>D300+'Necessary information'!$B$7*C300</f>
        <v>-0.43218644254952743</v>
      </c>
      <c r="L300" s="3">
        <v>294</v>
      </c>
      <c r="M300" s="4">
        <f t="shared" ca="1" si="8"/>
        <v>-3.5031770312535869E-2</v>
      </c>
      <c r="O300" s="4">
        <v>-1.5182071134544986E-3</v>
      </c>
      <c r="P300" s="4">
        <f t="shared" si="9"/>
        <v>-3.0775936460709264E-3</v>
      </c>
    </row>
    <row r="301" spans="1:16" x14ac:dyDescent="0.2">
      <c r="A301" s="3">
        <v>295</v>
      </c>
      <c r="B301" s="4">
        <v>-0.10576255438588232</v>
      </c>
      <c r="C301" s="4" cm="1">
        <f t="array" ref="C301:D301">TRANSPOSE(MMULT('Necessary information'!$L$2:$M$3,TRANSPOSE(C300:D300))+MMULT('Necessary information'!$L$4:$L$5,B301))</f>
        <v>-0.17753840464734694</v>
      </c>
      <c r="D301" s="4">
        <v>-0.47836061185259104</v>
      </c>
      <c r="E301" s="4" cm="1">
        <f t="array" ref="E301:G301">TRANSPOSE(MMULT('Necessary information'!$L$6:$M$8,TRANSPOSE(C301:D301)))</f>
        <v>-0.35026220861194313</v>
      </c>
      <c r="F301" s="4">
        <v>-0.35940988073886859</v>
      </c>
      <c r="G301" s="4">
        <v>-0.53694828538621553</v>
      </c>
      <c r="H301" s="4">
        <f>F301+F301*'Necessary information'!$B$4/'Necessary information'!$B$15</f>
        <v>-0.91200257237487869</v>
      </c>
      <c r="I301" s="4">
        <f>(('Necessary information'!$B$10*C302)-'Necessary information'!$B$10*(1-'Necessary information'!$B$4)*C301)/'Necessary information'!$B$16</f>
        <v>-1.2645878144955982</v>
      </c>
      <c r="J301" s="4">
        <f>D301+'Necessary information'!$B$7*C301</f>
        <v>-0.53694828538621553</v>
      </c>
      <c r="L301" s="3">
        <v>295</v>
      </c>
      <c r="M301" s="4">
        <f t="shared" ca="1" si="8"/>
        <v>-9.0301639498685651E-2</v>
      </c>
      <c r="O301" s="4">
        <v>-0.1047408525973316</v>
      </c>
      <c r="P301" s="4">
        <f t="shared" si="9"/>
        <v>-0.10576255438588232</v>
      </c>
    </row>
    <row r="302" spans="1:16" x14ac:dyDescent="0.2">
      <c r="A302" s="3">
        <v>296</v>
      </c>
      <c r="B302" s="4">
        <v>-6.0898338099967475E-2</v>
      </c>
      <c r="C302" s="4" cm="1">
        <f t="array" ref="C302:D302">TRANSPOSE(MMULT('Necessary information'!$L$2:$M$3,TRANSPOSE(C301:D301))+MMULT('Necessary information'!$L$4:$L$5,B302))</f>
        <v>-0.20471463989355324</v>
      </c>
      <c r="D302" s="4">
        <v>-0.52921337710365413</v>
      </c>
      <c r="E302" s="4" cm="1">
        <f t="array" ref="E302:G302">TRANSPOSE(MMULT('Necessary information'!$L$6:$M$8,TRANSPOSE(C302:D302)))</f>
        <v>-0.39128502869108589</v>
      </c>
      <c r="F302" s="4">
        <v>-0.39205456837497343</v>
      </c>
      <c r="G302" s="4">
        <v>-0.59676920826852675</v>
      </c>
      <c r="H302" s="4">
        <f>F302+F302*'Necessary information'!$B$4/'Necessary information'!$B$15</f>
        <v>-0.99483846725149472</v>
      </c>
      <c r="I302" s="4">
        <f>(('Necessary information'!$B$10*C303)-'Necessary information'!$B$10*(1-'Necessary information'!$B$4)*C302)/'Necessary information'!$B$16</f>
        <v>-1.3977594929160442</v>
      </c>
      <c r="J302" s="4">
        <f>D302+'Necessary information'!$B$7*C302</f>
        <v>-0.59676920826852675</v>
      </c>
      <c r="L302" s="3">
        <v>296</v>
      </c>
      <c r="M302" s="4">
        <f t="shared" ca="1" si="8"/>
        <v>-6.7564956762152559E-2</v>
      </c>
      <c r="O302" s="4">
        <v>-5.9641715788707257E-2</v>
      </c>
      <c r="P302" s="4">
        <f t="shared" si="9"/>
        <v>-6.0898338099967475E-2</v>
      </c>
    </row>
    <row r="303" spans="1:16" x14ac:dyDescent="0.2">
      <c r="A303" s="3">
        <v>297</v>
      </c>
      <c r="B303" s="4">
        <v>-3.9790653963655102E-2</v>
      </c>
      <c r="C303" s="4" cm="1">
        <f t="array" ref="C303:D303">TRANSPOSE(MMULT('Necessary information'!$L$2:$M$3,TRANSPOSE(C302:D302))+MMULT('Necessary information'!$L$4:$L$5,B303))</f>
        <v>-0.23454076121911555</v>
      </c>
      <c r="D303" s="4">
        <v>-0.55789055014813249</v>
      </c>
      <c r="E303" s="4" cm="1">
        <f t="array" ref="E303:G303">TRANSPOSE(MMULT('Necessary information'!$L$6:$M$8,TRANSPOSE(C303:D303)))</f>
        <v>-0.42103408594654423</v>
      </c>
      <c r="F303" s="4">
        <v>-0.4007482401313251</v>
      </c>
      <c r="G303" s="4">
        <v>-0.63528900135044064</v>
      </c>
      <c r="H303" s="4">
        <f>F303+F303*'Necessary information'!$B$4/'Necessary information'!$B$15</f>
        <v>-1.016898659333237</v>
      </c>
      <c r="I303" s="4">
        <f>(('Necessary information'!$B$10*C304)-'Necessary information'!$B$10*(1-'Necessary information'!$B$4)*C303)/'Necessary information'!$B$16</f>
        <v>-1.4706542896946493</v>
      </c>
      <c r="J303" s="4">
        <f>D303+'Necessary information'!$B$7*C303</f>
        <v>-0.63528900135044064</v>
      </c>
      <c r="L303" s="3">
        <v>297</v>
      </c>
      <c r="M303" s="4">
        <f t="shared" ca="1" si="8"/>
        <v>-3.2759443503517699E-2</v>
      </c>
      <c r="O303" s="4">
        <v>-3.8423506414220911E-2</v>
      </c>
      <c r="P303" s="4">
        <f t="shared" si="9"/>
        <v>-3.9790653963655102E-2</v>
      </c>
    </row>
    <row r="304" spans="1:16" x14ac:dyDescent="0.2">
      <c r="A304" s="3">
        <v>298</v>
      </c>
      <c r="B304" s="4">
        <v>0.11691317073665401</v>
      </c>
      <c r="C304" s="4" cm="1">
        <f t="array" ref="C304:D304">TRANSPOSE(MMULT('Necessary information'!$L$2:$M$3,TRANSPOSE(C303:D303))+MMULT('Necessary information'!$L$4:$L$5,B304))</f>
        <v>-0.26544359943100393</v>
      </c>
      <c r="D304" s="4">
        <v>-0.42926167785836772</v>
      </c>
      <c r="E304" s="4" cm="1">
        <f t="array" ref="E304:G304">TRANSPOSE(MMULT('Necessary information'!$L$6:$M$8,TRANSPOSE(C304:D304)))</f>
        <v>-0.36272676852689917</v>
      </c>
      <c r="F304" s="4">
        <v>-0.25141446623959507</v>
      </c>
      <c r="G304" s="4">
        <v>-0.516858065670599</v>
      </c>
      <c r="H304" s="4">
        <f>F304+F304*'Necessary information'!$B$4/'Necessary information'!$B$15</f>
        <v>-0.63796420808297216</v>
      </c>
      <c r="I304" s="4">
        <f>(('Necessary information'!$B$10*C305)-'Necessary information'!$B$10*(1-'Necessary information'!$B$4)*C304)/'Necessary information'!$B$16</f>
        <v>-1.1186591031040785</v>
      </c>
      <c r="J304" s="4">
        <f>D304+'Necessary information'!$B$7*C304</f>
        <v>-0.516858065670599</v>
      </c>
      <c r="L304" s="3">
        <v>298</v>
      </c>
      <c r="M304" s="4">
        <f t="shared" ca="1" si="8"/>
        <v>8.1586933087671842E-2</v>
      </c>
      <c r="O304" s="4">
        <v>0.11910085963188077</v>
      </c>
      <c r="P304" s="4">
        <f t="shared" si="9"/>
        <v>0.11691317073665401</v>
      </c>
    </row>
    <row r="305" spans="1:16" x14ac:dyDescent="0.2">
      <c r="A305" s="3">
        <v>299</v>
      </c>
      <c r="B305" s="4">
        <v>-0.11656393592332186</v>
      </c>
      <c r="C305" s="4" cm="1">
        <f t="array" ref="C305:D305">TRANSPOSE(MMULT('Necessary information'!$L$2:$M$3,TRANSPOSE(C304:D304))+MMULT('Necessary information'!$L$4:$L$5,B305))</f>
        <v>-0.2867739870228308</v>
      </c>
      <c r="D305" s="4">
        <v>-0.53681111854666386</v>
      </c>
      <c r="E305" s="4" cm="1">
        <f t="array" ref="E305:G305">TRANSPOSE(MMULT('Necessary information'!$L$6:$M$8,TRANSPOSE(C305:D305)))</f>
        <v>-0.43299727150973244</v>
      </c>
      <c r="F305" s="4">
        <v>-0.3446725472413672</v>
      </c>
      <c r="G305" s="4">
        <v>-0.63144653426419806</v>
      </c>
      <c r="H305" s="4">
        <f>F305+F305*'Necessary information'!$B$4/'Necessary information'!$B$15</f>
        <v>-0.87460658862496887</v>
      </c>
      <c r="I305" s="4">
        <f>(('Necessary information'!$B$10*C306)-'Necessary information'!$B$10*(1-'Necessary information'!$B$4)*C305)/'Necessary information'!$B$16</f>
        <v>-1.4058003740485197</v>
      </c>
      <c r="J305" s="4">
        <f>D305+'Necessary information'!$B$7*C305</f>
        <v>-0.63144653426419806</v>
      </c>
      <c r="L305" s="3">
        <v>299</v>
      </c>
      <c r="M305" s="4">
        <f t="shared" ca="1" si="8"/>
        <v>-7.6805672657572863E-2</v>
      </c>
      <c r="O305" s="4">
        <v>-0.11559879293389488</v>
      </c>
      <c r="P305" s="4">
        <f t="shared" si="9"/>
        <v>-0.11656393592332186</v>
      </c>
    </row>
    <row r="306" spans="1:16" x14ac:dyDescent="0.2">
      <c r="A306" s="3">
        <v>300</v>
      </c>
      <c r="B306" s="4">
        <v>3.7879264501317629E-2</v>
      </c>
      <c r="C306" s="4" cm="1">
        <f t="array" ref="C306:D306">TRANSPOSE(MMULT('Necessary information'!$L$2:$M$3,TRANSPOSE(C305:D305))+MMULT('Necessary information'!$L$4:$L$5,B306))</f>
        <v>-0.31474964669847305</v>
      </c>
      <c r="D306" s="4">
        <v>-0.48765882055586629</v>
      </c>
      <c r="E306" s="4" cm="1">
        <f t="array" ref="E306:G306">TRANSPOSE(MMULT('Necessary information'!$L$6:$M$8,TRANSPOSE(C306:D306)))</f>
        <v>-0.4180919389147405</v>
      </c>
      <c r="F306" s="4">
        <v>-0.27677655726788936</v>
      </c>
      <c r="G306" s="4">
        <v>-0.59152620396636246</v>
      </c>
      <c r="H306" s="4">
        <f>F306+F306*'Necessary information'!$B$4/'Necessary information'!$B$15</f>
        <v>-0.70232051406726892</v>
      </c>
      <c r="I306" s="4">
        <f>(('Necessary information'!$B$10*C307)-'Necessary information'!$B$10*(1-'Necessary information'!$B$4)*C306)/'Necessary information'!$B$16</f>
        <v>-1.2688368692026715</v>
      </c>
      <c r="J306" s="4">
        <f>D306+'Necessary information'!$B$7*C306</f>
        <v>-0.59152620396636246</v>
      </c>
      <c r="L306" s="3">
        <v>300</v>
      </c>
      <c r="M306" s="4">
        <f t="shared" ca="1" si="8"/>
        <v>7.8669559869329372E-2</v>
      </c>
      <c r="O306" s="4">
        <v>3.9653111629059705E-2</v>
      </c>
      <c r="P306" s="4">
        <f t="shared" si="9"/>
        <v>3.7879264501317629E-2</v>
      </c>
    </row>
    <row r="307" spans="1:16" x14ac:dyDescent="0.2">
      <c r="A307" s="3">
        <v>301</v>
      </c>
      <c r="B307" s="4">
        <v>4.0827372891801147E-2</v>
      </c>
      <c r="C307" s="4" cm="1">
        <f t="array" ref="C307:D307">TRANSPOSE(MMULT('Necessary information'!$L$2:$M$3,TRANSPOSE(C306:D306))+MMULT('Necessary information'!$L$4:$L$5,B307))</f>
        <v>-0.33860182726107801</v>
      </c>
      <c r="D307" s="4">
        <v>-0.43659061243239194</v>
      </c>
      <c r="E307" s="4" cm="1">
        <f t="array" ref="E307:G307">TRANSPOSE(MMULT('Necessary information'!$L$6:$M$8,TRANSPOSE(C307:D307)))</f>
        <v>-0.40022700933469724</v>
      </c>
      <c r="F307" s="4">
        <v>-0.20972738816746969</v>
      </c>
      <c r="G307" s="4">
        <v>-0.54832921542854773</v>
      </c>
      <c r="H307" s="4">
        <f>F307+F307*'Necessary information'!$B$4/'Necessary information'!$B$15</f>
        <v>-0.53218324747495416</v>
      </c>
      <c r="I307" s="4">
        <f>(('Necessary information'!$B$10*C308)-'Necessary information'!$B$10*(1-'Necessary information'!$B$4)*C307)/'Necessary information'!$B$16</f>
        <v>-1.1273271758237735</v>
      </c>
      <c r="J307" s="4">
        <f>D307+'Necessary information'!$B$7*C307</f>
        <v>-0.54832921542854773</v>
      </c>
      <c r="L307" s="3">
        <v>301</v>
      </c>
      <c r="M307" s="4">
        <f t="shared" ca="1" si="8"/>
        <v>2.8630851770018409E-2</v>
      </c>
      <c r="O307" s="4">
        <v>4.261665706985706E-2</v>
      </c>
      <c r="P307" s="4">
        <f t="shared" si="9"/>
        <v>4.0827372891801147E-2</v>
      </c>
    </row>
    <row r="308" spans="1:16" x14ac:dyDescent="0.2">
      <c r="A308" s="3">
        <v>302</v>
      </c>
      <c r="B308" s="4">
        <v>-0.10696832409030017</v>
      </c>
      <c r="C308" s="4" cm="1">
        <f t="array" ref="C308:D308">TRANSPOSE(MMULT('Necessary information'!$L$2:$M$3,TRANSPOSE(C307:D307))+MMULT('Necessary information'!$L$4:$L$5,B308))</f>
        <v>-0.3583199609751454</v>
      </c>
      <c r="D308" s="4">
        <v>-0.53439053366161193</v>
      </c>
      <c r="E308" s="4" cm="1">
        <f t="array" ref="E308:G308">TRANSPOSE(MMULT('Necessary information'!$L$6:$M$8,TRANSPOSE(C308:D308)))</f>
        <v>-0.46427399759498267</v>
      </c>
      <c r="F308" s="4">
        <v>-0.29431615980826453</v>
      </c>
      <c r="G308" s="4">
        <v>-0.65263612078340993</v>
      </c>
      <c r="H308" s="4">
        <f>F308+F308*'Necessary information'!$B$4/'Necessary information'!$B$15</f>
        <v>-0.74682725551347096</v>
      </c>
      <c r="I308" s="4">
        <f>(('Necessary information'!$B$10*C309)-'Necessary information'!$B$10*(1-'Necessary information'!$B$4)*C308)/'Necessary information'!$B$16</f>
        <v>-1.3883898068181302</v>
      </c>
      <c r="J308" s="4">
        <f>D308+'Necessary information'!$B$7*C308</f>
        <v>-0.65263612078340993</v>
      </c>
      <c r="L308" s="3">
        <v>302</v>
      </c>
      <c r="M308" s="4">
        <f t="shared" ref="M308:M371" ca="1" si="10">_xlfn.NORM.INV(RAND(),$M$1,$M$2)</f>
        <v>-3.7968773629951193E-2</v>
      </c>
      <c r="O308" s="4">
        <v>-0.10595293602062561</v>
      </c>
      <c r="P308" s="4">
        <f t="shared" si="9"/>
        <v>-0.10696832409030017</v>
      </c>
    </row>
    <row r="309" spans="1:16" x14ac:dyDescent="0.2">
      <c r="A309" s="3">
        <v>303</v>
      </c>
      <c r="B309" s="4">
        <v>-8.3715395317869048E-4</v>
      </c>
      <c r="C309" s="4" cm="1">
        <f t="array" ref="C309:D309">TRANSPOSE(MMULT('Necessary information'!$L$2:$M$3,TRANSPOSE(C308:D308))+MMULT('Necessary information'!$L$4:$L$5,B309))</f>
        <v>-0.38407170712122002</v>
      </c>
      <c r="D309" s="4">
        <v>-0.52400548640789679</v>
      </c>
      <c r="E309" s="4" cm="1">
        <f t="array" ref="E309:G309">TRANSPOSE(MMULT('Necessary information'!$L$6:$M$8,TRANSPOSE(C309:D309)))</f>
        <v>-0.47017620108770564</v>
      </c>
      <c r="F309" s="4">
        <v>-0.26667744263667942</v>
      </c>
      <c r="G309" s="4">
        <v>-0.65074914975789944</v>
      </c>
      <c r="H309" s="4">
        <f>F309+F309*'Necessary information'!$B$4/'Necessary information'!$B$15</f>
        <v>-0.67669401069057367</v>
      </c>
      <c r="I309" s="4">
        <f>(('Necessary information'!$B$10*C310)-'Necessary information'!$B$10*(1-'Necessary information'!$B$4)*C309)/'Necessary information'!$B$16</f>
        <v>-1.3564359138188962</v>
      </c>
      <c r="J309" s="4">
        <f>D309+'Necessary information'!$B$7*C309</f>
        <v>-0.65074914975789944</v>
      </c>
      <c r="L309" s="3">
        <v>303</v>
      </c>
      <c r="M309" s="4">
        <f t="shared" ca="1" si="10"/>
        <v>0.12689453832311626</v>
      </c>
      <c r="O309" s="4">
        <v>7.3396409527207488E-4</v>
      </c>
      <c r="P309" s="4">
        <f t="shared" si="9"/>
        <v>-8.3715395317869048E-4</v>
      </c>
    </row>
    <row r="310" spans="1:16" x14ac:dyDescent="0.2">
      <c r="A310" s="3">
        <v>304</v>
      </c>
      <c r="B310" s="4">
        <v>-7.1916846883397625E-2</v>
      </c>
      <c r="C310" s="4" cm="1">
        <f t="array" ref="C310:D310">TRANSPOSE(MMULT('Necessary information'!$L$2:$M$3,TRANSPOSE(C309:D309))+MMULT('Necessary information'!$L$4:$L$5,B310))</f>
        <v>-0.40838081228866191</v>
      </c>
      <c r="D310" s="4">
        <v>-0.58491821807672861</v>
      </c>
      <c r="E310" s="4" cm="1">
        <f t="array" ref="E310:G310">TRANSPOSE(MMULT('Necessary information'!$L$6:$M$8,TRANSPOSE(C310:D310)))</f>
        <v>-0.51555379152147807</v>
      </c>
      <c r="F310" s="4">
        <v>-0.31130307384332517</v>
      </c>
      <c r="G310" s="4">
        <v>-0.71968388613198708</v>
      </c>
      <c r="H310" s="4">
        <f>F310+F310*'Necessary information'!$B$4/'Necessary information'!$B$15</f>
        <v>-0.7899315498774373</v>
      </c>
      <c r="I310" s="4">
        <f>(('Necessary information'!$B$10*C311)-'Necessary information'!$B$10*(1-'Necessary information'!$B$4)*C310)/'Necessary information'!$B$16</f>
        <v>-1.5172053053392889</v>
      </c>
      <c r="J310" s="4">
        <f>D310+'Necessary information'!$B$7*C310</f>
        <v>-0.71968388613198708</v>
      </c>
      <c r="L310" s="3">
        <v>304</v>
      </c>
      <c r="M310" s="4">
        <f t="shared" ca="1" si="10"/>
        <v>-5.0864346206848168E-2</v>
      </c>
      <c r="O310" s="4">
        <v>-7.0717920305110565E-2</v>
      </c>
      <c r="P310" s="4">
        <f t="shared" si="9"/>
        <v>-7.1916846883397625E-2</v>
      </c>
    </row>
    <row r="311" spans="1:16" x14ac:dyDescent="0.2">
      <c r="A311" s="3">
        <v>305</v>
      </c>
      <c r="B311" s="4">
        <v>-2.6696099422791639E-2</v>
      </c>
      <c r="C311" s="4" cm="1">
        <f t="array" ref="C311:D311">TRANSPOSE(MMULT('Necessary information'!$L$2:$M$3,TRANSPOSE(C310:D310))+MMULT('Necessary information'!$L$4:$L$5,B311))</f>
        <v>-0.43610142461492762</v>
      </c>
      <c r="D311" s="4">
        <v>-0.59933103491990891</v>
      </c>
      <c r="E311" s="4" cm="1">
        <f t="array" ref="E311:G311">TRANSPOSE(MMULT('Necessary information'!$L$6:$M$8,TRANSPOSE(C311:D311)))</f>
        <v>-0.53631290946574661</v>
      </c>
      <c r="F311" s="4">
        <v>-0.30714308042790744</v>
      </c>
      <c r="G311" s="4">
        <v>-0.74324450504283501</v>
      </c>
      <c r="H311" s="4">
        <f>F311+F311*'Necessary information'!$B$4/'Necessary information'!$B$15</f>
        <v>-0.77937556658581486</v>
      </c>
      <c r="I311" s="4">
        <f>(('Necessary information'!$B$10*C312)-'Necessary information'!$B$10*(1-'Necessary information'!$B$4)*C311)/'Necessary information'!$B$16</f>
        <v>-1.5519063777422824</v>
      </c>
      <c r="J311" s="4">
        <f>D311+'Necessary information'!$B$7*C311</f>
        <v>-0.74324450504283501</v>
      </c>
      <c r="L311" s="3">
        <v>305</v>
      </c>
      <c r="M311" s="4">
        <f t="shared" ca="1" si="10"/>
        <v>4.7831261937078498E-2</v>
      </c>
      <c r="O311" s="4">
        <v>-2.5260385433284505E-2</v>
      </c>
      <c r="P311" s="4">
        <f t="shared" si="9"/>
        <v>-2.6696099422791639E-2</v>
      </c>
    </row>
    <row r="312" spans="1:16" x14ac:dyDescent="0.2">
      <c r="A312" s="3">
        <v>306</v>
      </c>
      <c r="B312" s="4">
        <v>-9.0575850799089835E-2</v>
      </c>
      <c r="C312" s="4" cm="1">
        <f t="array" ref="C312:D312">TRANSPOSE(MMULT('Necessary information'!$L$2:$M$3,TRANSPOSE(C311:D311))+MMULT('Necessary information'!$L$4:$L$5,B312))</f>
        <v>-0.4639965484431115</v>
      </c>
      <c r="D312" s="4">
        <v>-0.67732093398568061</v>
      </c>
      <c r="E312" s="4" cm="1">
        <f t="array" ref="E312:G312">TRANSPOSE(MMULT('Necessary information'!$L$6:$M$8,TRANSPOSE(C312:D312)))</f>
        <v>-0.59293917914028704</v>
      </c>
      <c r="F312" s="4">
        <v>-0.36644324652879595</v>
      </c>
      <c r="G312" s="4">
        <v>-0.83043979497190734</v>
      </c>
      <c r="H312" s="4">
        <f>F312+F312*'Necessary information'!$B$4/'Necessary information'!$B$15</f>
        <v>-0.92984973806681936</v>
      </c>
      <c r="I312" s="4">
        <f>(('Necessary information'!$B$10*C313)-'Necessary information'!$B$10*(1-'Necessary information'!$B$4)*C312)/'Necessary information'!$B$16</f>
        <v>-1.7582390463979809</v>
      </c>
      <c r="J312" s="4">
        <f>D312+'Necessary information'!$B$7*C312</f>
        <v>-0.83043979497190734</v>
      </c>
      <c r="L312" s="3">
        <v>306</v>
      </c>
      <c r="M312" s="4">
        <f t="shared" ca="1" si="10"/>
        <v>0.15431754994023467</v>
      </c>
      <c r="O312" s="4">
        <v>-8.9474627542425023E-2</v>
      </c>
      <c r="P312" s="4">
        <f t="shared" si="9"/>
        <v>-9.0575850799089835E-2</v>
      </c>
    </row>
    <row r="313" spans="1:16" x14ac:dyDescent="0.2">
      <c r="A313" s="3">
        <v>307</v>
      </c>
      <c r="B313" s="4">
        <v>7.9664854623662976E-2</v>
      </c>
      <c r="C313" s="4" cm="1">
        <f t="array" ref="C313:D313">TRANSPOSE(MMULT('Necessary information'!$L$2:$M$3,TRANSPOSE(C312:D312))+MMULT('Necessary information'!$L$4:$L$5,B313))</f>
        <v>-0.49635261089198329</v>
      </c>
      <c r="D313" s="4">
        <v>-0.58343233974831832</v>
      </c>
      <c r="E313" s="4" cm="1">
        <f t="array" ref="E313:G313">TRANSPOSE(MMULT('Necessary information'!$L$6:$M$8,TRANSPOSE(C313:D313)))</f>
        <v>-0.55485012513325116</v>
      </c>
      <c r="F313" s="4">
        <v>-0.25087609045068954</v>
      </c>
      <c r="G313" s="4">
        <v>-0.74722870134267283</v>
      </c>
      <c r="H313" s="4">
        <f>F313+F313*'Necessary information'!$B$4/'Necessary information'!$B$15</f>
        <v>-0.63659807951862446</v>
      </c>
      <c r="I313" s="4">
        <f>(('Necessary information'!$B$10*C314)-'Necessary information'!$B$10*(1-'Necessary information'!$B$4)*C313)/'Necessary information'!$B$16</f>
        <v>-1.4998217204648767</v>
      </c>
      <c r="J313" s="4">
        <f>D313+'Necessary information'!$B$7*C313</f>
        <v>-0.74722870134267283</v>
      </c>
      <c r="L313" s="3">
        <v>307</v>
      </c>
      <c r="M313" s="4">
        <f t="shared" ca="1" si="10"/>
        <v>4.4278911379826792E-2</v>
      </c>
      <c r="O313" s="4">
        <v>8.1657501799325377E-2</v>
      </c>
      <c r="P313" s="4">
        <f t="shared" si="9"/>
        <v>7.9664854623662976E-2</v>
      </c>
    </row>
    <row r="314" spans="1:16" x14ac:dyDescent="0.2">
      <c r="A314" s="3">
        <v>308</v>
      </c>
      <c r="B314" s="4">
        <v>-8.6127308048735529E-2</v>
      </c>
      <c r="C314" s="4" cm="1">
        <f t="array" ref="C314:D314">TRANSPOSE(MMULT('Necessary information'!$L$2:$M$3,TRANSPOSE(C313:D313))+MMULT('Necessary information'!$L$4:$L$5,B314))</f>
        <v>-0.52143933863130565</v>
      </c>
      <c r="D314" s="4">
        <v>-0.65730756866233908</v>
      </c>
      <c r="E314" s="4" cm="1">
        <f t="array" ref="E314:G314">TRANSPOSE(MMULT('Necessary information'!$L$6:$M$8,TRANSPOSE(C314:D314)))</f>
        <v>-0.60787905668363229</v>
      </c>
      <c r="F314" s="4">
        <v>-0.30794321177936435</v>
      </c>
      <c r="G314" s="4">
        <v>-0.82938255041066999</v>
      </c>
      <c r="H314" s="4">
        <f>F314+F314*'Necessary information'!$B$4/'Necessary information'!$B$15</f>
        <v>-0.78140589989013676</v>
      </c>
      <c r="I314" s="4">
        <f>(('Necessary information'!$B$10*C315)-'Necessary information'!$B$10*(1-'Necessary information'!$B$4)*C314)/'Necessary information'!$B$16</f>
        <v>-1.695471655916357</v>
      </c>
      <c r="J314" s="4">
        <f>D314+'Necessary information'!$B$7*C314</f>
        <v>-0.82938255041066999</v>
      </c>
      <c r="L314" s="3">
        <v>308</v>
      </c>
      <c r="M314" s="4">
        <f t="shared" ca="1" si="10"/>
        <v>4.6871022868480952E-2</v>
      </c>
      <c r="O314" s="4">
        <v>-8.5002791083304052E-2</v>
      </c>
      <c r="P314" s="4">
        <f t="shared" si="9"/>
        <v>-8.6127308048735529E-2</v>
      </c>
    </row>
    <row r="315" spans="1:16" x14ac:dyDescent="0.2">
      <c r="A315" s="3">
        <v>309</v>
      </c>
      <c r="B315" s="4">
        <v>-2.098136775398831E-2</v>
      </c>
      <c r="C315" s="4" cm="1">
        <f t="array" ref="C315:D315">TRANSPOSE(MMULT('Necessary information'!$L$2:$M$3,TRANSPOSE(C314:D314))+MMULT('Necessary information'!$L$4:$L$5,B315))</f>
        <v>-0.55079014656343195</v>
      </c>
      <c r="D315" s="4">
        <v>-0.66448547747441822</v>
      </c>
      <c r="E315" s="4" cm="1">
        <f t="array" ref="E315:G315">TRANSPOSE(MMULT('Necessary information'!$L$6:$M$8,TRANSPOSE(C315:D315)))</f>
        <v>-0.62530934013258765</v>
      </c>
      <c r="F315" s="4">
        <v>-0.29545607927691886</v>
      </c>
      <c r="G315" s="4">
        <v>-0.84624622584035081</v>
      </c>
      <c r="H315" s="4">
        <f>F315+F315*'Necessary information'!$B$4/'Necessary information'!$B$15</f>
        <v>-0.74971980116518133</v>
      </c>
      <c r="I315" s="4">
        <f>(('Necessary information'!$B$10*C316)-'Necessary information'!$B$10*(1-'Necessary information'!$B$4)*C315)/'Necessary information'!$B$16</f>
        <v>-1.7103906869032863</v>
      </c>
      <c r="J315" s="4">
        <f>D315+'Necessary information'!$B$7*C315</f>
        <v>-0.84624622584035081</v>
      </c>
      <c r="L315" s="3">
        <v>309</v>
      </c>
      <c r="M315" s="4">
        <f t="shared" ca="1" si="10"/>
        <v>2.4826867221598235E-2</v>
      </c>
      <c r="O315" s="4">
        <v>-1.9515729966365008E-2</v>
      </c>
      <c r="P315" s="4">
        <f t="shared" si="9"/>
        <v>-2.098136775398831E-2</v>
      </c>
    </row>
    <row r="316" spans="1:16" x14ac:dyDescent="0.2">
      <c r="A316" s="3">
        <v>310</v>
      </c>
      <c r="B316" s="4">
        <v>-0.11302321915348808</v>
      </c>
      <c r="C316" s="4" cm="1">
        <f t="array" ref="C316:D316">TRANSPOSE(MMULT('Necessary information'!$L$2:$M$3,TRANSPOSE(C315:D315))+MMULT('Necessary information'!$L$4:$L$5,B316))</f>
        <v>-0.57978016007192834</v>
      </c>
      <c r="D316" s="4">
        <v>-0.76355450160094351</v>
      </c>
      <c r="E316" s="4" cm="1">
        <f t="array" ref="E316:G316">TRANSPOSE(MMULT('Necessary information'!$L$6:$M$8,TRANSPOSE(C316:D316)))</f>
        <v>-0.69430053797598479</v>
      </c>
      <c r="F316" s="4">
        <v>-0.37510179435275159</v>
      </c>
      <c r="G316" s="4">
        <v>-0.95488195442467982</v>
      </c>
      <c r="H316" s="4">
        <f>F316+F316*'Necessary information'!$B$4/'Necessary information'!$B$15</f>
        <v>-0.95182080317010676</v>
      </c>
      <c r="I316" s="4">
        <f>(('Necessary information'!$B$10*C317)-'Necessary information'!$B$10*(1-'Necessary information'!$B$4)*C316)/'Necessary information'!$B$16</f>
        <v>-1.9734705699916091</v>
      </c>
      <c r="J316" s="4">
        <f>D316+'Necessary information'!$B$7*C316</f>
        <v>-0.95488195442467982</v>
      </c>
      <c r="L316" s="3">
        <v>310</v>
      </c>
      <c r="M316" s="4">
        <f t="shared" ca="1" si="10"/>
        <v>8.5665640807814206E-2</v>
      </c>
      <c r="O316" s="4">
        <v>-0.11203953606455207</v>
      </c>
      <c r="P316" s="4">
        <f t="shared" si="9"/>
        <v>-0.11302321915348808</v>
      </c>
    </row>
    <row r="317" spans="1:16" x14ac:dyDescent="0.2">
      <c r="A317" s="3">
        <v>311</v>
      </c>
      <c r="B317" s="4">
        <v>-4.8835213916730152E-2</v>
      </c>
      <c r="C317" s="4" cm="1">
        <f t="array" ref="C317:D317">TRANSPOSE(MMULT('Necessary information'!$L$2:$M$3,TRANSPOSE(C316:D316))+MMULT('Necessary information'!$L$4:$L$5,B317))</f>
        <v>-0.61462242031992043</v>
      </c>
      <c r="D317" s="4">
        <v>-0.79635507098405389</v>
      </c>
      <c r="E317" s="4" cm="1">
        <f t="array" ref="E317:G317">TRANSPOSE(MMULT('Necessary information'!$L$6:$M$8,TRANSPOSE(C317:D317)))</f>
        <v>-0.72865901760687157</v>
      </c>
      <c r="F317" s="4">
        <v>-0.38455804936970728</v>
      </c>
      <c r="G317" s="4">
        <v>-0.99918046968962759</v>
      </c>
      <c r="H317" s="4">
        <f>F317+F317*'Necessary information'!$B$4/'Necessary information'!$B$15</f>
        <v>-0.9758160502756319</v>
      </c>
      <c r="I317" s="4">
        <f>(('Necessary information'!$B$10*C318)-'Necessary information'!$B$10*(1-'Necessary information'!$B$4)*C317)/'Necessary information'!$B$16</f>
        <v>-2.0567360837683126</v>
      </c>
      <c r="J317" s="4">
        <f>D317+'Necessary information'!$B$7*C317</f>
        <v>-0.99918046968962759</v>
      </c>
      <c r="L317" s="3">
        <v>311</v>
      </c>
      <c r="M317" s="4">
        <f t="shared" ca="1" si="10"/>
        <v>9.6411771415871265E-3</v>
      </c>
      <c r="O317" s="4">
        <v>-4.7515425998818618E-2</v>
      </c>
      <c r="P317" s="4">
        <f t="shared" si="9"/>
        <v>-4.8835213916730152E-2</v>
      </c>
    </row>
    <row r="318" spans="1:16" x14ac:dyDescent="0.2">
      <c r="A318" s="3">
        <v>312</v>
      </c>
      <c r="B318" s="4">
        <v>-0.15532375280488089</v>
      </c>
      <c r="C318" s="4" cm="1">
        <f t="array" ref="C318:D318">TRANSPOSE(MMULT('Necessary information'!$L$2:$M$3,TRANSPOSE(C317:D317))+MMULT('Necessary information'!$L$4:$L$5,B318))</f>
        <v>-0.65067526190613034</v>
      </c>
      <c r="D318" s="4">
        <v>-0.93495536729826956</v>
      </c>
      <c r="E318" s="4" cm="1">
        <f t="array" ref="E318:G318">TRANSPOSE(MMULT('Necessary information'!$L$6:$M$8,TRANSPOSE(C318:D318)))</f>
        <v>-0.82312443073377262</v>
      </c>
      <c r="F318" s="4">
        <v>-0.49900294182116228</v>
      </c>
      <c r="G318" s="4">
        <v>-1.1496782037272926</v>
      </c>
      <c r="H318" s="4">
        <f>F318+F318*'Necessary information'!$B$4/'Necessary information'!$B$15</f>
        <v>-1.2662199648711987</v>
      </c>
      <c r="I318" s="4">
        <f>(('Necessary information'!$B$10*C319)-'Necessary information'!$B$10*(1-'Necessary information'!$B$4)*C318)/'Necessary information'!$B$16</f>
        <v>-2.4254768518955951</v>
      </c>
      <c r="J318" s="4">
        <f>D318+'Necessary information'!$B$7*C318</f>
        <v>-1.1496782037272926</v>
      </c>
      <c r="L318" s="3">
        <v>312</v>
      </c>
      <c r="M318" s="4">
        <f t="shared" ca="1" si="10"/>
        <v>-0.14934102632896257</v>
      </c>
      <c r="O318" s="4">
        <v>-0.15456156614002028</v>
      </c>
      <c r="P318" s="4">
        <f t="shared" si="9"/>
        <v>-0.15532375280488089</v>
      </c>
    </row>
    <row r="319" spans="1:16" x14ac:dyDescent="0.2">
      <c r="A319" s="3">
        <v>313</v>
      </c>
      <c r="B319" s="4">
        <v>5.0586985891694768E-2</v>
      </c>
      <c r="C319" s="4" cm="1">
        <f t="array" ref="C319:D319">TRANSPOSE(MMULT('Necessary information'!$L$2:$M$3,TRANSPOSE(C318:D318))+MMULT('Necessary information'!$L$4:$L$5,B319))</f>
        <v>-0.69504530165586698</v>
      </c>
      <c r="D319" s="4">
        <v>-0.86473431869331108</v>
      </c>
      <c r="E319" s="4" cm="1">
        <f t="array" ref="E319:G319">TRANSPOSE(MMULT('Necessary information'!$L$6:$M$8,TRANSPOSE(C319:D319)))</f>
        <v>-0.80383861460787132</v>
      </c>
      <c r="F319" s="4">
        <v>-0.39905396658388026</v>
      </c>
      <c r="G319" s="4">
        <v>-1.0940992682397472</v>
      </c>
      <c r="H319" s="4">
        <f>F319+F319*'Necessary information'!$B$4/'Necessary information'!$B$15</f>
        <v>-1.0125994402065959</v>
      </c>
      <c r="I319" s="4">
        <f>(('Necessary information'!$B$10*C320)-'Necessary information'!$B$10*(1-'Necessary information'!$B$4)*C319)/'Necessary information'!$B$16</f>
        <v>-2.2291357746202429</v>
      </c>
      <c r="J319" s="4">
        <f>D319+'Necessary information'!$B$7*C319</f>
        <v>-1.0940992682397472</v>
      </c>
      <c r="L319" s="3">
        <v>313</v>
      </c>
      <c r="M319" s="4">
        <f t="shared" ca="1" si="10"/>
        <v>7.0260207714397801E-3</v>
      </c>
      <c r="O319" s="4">
        <v>5.242737390209596E-2</v>
      </c>
      <c r="P319" s="4">
        <f t="shared" si="9"/>
        <v>5.0586985891694768E-2</v>
      </c>
    </row>
    <row r="320" spans="1:16" x14ac:dyDescent="0.2">
      <c r="A320" s="3">
        <v>314</v>
      </c>
      <c r="B320" s="4">
        <v>5.0648619831139561E-3</v>
      </c>
      <c r="C320" s="4" cm="1">
        <f t="array" ref="C320:D320">TRANSPOSE(MMULT('Necessary information'!$L$2:$M$3,TRANSPOSE(C319:D319))+MMULT('Necessary information'!$L$4:$L$5,B320))</f>
        <v>-0.73339756347997642</v>
      </c>
      <c r="D320" s="4">
        <v>-0.84151003601763752</v>
      </c>
      <c r="E320" s="4" cm="1">
        <f t="array" ref="E320:G320">TRANSPOSE(MMULT('Necessary information'!$L$6:$M$8,TRANSPOSE(C320:D320)))</f>
        <v>-0.80826196773389336</v>
      </c>
      <c r="F320" s="4">
        <v>-0.35013366848605337</v>
      </c>
      <c r="G320" s="4">
        <v>-1.0835312319660297</v>
      </c>
      <c r="H320" s="4">
        <f>F320+F320*'Necessary information'!$B$4/'Necessary information'!$B$15</f>
        <v>-0.88846418378336001</v>
      </c>
      <c r="I320" s="4">
        <f>(('Necessary information'!$B$10*C321)-'Necessary information'!$B$10*(1-'Necessary information'!$B$4)*C320)/'Necessary information'!$B$16</f>
        <v>-2.1606006675986604</v>
      </c>
      <c r="J320" s="4">
        <f>D320+'Necessary information'!$B$7*C320</f>
        <v>-1.0835312319660297</v>
      </c>
      <c r="L320" s="3">
        <v>314</v>
      </c>
      <c r="M320" s="4">
        <f t="shared" ca="1" si="10"/>
        <v>4.3238316619843599E-2</v>
      </c>
      <c r="O320" s="4">
        <v>6.6668844980543977E-3</v>
      </c>
      <c r="P320" s="4">
        <f t="shared" si="9"/>
        <v>5.0648619831139561E-3</v>
      </c>
    </row>
    <row r="321" spans="1:16" x14ac:dyDescent="0.2">
      <c r="A321" s="3">
        <v>315</v>
      </c>
      <c r="B321" s="4">
        <v>1.7623482813829836E-2</v>
      </c>
      <c r="C321" s="4" cm="1">
        <f t="array" ref="C321:D321">TRANSPOSE(MMULT('Necessary information'!$L$2:$M$3,TRANSPOSE(C320:D320))+MMULT('Necessary information'!$L$4:$L$5,B321))</f>
        <v>-0.76907764108294352</v>
      </c>
      <c r="D321" s="4">
        <v>-0.80621484244743724</v>
      </c>
      <c r="E321" s="4" cm="1">
        <f t="array" ref="E321:G321">TRANSPOSE(MMULT('Necessary information'!$L$6:$M$8,TRANSPOSE(C321:D321)))</f>
        <v>-0.80467155467570128</v>
      </c>
      <c r="F321" s="4">
        <v>-0.29093282292186518</v>
      </c>
      <c r="G321" s="4">
        <v>-1.0600104640048087</v>
      </c>
      <c r="H321" s="4">
        <f>F321+F321*'Necessary information'!$B$4/'Necessary information'!$B$15</f>
        <v>-0.73824203816423251</v>
      </c>
      <c r="I321" s="4">
        <f>(('Necessary information'!$B$10*C322)-'Necessary information'!$B$10*(1-'Necessary information'!$B$4)*C321)/'Necessary information'!$B$16</f>
        <v>-2.0598802731634667</v>
      </c>
      <c r="J321" s="4">
        <f>D321+'Necessary information'!$B$7*C321</f>
        <v>-1.0600104640048087</v>
      </c>
      <c r="L321" s="3">
        <v>315</v>
      </c>
      <c r="M321" s="4">
        <f t="shared" ca="1" si="10"/>
        <v>-5.6752247413856351E-2</v>
      </c>
      <c r="O321" s="4">
        <v>1.9291265482725944E-2</v>
      </c>
      <c r="P321" s="4">
        <f t="shared" si="9"/>
        <v>1.7623482813829836E-2</v>
      </c>
    </row>
    <row r="322" spans="1:16" x14ac:dyDescent="0.2">
      <c r="A322" s="3">
        <v>316</v>
      </c>
      <c r="B322" s="4">
        <v>-4.3166352046344822E-2</v>
      </c>
      <c r="C322" s="4" cm="1">
        <f t="array" ref="C322:D322">TRANSPOSE(MMULT('Necessary information'!$L$2:$M$3,TRANSPOSE(C321:D321))+MMULT('Necessary information'!$L$4:$L$5,B322))</f>
        <v>-0.80134770688495671</v>
      </c>
      <c r="D322" s="4">
        <v>-0.83245068280238588</v>
      </c>
      <c r="E322" s="4" cm="1">
        <f t="array" ref="E322:G322">TRANSPOSE(MMULT('Necessary information'!$L$6:$M$8,TRANSPOSE(C322:D322)))</f>
        <v>-0.83416131323038023</v>
      </c>
      <c r="F322" s="4">
        <v>-0.29554771918946499</v>
      </c>
      <c r="G322" s="4">
        <v>-1.0968954260744215</v>
      </c>
      <c r="H322" s="4">
        <f>F322+F322*'Necessary information'!$B$4/'Necessary information'!$B$15</f>
        <v>-0.74995233744326706</v>
      </c>
      <c r="I322" s="4">
        <f>(('Necessary information'!$B$10*C323)-'Necessary information'!$B$10*(1-'Necessary information'!$B$4)*C322)/'Necessary information'!$B$16</f>
        <v>-2.125811992119925</v>
      </c>
      <c r="J322" s="4">
        <f>D322+'Necessary information'!$B$7*C322</f>
        <v>-1.0968954260744215</v>
      </c>
      <c r="L322" s="3">
        <v>316</v>
      </c>
      <c r="M322" s="4">
        <f t="shared" ca="1" si="10"/>
        <v>-7.8632206932820747E-2</v>
      </c>
      <c r="O322" s="4">
        <v>-4.1816880516325323E-2</v>
      </c>
      <c r="P322" s="4">
        <f t="shared" si="9"/>
        <v>-4.3166352046344822E-2</v>
      </c>
    </row>
    <row r="323" spans="1:16" x14ac:dyDescent="0.2">
      <c r="A323" s="3">
        <v>317</v>
      </c>
      <c r="B323" s="4">
        <v>-6.0012856826656011E-2</v>
      </c>
      <c r="C323" s="4" cm="1">
        <f t="array" ref="C323:D323">TRANSPOSE(MMULT('Necessary information'!$L$2:$M$3,TRANSPOSE(C322:D322))+MMULT('Necessary information'!$L$4:$L$5,B323))</f>
        <v>-0.83445931401583096</v>
      </c>
      <c r="D323" s="4">
        <v>-0.87498207529019179</v>
      </c>
      <c r="E323" s="4" cm="1">
        <f t="array" ref="E323:G323">TRANSPOSE(MMULT('Necessary information'!$L$6:$M$8,TRANSPOSE(C323:D323)))</f>
        <v>-0.87320774923487099</v>
      </c>
      <c r="F323" s="4">
        <v>-0.31589433489958507</v>
      </c>
      <c r="G323" s="4">
        <v>-1.150353648915416</v>
      </c>
      <c r="H323" s="4">
        <f>F323+F323*'Necessary information'!$B$4/'Necessary information'!$B$15</f>
        <v>-0.80158187480769683</v>
      </c>
      <c r="I323" s="4">
        <f>(('Necessary information'!$B$10*C324)-'Necessary information'!$B$10*(1-'Necessary information'!$B$4)*C323)/'Necessary information'!$B$16</f>
        <v>-2.2356137875531084</v>
      </c>
      <c r="J323" s="4">
        <f>D323+'Necessary information'!$B$7*C323</f>
        <v>-1.150353648915416</v>
      </c>
      <c r="L323" s="3">
        <v>317</v>
      </c>
      <c r="M323" s="4">
        <f t="shared" ca="1" si="10"/>
        <v>-1.8874558112653421E-2</v>
      </c>
      <c r="O323" s="4">
        <v>-5.8751597908745845E-2</v>
      </c>
      <c r="P323" s="4">
        <f t="shared" si="9"/>
        <v>-6.0012856826656011E-2</v>
      </c>
    </row>
    <row r="324" spans="1:16" x14ac:dyDescent="0.2">
      <c r="A324" s="3">
        <v>318</v>
      </c>
      <c r="B324" s="4">
        <v>-6.4486881255948772E-2</v>
      </c>
      <c r="C324" s="4" cm="1">
        <f t="array" ref="C324:D324">TRANSPOSE(MMULT('Necessary information'!$L$2:$M$3,TRANSPOSE(C323:D323))+MMULT('Necessary information'!$L$4:$L$5,B324))</f>
        <v>-0.86948817585426297</v>
      </c>
      <c r="D324" s="4">
        <v>-0.9210943329650465</v>
      </c>
      <c r="E324" s="4" cm="1">
        <f t="array" ref="E324:G324">TRANSPOSE(MMULT('Necessary information'!$L$6:$M$8,TRANSPOSE(C324:D324)))</f>
        <v>-0.91514450585073948</v>
      </c>
      <c r="F324" s="4">
        <v>-0.3385372551426904</v>
      </c>
      <c r="G324" s="4">
        <v>-1.2080254309969534</v>
      </c>
      <c r="H324" s="4">
        <f>F324+F324*'Necessary information'!$B$4/'Necessary information'!$B$15</f>
        <v>-0.85903828492457646</v>
      </c>
      <c r="I324" s="4">
        <f>(('Necessary information'!$B$10*C325)-'Necessary information'!$B$10*(1-'Necessary information'!$B$4)*C324)/'Necessary information'!$B$16</f>
        <v>-2.3547924962757802</v>
      </c>
      <c r="J324" s="4">
        <f>D324+'Necessary information'!$B$7*C324</f>
        <v>-1.2080254309969534</v>
      </c>
      <c r="L324" s="3">
        <v>318</v>
      </c>
      <c r="M324" s="4">
        <f t="shared" ca="1" si="10"/>
        <v>-2.6913580643684568E-3</v>
      </c>
      <c r="O324" s="4">
        <v>-6.3249049475400068E-2</v>
      </c>
      <c r="P324" s="4">
        <f t="shared" si="9"/>
        <v>-6.4486881255948772E-2</v>
      </c>
    </row>
    <row r="325" spans="1:16" x14ac:dyDescent="0.2">
      <c r="A325" s="3">
        <v>319</v>
      </c>
      <c r="B325" s="4">
        <v>-0.1363259303688123</v>
      </c>
      <c r="C325" s="4" cm="1">
        <f t="array" ref="C325:D325">TRANSPOSE(MMULT('Necessary information'!$L$2:$M$3,TRANSPOSE(C324:D324))+MMULT('Necessary information'!$L$4:$L$5,B325))</f>
        <v>-0.90662078386480083</v>
      </c>
      <c r="D325" s="4">
        <v>-1.0380772823415929</v>
      </c>
      <c r="E325" s="4" cm="1">
        <f t="array" ref="E325:G325">TRANSPOSE(MMULT('Necessary information'!$L$6:$M$8,TRANSPOSE(C325:D325)))</f>
        <v>-0.99793410382920478</v>
      </c>
      <c r="F325" s="4">
        <v>-0.43064135715217644</v>
      </c>
      <c r="G325" s="4">
        <v>-1.3372621410169772</v>
      </c>
      <c r="H325" s="4">
        <f>F325+F325*'Necessary information'!$B$4/'Necessary information'!$B$15</f>
        <v>-1.0927524437736471</v>
      </c>
      <c r="I325" s="4">
        <f>(('Necessary information'!$B$10*C326)-'Necessary information'!$B$10*(1-'Necessary information'!$B$4)*C325)/'Necessary information'!$B$16</f>
        <v>-2.6650023031748473</v>
      </c>
      <c r="J325" s="4">
        <f>D325+'Necessary information'!$B$7*C325</f>
        <v>-1.3372621410169772</v>
      </c>
      <c r="L325" s="3">
        <v>319</v>
      </c>
      <c r="M325" s="4">
        <f t="shared" ca="1" si="10"/>
        <v>6.2668216521935841E-2</v>
      </c>
      <c r="O325" s="4">
        <v>-0.13546426624181171</v>
      </c>
      <c r="P325" s="4">
        <f t="shared" si="9"/>
        <v>-0.1363259303688123</v>
      </c>
    </row>
    <row r="326" spans="1:16" x14ac:dyDescent="0.2">
      <c r="A326" s="3">
        <v>320</v>
      </c>
      <c r="B326" s="4">
        <v>-3.1448700405930841E-2</v>
      </c>
      <c r="C326" s="4" cm="1">
        <f t="array" ref="C326:D326">TRANSPOSE(MMULT('Necessary information'!$L$2:$M$3,TRANSPOSE(C325:D325))+MMULT('Necessary information'!$L$4:$L$5,B326))</f>
        <v>-0.95058032184755203</v>
      </c>
      <c r="D326" s="4">
        <v>-1.0477263598183502</v>
      </c>
      <c r="E326" s="4" cm="1">
        <f t="array" ref="E326:G326">TRANSPOSE(MMULT('Necessary information'!$L$6:$M$8,TRANSPOSE(C326:D326)))</f>
        <v>-1.0234199107686024</v>
      </c>
      <c r="F326" s="4">
        <v>-0.41083754418049034</v>
      </c>
      <c r="G326" s="4">
        <v>-1.3614178660280423</v>
      </c>
      <c r="H326" s="4">
        <f>F326+F326*'Necessary information'!$B$4/'Necessary information'!$B$15</f>
        <v>-1.0425002683579938</v>
      </c>
      <c r="I326" s="4">
        <f>(('Necessary information'!$B$10*C327)-'Necessary information'!$B$10*(1-'Necessary information'!$B$4)*C326)/'Necessary information'!$B$16</f>
        <v>-2.6843729625887183</v>
      </c>
      <c r="J326" s="4">
        <f>D326+'Necessary information'!$B$7*C326</f>
        <v>-1.3614178660280423</v>
      </c>
      <c r="L326" s="3">
        <v>320</v>
      </c>
      <c r="M326" s="4">
        <f t="shared" ca="1" si="10"/>
        <v>4.0079594449168129E-2</v>
      </c>
      <c r="O326" s="4">
        <v>-3.0037872251942897E-2</v>
      </c>
      <c r="P326" s="4">
        <f t="shared" si="9"/>
        <v>-3.1448700405930841E-2</v>
      </c>
    </row>
    <row r="327" spans="1:16" x14ac:dyDescent="0.2">
      <c r="A327" s="3">
        <v>321</v>
      </c>
      <c r="B327" s="4">
        <v>4.2822572032149335E-2</v>
      </c>
      <c r="C327" s="4" cm="1">
        <f t="array" ref="C327:D327">TRANSPOSE(MMULT('Necessary information'!$L$2:$M$3,TRANSPOSE(C326:D326))+MMULT('Necessary information'!$L$4:$L$5,B327))</f>
        <v>-0.99392513786608117</v>
      </c>
      <c r="D327" s="4">
        <v>-0.98290153423001536</v>
      </c>
      <c r="E327" s="4" cm="1">
        <f t="array" ref="E327:G327">TRANSPOSE(MMULT('Necessary information'!$L$6:$M$8,TRANSPOSE(C327:D327)))</f>
        <v>-1.0067039215125817</v>
      </c>
      <c r="F327" s="4">
        <v>-0.31697169185974106</v>
      </c>
      <c r="G327" s="4">
        <v>-1.3108968297258221</v>
      </c>
      <c r="H327" s="4">
        <f>F327+F327*'Necessary information'!$B$4/'Necessary information'!$B$15</f>
        <v>-0.80431566809409261</v>
      </c>
      <c r="I327" s="4">
        <f>(('Necessary information'!$B$10*C328)-'Necessary information'!$B$10*(1-'Necessary information'!$B$4)*C327)/'Necessary information'!$B$16</f>
        <v>-2.5027575214653939</v>
      </c>
      <c r="J327" s="4">
        <f>D327+'Necessary information'!$B$7*C327</f>
        <v>-1.3108968297258221</v>
      </c>
      <c r="L327" s="3">
        <v>321</v>
      </c>
      <c r="M327" s="4">
        <f t="shared" ca="1" si="10"/>
        <v>-0.19682576486132</v>
      </c>
      <c r="O327" s="4">
        <v>4.4622303583719429E-2</v>
      </c>
      <c r="P327" s="4">
        <f t="shared" ref="P327:P390" si="11">$M$1+(O327-$P$1)*$M$2/$P$2</f>
        <v>4.2822572032149335E-2</v>
      </c>
    </row>
    <row r="328" spans="1:16" x14ac:dyDescent="0.2">
      <c r="A328" s="3">
        <v>322</v>
      </c>
      <c r="B328" s="4">
        <v>-2.5665325031274475E-2</v>
      </c>
      <c r="C328" s="4" cm="1">
        <f t="array" ref="C328:D328">TRANSPOSE(MMULT('Necessary information'!$L$2:$M$3,TRANSPOSE(C327:D327))+MMULT('Necessary information'!$L$4:$L$5,B328))</f>
        <v>-1.031645947456064</v>
      </c>
      <c r="D328" s="4">
        <v>-0.98792592704245952</v>
      </c>
      <c r="E328" s="4" cm="1">
        <f t="array" ref="E328:G328">TRANSPOSE(MMULT('Necessary information'!$L$6:$M$8,TRANSPOSE(C328:D328)))</f>
        <v>-1.0267403855616568</v>
      </c>
      <c r="F328" s="4">
        <v>-0.29672314224689678</v>
      </c>
      <c r="G328" s="4">
        <v>-1.3283690897029605</v>
      </c>
      <c r="H328" s="4">
        <f>F328+F328*'Necessary information'!$B$4/'Necessary information'!$B$15</f>
        <v>-0.75293497345150029</v>
      </c>
      <c r="I328" s="4">
        <f>(('Necessary information'!$B$10*C329)-'Necessary information'!$B$10*(1-'Necessary information'!$B$4)*C328)/'Necessary information'!$B$16</f>
        <v>-2.5105898190013201</v>
      </c>
      <c r="J328" s="4">
        <f>D328+'Necessary information'!$B$7*C328</f>
        <v>-1.3283690897029605</v>
      </c>
      <c r="L328" s="3">
        <v>322</v>
      </c>
      <c r="M328" s="4">
        <f t="shared" ca="1" si="10"/>
        <v>-5.5685741340285047E-2</v>
      </c>
      <c r="O328" s="4">
        <v>-2.4224213643152203E-2</v>
      </c>
      <c r="P328" s="4">
        <f t="shared" si="11"/>
        <v>-2.5665325031274475E-2</v>
      </c>
    </row>
    <row r="329" spans="1:16" x14ac:dyDescent="0.2">
      <c r="A329" s="3">
        <v>323</v>
      </c>
      <c r="B329" s="4">
        <v>0.10707816268965592</v>
      </c>
      <c r="C329" s="4" cm="1">
        <f t="array" ref="C329:D329">TRANSPOSE(MMULT('Necessary information'!$L$2:$M$3,TRANSPOSE(C328:D328))+MMULT('Necessary information'!$L$4:$L$5,B329))</f>
        <v>-1.0686195442446953</v>
      </c>
      <c r="D329" s="4">
        <v>-0.8601013198849119</v>
      </c>
      <c r="E329" s="4" cm="1">
        <f t="array" ref="E329:G329">TRANSPOSE(MMULT('Necessary information'!$L$6:$M$8,TRANSPOSE(C329:D329)))</f>
        <v>-0.97165526904764687</v>
      </c>
      <c r="F329" s="4">
        <v>-0.14412622524096608</v>
      </c>
      <c r="G329" s="4">
        <v>-1.2127457694856614</v>
      </c>
      <c r="H329" s="4">
        <f>F329+F329*'Necessary information'!$B$4/'Necessary information'!$B$15</f>
        <v>-0.36572029654895127</v>
      </c>
      <c r="I329" s="4">
        <f>(('Necessary information'!$B$10*C330)-'Necessary information'!$B$10*(1-'Necessary information'!$B$4)*C329)/'Necessary information'!$B$16</f>
        <v>-2.1598433929640617</v>
      </c>
      <c r="J329" s="4">
        <f>D329+'Necessary information'!$B$7*C329</f>
        <v>-1.2127457694856614</v>
      </c>
      <c r="L329" s="3">
        <v>323</v>
      </c>
      <c r="M329" s="4">
        <f t="shared" ca="1" si="10"/>
        <v>0.11462232964069222</v>
      </c>
      <c r="O329" s="4">
        <v>0.10921435296476799</v>
      </c>
      <c r="P329" s="4">
        <f t="shared" si="11"/>
        <v>0.10707816268965592</v>
      </c>
    </row>
    <row r="330" spans="1:16" x14ac:dyDescent="0.2">
      <c r="A330" s="3">
        <v>324</v>
      </c>
      <c r="B330" s="4">
        <v>0.15328459619514676</v>
      </c>
      <c r="C330" s="4" cm="1">
        <f t="array" ref="C330:D330">TRANSPOSE(MMULT('Necessary information'!$L$2:$M$3,TRANSPOSE(C329:D329))+MMULT('Necessary information'!$L$4:$L$5,B330))</f>
        <v>-1.0959001404626796</v>
      </c>
      <c r="D330" s="4">
        <v>-0.68875459597218192</v>
      </c>
      <c r="E330" s="4" cm="1">
        <f t="array" ref="E330:G330">TRANSPOSE(MMULT('Necessary information'!$L$6:$M$8,TRANSPOSE(C330:D330)))</f>
        <v>-0.88764960615181554</v>
      </c>
      <c r="F330" s="4">
        <v>4.549849813781337E-2</v>
      </c>
      <c r="G330" s="4">
        <v>-1.0504016423248661</v>
      </c>
      <c r="H330" s="4">
        <f>F330+F330*'Necessary information'!$B$4/'Necessary information'!$B$15</f>
        <v>0.11545243902470138</v>
      </c>
      <c r="I330" s="4">
        <f>(('Necessary information'!$B$10*C331)-'Necessary information'!$B$10*(1-'Necessary information'!$B$4)*C330)/'Necessary information'!$B$16</f>
        <v>-1.6930605877745575</v>
      </c>
      <c r="J330" s="4">
        <f>D330+'Necessary information'!$B$7*C330</f>
        <v>-1.0504016423248661</v>
      </c>
      <c r="L330" s="3">
        <v>324</v>
      </c>
      <c r="M330" s="4">
        <f t="shared" ca="1" si="10"/>
        <v>-5.9514389621248963E-2</v>
      </c>
      <c r="O330" s="4">
        <v>0.15566273518596743</v>
      </c>
      <c r="P330" s="4">
        <f t="shared" si="11"/>
        <v>0.15328459619514676</v>
      </c>
    </row>
    <row r="331" spans="1:16" x14ac:dyDescent="0.2">
      <c r="A331" s="3">
        <v>325</v>
      </c>
      <c r="B331" s="4">
        <v>2.4701969619418583E-2</v>
      </c>
      <c r="C331" s="4" cm="1">
        <f t="array" ref="C331:D331">TRANSPOSE(MMULT('Necessary information'!$L$2:$M$3,TRANSPOSE(C330:D330))+MMULT('Necessary information'!$L$4:$L$5,B331))</f>
        <v>-1.1108291516454765</v>
      </c>
      <c r="D331" s="4">
        <v>-0.64958877983734742</v>
      </c>
      <c r="E331" s="4" cm="1">
        <f t="array" ref="E331:G331">TRANSPOSE(MMULT('Necessary information'!$L$6:$M$8,TRANSPOSE(C331:D331)))</f>
        <v>-0.87241378315110918</v>
      </c>
      <c r="F331" s="4">
        <v>9.4666751765121737E-2</v>
      </c>
      <c r="G331" s="4">
        <v>-1.0161623998803546</v>
      </c>
      <c r="H331" s="4">
        <f>F331+F331*'Necessary information'!$B$4/'Necessary information'!$B$15</f>
        <v>0.24021688260399629</v>
      </c>
      <c r="I331" s="4">
        <f>(('Necessary information'!$B$10*C332)-'Necessary information'!$B$10*(1-'Necessary information'!$B$4)*C331)/'Necessary information'!$B$16</f>
        <v>-1.5850436745107221</v>
      </c>
      <c r="J331" s="4">
        <f>D331+'Necessary information'!$B$7*C331</f>
        <v>-1.0161623998803546</v>
      </c>
      <c r="L331" s="3">
        <v>325</v>
      </c>
      <c r="M331" s="4">
        <f t="shared" ca="1" si="10"/>
        <v>-1.3452167039492051E-2</v>
      </c>
      <c r="O331" s="4">
        <v>2.6406817057478691E-2</v>
      </c>
      <c r="P331" s="4">
        <f t="shared" si="11"/>
        <v>2.4701969619418583E-2</v>
      </c>
    </row>
    <row r="332" spans="1:16" x14ac:dyDescent="0.2">
      <c r="A332" s="3">
        <v>326</v>
      </c>
      <c r="B332" s="4">
        <v>-1.7891375541961869E-2</v>
      </c>
      <c r="C332" s="4" cm="1">
        <f t="array" ref="C332:D332">TRANSPOSE(MMULT('Necessary information'!$L$2:$M$3,TRANSPOSE(C331:D331))+MMULT('Necessary information'!$L$4:$L$5,B332))</f>
        <v>-1.1226845147171076</v>
      </c>
      <c r="D332" s="4">
        <v>-0.65383879100272502</v>
      </c>
      <c r="E332" s="4" cm="1">
        <f t="array" ref="E332:G332">TRANSPOSE(MMULT('Necessary information'!$L$6:$M$8,TRANSPOSE(C332:D332)))</f>
        <v>-0.88021453106937841</v>
      </c>
      <c r="F332" s="4">
        <v>9.8359833857737056E-2</v>
      </c>
      <c r="G332" s="4">
        <v>-1.0243246808593707</v>
      </c>
      <c r="H332" s="4">
        <f>F332+F332*'Necessary information'!$B$4/'Necessary information'!$B$15</f>
        <v>0.24958807841400768</v>
      </c>
      <c r="I332" s="4">
        <f>(('Necessary information'!$B$10*C333)-'Necessary information'!$B$10*(1-'Necessary information'!$B$4)*C332)/'Necessary information'!$B$16</f>
        <v>-1.5947166894703626</v>
      </c>
      <c r="J332" s="4">
        <f>D332+'Necessary information'!$B$7*C332</f>
        <v>-1.0243246808593707</v>
      </c>
      <c r="L332" s="3">
        <v>326</v>
      </c>
      <c r="M332" s="4">
        <f t="shared" ca="1" si="10"/>
        <v>-1.2923744294986659E-2</v>
      </c>
      <c r="O332" s="4">
        <v>-1.6409557764009715E-2</v>
      </c>
      <c r="P332" s="4">
        <f t="shared" si="11"/>
        <v>-1.7891375541961869E-2</v>
      </c>
    </row>
    <row r="333" spans="1:16" x14ac:dyDescent="0.2">
      <c r="A333" s="3">
        <v>327</v>
      </c>
      <c r="B333" s="4">
        <v>-2.0266923298027064E-2</v>
      </c>
      <c r="C333" s="4" cm="1">
        <f t="array" ref="C333:D333">TRANSPOSE(MMULT('Necessary information'!$L$2:$M$3,TRANSPOSE(C332:D332))+MMULT('Necessary information'!$L$4:$L$5,B333))</f>
        <v>-1.134485319085939</v>
      </c>
      <c r="D333" s="4">
        <v>-0.66037509968969477</v>
      </c>
      <c r="E333" s="4" cm="1">
        <f t="array" ref="E333:G333">TRANSPOSE(MMULT('Necessary information'!$L$6:$M$8,TRANSPOSE(C333:D333)))</f>
        <v>-0.88927734618233456</v>
      </c>
      <c r="F333" s="4">
        <v>9.9730064097884208E-2</v>
      </c>
      <c r="G333" s="4">
        <v>-1.0347552549880548</v>
      </c>
      <c r="H333" s="4">
        <f>F333+F333*'Necessary information'!$B$4/'Necessary information'!$B$15</f>
        <v>0.25306503764838106</v>
      </c>
      <c r="I333" s="4">
        <f>(('Necessary information'!$B$10*C334)-'Necessary information'!$B$10*(1-'Necessary information'!$B$4)*C333)/'Necessary information'!$B$16</f>
        <v>-1.6105710006611071</v>
      </c>
      <c r="J333" s="4">
        <f>D333+'Necessary information'!$B$7*C333</f>
        <v>-1.0347552549880548</v>
      </c>
      <c r="L333" s="3">
        <v>327</v>
      </c>
      <c r="M333" s="4">
        <f t="shared" ca="1" si="10"/>
        <v>-2.1728833424331271E-4</v>
      </c>
      <c r="O333" s="4">
        <v>-1.879754449631869E-2</v>
      </c>
      <c r="P333" s="4">
        <f t="shared" si="11"/>
        <v>-2.0266923298027064E-2</v>
      </c>
    </row>
    <row r="334" spans="1:16" x14ac:dyDescent="0.2">
      <c r="A334" s="3">
        <v>328</v>
      </c>
      <c r="B334" s="4">
        <v>-6.2931896786237215E-2</v>
      </c>
      <c r="C334" s="4" cm="1">
        <f t="array" ref="C334:D334">TRANSPOSE(MMULT('Necessary information'!$L$2:$M$3,TRANSPOSE(C333:D333))+MMULT('Necessary information'!$L$4:$L$5,B334))</f>
        <v>-1.1463874611253182</v>
      </c>
      <c r="D334" s="4">
        <v>-0.70943911938244841</v>
      </c>
      <c r="E334" s="4" cm="1">
        <f t="array" ref="E334:G334">TRANSPOSE(MMULT('Necessary information'!$L$6:$M$8,TRANSPOSE(C334:D334)))</f>
        <v>-0.92232524006575045</v>
      </c>
      <c r="F334" s="4">
        <v>5.8640479571514748E-2</v>
      </c>
      <c r="G334" s="4">
        <v>-1.0877469815538034</v>
      </c>
      <c r="H334" s="4">
        <f>F334+F334*'Necessary information'!$B$4/'Necessary information'!$B$15</f>
        <v>0.14880021691271861</v>
      </c>
      <c r="I334" s="4">
        <f>(('Necessary information'!$B$10*C335)-'Necessary information'!$B$10*(1-'Necessary information'!$B$4)*C334)/'Necessary information'!$B$16</f>
        <v>-1.7412347282415537</v>
      </c>
      <c r="J334" s="4">
        <f>D334+'Necessary information'!$B$7*C334</f>
        <v>-1.0877469815538034</v>
      </c>
      <c r="L334" s="3">
        <v>328</v>
      </c>
      <c r="M334" s="4">
        <f t="shared" ca="1" si="10"/>
        <v>-5.2511560659293681E-2</v>
      </c>
      <c r="O334" s="4">
        <v>-6.1685922708894524E-2</v>
      </c>
      <c r="P334" s="4">
        <f t="shared" si="11"/>
        <v>-6.2931896786237215E-2</v>
      </c>
    </row>
    <row r="335" spans="1:16" x14ac:dyDescent="0.2">
      <c r="A335" s="3">
        <v>329</v>
      </c>
      <c r="B335" s="4">
        <v>4.330728315369064E-3</v>
      </c>
      <c r="C335" s="4" cm="1">
        <f t="array" ref="C335:D335">TRANSPOSE(MMULT('Necessary information'!$L$2:$M$3,TRANSPOSE(C334:D334))+MMULT('Necessary information'!$L$4:$L$5,B335))</f>
        <v>-1.1612586428032241</v>
      </c>
      <c r="D335" s="4">
        <v>-0.69021016956004788</v>
      </c>
      <c r="E335" s="4" cm="1">
        <f t="array" ref="E335:G335">TRANSPOSE(MMULT('Necessary information'!$L$6:$M$8,TRANSPOSE(C335:D335)))</f>
        <v>-0.91828549729218167</v>
      </c>
      <c r="F335" s="4">
        <v>8.7833121118112145E-2</v>
      </c>
      <c r="G335" s="4">
        <v>-1.0734255216851118</v>
      </c>
      <c r="H335" s="4">
        <f>F335+F335*'Necessary information'!$B$4/'Necessary information'!$B$15</f>
        <v>0.22287654483720948</v>
      </c>
      <c r="I335" s="4">
        <f>(('Necessary information'!$B$10*C336)-'Necessary information'!$B$10*(1-'Necessary information'!$B$4)*C335)/'Necessary information'!$B$16</f>
        <v>-1.6870561441060332</v>
      </c>
      <c r="J335" s="4">
        <f>D335+'Necessary information'!$B$7*C335</f>
        <v>-1.0734255216851118</v>
      </c>
      <c r="L335" s="3">
        <v>329</v>
      </c>
      <c r="M335" s="4">
        <f t="shared" ca="1" si="10"/>
        <v>5.5002719718354777E-3</v>
      </c>
      <c r="O335" s="4">
        <v>5.9289067184706591E-3</v>
      </c>
      <c r="P335" s="4">
        <f t="shared" si="11"/>
        <v>4.330728315369064E-3</v>
      </c>
    </row>
    <row r="336" spans="1:16" x14ac:dyDescent="0.2">
      <c r="A336" s="3">
        <v>330</v>
      </c>
      <c r="B336" s="4">
        <v>-8.944716310181805E-2</v>
      </c>
      <c r="C336" s="4" cm="1">
        <f t="array" ref="C336:D336">TRANSPOSE(MMULT('Necessary information'!$L$2:$M$3,TRANSPOSE(C335:D335))+MMULT('Necessary information'!$L$4:$L$5,B336))</f>
        <v>-1.1744035803357944</v>
      </c>
      <c r="D336" s="4">
        <v>-0.7651629191011049</v>
      </c>
      <c r="E336" s="4" cm="1">
        <f t="array" ref="E336:G336">TRANSPOSE(MMULT('Necessary information'!$L$6:$M$8,TRANSPOSE(C336:D336)))</f>
        <v>-0.96647312051120127</v>
      </c>
      <c r="F336" s="4">
        <v>2.1687479723877301E-2</v>
      </c>
      <c r="G336" s="4">
        <v>-1.1527161006119171</v>
      </c>
      <c r="H336" s="4">
        <f>F336+F336*'Necessary information'!$B$4/'Necessary information'!$B$15</f>
        <v>5.5031979799338625E-2</v>
      </c>
      <c r="I336" s="4">
        <f>(('Necessary information'!$B$10*C337)-'Necessary information'!$B$10*(1-'Necessary information'!$B$4)*C336)/'Necessary information'!$B$16</f>
        <v>-1.8874305373619293</v>
      </c>
      <c r="J336" s="4">
        <f>D336+'Necessary information'!$B$7*C336</f>
        <v>-1.1527161006119171</v>
      </c>
      <c r="L336" s="3">
        <v>330</v>
      </c>
      <c r="M336" s="4">
        <f t="shared" ca="1" si="10"/>
        <v>-3.578520490626752E-2</v>
      </c>
      <c r="O336" s="4">
        <v>-8.8340029747401197E-2</v>
      </c>
      <c r="P336" s="4">
        <f t="shared" si="11"/>
        <v>-8.944716310181805E-2</v>
      </c>
    </row>
    <row r="337" spans="1:16" x14ac:dyDescent="0.2">
      <c r="A337" s="3">
        <v>331</v>
      </c>
      <c r="B337" s="4">
        <v>-6.6853768578817654E-4</v>
      </c>
      <c r="C337" s="4" cm="1">
        <f t="array" ref="C337:D337">TRANSPOSE(MMULT('Necessary information'!$L$2:$M$3,TRANSPOSE(C336:D336))+MMULT('Necessary information'!$L$4:$L$5,B337))</f>
        <v>-1.1922292542614479</v>
      </c>
      <c r="D337" s="4">
        <v>-0.74976303548576995</v>
      </c>
      <c r="E337" s="4" cm="1">
        <f t="array" ref="E337:G337">TRANSPOSE(MMULT('Necessary information'!$L$6:$M$8,TRANSPOSE(C337:D337)))</f>
        <v>-0.96593659846901236</v>
      </c>
      <c r="F337" s="4">
        <v>4.9030564869400051E-2</v>
      </c>
      <c r="G337" s="4">
        <v>-1.1431986893920478</v>
      </c>
      <c r="H337" s="4">
        <f>F337+F337*'Necessary information'!$B$4/'Necessary information'!$B$15</f>
        <v>0.12441505835610257</v>
      </c>
      <c r="I337" s="4">
        <f>(('Necessary information'!$B$10*C338)-'Necessary information'!$B$10*(1-'Necessary information'!$B$4)*C337)/'Necessary information'!$B$16</f>
        <v>-1.8431413491638258</v>
      </c>
      <c r="J337" s="4">
        <f>D337+'Necessary information'!$B$7*C337</f>
        <v>-1.1431986893920478</v>
      </c>
      <c r="L337" s="3">
        <v>331</v>
      </c>
      <c r="M337" s="4">
        <f t="shared" ca="1" si="10"/>
        <v>-0.10723858338675048</v>
      </c>
      <c r="O337" s="4">
        <v>9.0346328060815744E-4</v>
      </c>
      <c r="P337" s="4">
        <f t="shared" si="11"/>
        <v>-6.6853768578817654E-4</v>
      </c>
    </row>
    <row r="338" spans="1:16" x14ac:dyDescent="0.2">
      <c r="A338" s="3">
        <v>332</v>
      </c>
      <c r="B338" s="4">
        <v>4.5450802171425428E-2</v>
      </c>
      <c r="C338" s="4" cm="1">
        <f t="array" ref="C338:D338">TRANSPOSE(MMULT('Necessary information'!$L$2:$M$3,TRANSPOSE(C337:D337))+MMULT('Necessary information'!$L$4:$L$5,B338))</f>
        <v>-1.2085020566340074</v>
      </c>
      <c r="D338" s="4">
        <v>-0.68856720956914341</v>
      </c>
      <c r="E338" s="4" cm="1">
        <f t="array" ref="E338:G338">TRANSPOSE(MMULT('Necessary information'!$L$6:$M$8,TRANSPOSE(C338:D338)))</f>
        <v>-0.9389131205029051</v>
      </c>
      <c r="F338" s="4">
        <v>0.12112916837564147</v>
      </c>
      <c r="G338" s="4">
        <v>-1.0873728882583658</v>
      </c>
      <c r="H338" s="4">
        <f>F338+F338*'Necessary information'!$B$4/'Necessary information'!$B$15</f>
        <v>0.30736526475319009</v>
      </c>
      <c r="I338" s="4">
        <f>(('Necessary information'!$B$10*C339)-'Necessary information'!$B$10*(1-'Necessary information'!$B$4)*C338)/'Necessary information'!$B$16</f>
        <v>-1.6754391532283153</v>
      </c>
      <c r="J338" s="4">
        <f>D338+'Necessary information'!$B$7*C338</f>
        <v>-1.0873728882583658</v>
      </c>
      <c r="L338" s="3">
        <v>332</v>
      </c>
      <c r="M338" s="4">
        <f t="shared" ca="1" si="10"/>
        <v>4.8790928268705909E-2</v>
      </c>
      <c r="O338" s="4">
        <v>4.7264295808890106E-2</v>
      </c>
      <c r="P338" s="4">
        <f t="shared" si="11"/>
        <v>4.5450802171425428E-2</v>
      </c>
    </row>
    <row r="339" spans="1:16" x14ac:dyDescent="0.2">
      <c r="A339" s="3">
        <v>333</v>
      </c>
      <c r="B339" s="4">
        <v>1.1315206073605344E-2</v>
      </c>
      <c r="C339" s="4" cm="1">
        <f t="array" ref="C339:D339">TRANSPOSE(MMULT('Necessary information'!$L$2:$M$3,TRANSPOSE(C338:D338))+MMULT('Necessary information'!$L$4:$L$5,B339))</f>
        <v>-1.2201754840488652</v>
      </c>
      <c r="D339" s="4">
        <v>-0.66279209209458601</v>
      </c>
      <c r="E339" s="4" cm="1">
        <f t="array" ref="E339:G339">TRANSPOSE(MMULT('Necessary information'!$L$6:$M$8,TRANSPOSE(C339:D339)))</f>
        <v>-0.92972972446313473</v>
      </c>
      <c r="F339" s="4">
        <v>0.15472548221815363</v>
      </c>
      <c r="G339" s="4">
        <v>-1.0654500018307116</v>
      </c>
      <c r="H339" s="4">
        <f>F339+F339*'Necessary information'!$B$4/'Necessary information'!$B$15</f>
        <v>0.39261591112856464</v>
      </c>
      <c r="I339" s="4">
        <f>(('Necessary information'!$B$10*C340)-'Necessary information'!$B$10*(1-'Necessary information'!$B$4)*C339)/'Necessary information'!$B$16</f>
        <v>-1.604071975079947</v>
      </c>
      <c r="J339" s="4">
        <f>D339+'Necessary information'!$B$7*C339</f>
        <v>-1.0654500018307116</v>
      </c>
      <c r="L339" s="3">
        <v>333</v>
      </c>
      <c r="M339" s="4">
        <f t="shared" ca="1" si="10"/>
        <v>-2.9318938493496843E-2</v>
      </c>
      <c r="O339" s="4">
        <v>1.2949956990430594E-2</v>
      </c>
      <c r="P339" s="4">
        <f t="shared" si="11"/>
        <v>1.1315206073605344E-2</v>
      </c>
    </row>
    <row r="340" spans="1:16" x14ac:dyDescent="0.2">
      <c r="A340" s="3">
        <v>334</v>
      </c>
      <c r="B340" s="4">
        <v>-8.0399502047663989E-3</v>
      </c>
      <c r="C340" s="4" cm="1">
        <f t="array" ref="C340:D340">TRANSPOSE(MMULT('Necessary information'!$L$2:$M$3,TRANSPOSE(C339:D339))+MMULT('Necessary information'!$L$4:$L$5,B340))</f>
        <v>-1.2297728963246424</v>
      </c>
      <c r="D340" s="4">
        <v>-0.65691340836536616</v>
      </c>
      <c r="E340" s="4" cm="1">
        <f t="array" ref="E340:G340">TRANSPOSE(MMULT('Necessary information'!$L$6:$M$8,TRANSPOSE(C340:D340)))</f>
        <v>-0.93079895287216652</v>
      </c>
      <c r="F340" s="4">
        <v>0.1670344321721442</v>
      </c>
      <c r="G340" s="4">
        <v>-1.0627384641524982</v>
      </c>
      <c r="H340" s="4">
        <f>F340+F340*'Necessary information'!$B$4/'Necessary information'!$B$15</f>
        <v>0.42384987163681576</v>
      </c>
      <c r="I340" s="4">
        <f>(('Necessary information'!$B$10*C341)-'Necessary information'!$B$10*(1-'Necessary information'!$B$4)*C340)/'Necessary information'!$B$16</f>
        <v>-1.586740722345134</v>
      </c>
      <c r="J340" s="4">
        <f>D340+'Necessary information'!$B$7*C340</f>
        <v>-1.0627384641524982</v>
      </c>
      <c r="L340" s="3">
        <v>334</v>
      </c>
      <c r="M340" s="4">
        <f t="shared" ca="1" si="10"/>
        <v>-3.4340813829103811E-2</v>
      </c>
      <c r="O340" s="4">
        <v>-6.5065478415648652E-3</v>
      </c>
      <c r="P340" s="4">
        <f t="shared" si="11"/>
        <v>-8.0399502047663989E-3</v>
      </c>
    </row>
    <row r="341" spans="1:16" x14ac:dyDescent="0.2">
      <c r="A341" s="3">
        <v>335</v>
      </c>
      <c r="B341" s="4">
        <v>-5.2871779791598933E-2</v>
      </c>
      <c r="C341" s="4" cm="1">
        <f t="array" ref="C341:D341">TRANSPOSE(MMULT('Necessary information'!$L$2:$M$3,TRANSPOSE(C340:D340))+MMULT('Necessary information'!$L$4:$L$5,B341))</f>
        <v>-1.2386970919751548</v>
      </c>
      <c r="D341" s="4">
        <v>-0.6959900065812924</v>
      </c>
      <c r="E341" s="4" cm="1">
        <f t="array" ref="E341:G341">TRANSPOSE(MMULT('Necessary information'!$L$6:$M$8,TRANSPOSE(C341:D341)))</f>
        <v>-0.95686638806367508</v>
      </c>
      <c r="F341" s="4">
        <v>0.13393704504206116</v>
      </c>
      <c r="G341" s="4">
        <v>-1.1047600469330936</v>
      </c>
      <c r="H341" s="4">
        <f>F341+F341*'Necessary information'!$B$4/'Necessary information'!$B$15</f>
        <v>0.33986525179423005</v>
      </c>
      <c r="I341" s="4">
        <f>(('Necessary information'!$B$10*C342)-'Necessary information'!$B$10*(1-'Necessary information'!$B$4)*C341)/'Necessary information'!$B$16</f>
        <v>-1.6908910597892641</v>
      </c>
      <c r="J341" s="4">
        <f>D341+'Necessary information'!$B$7*C341</f>
        <v>-1.1047600469330936</v>
      </c>
      <c r="L341" s="3">
        <v>335</v>
      </c>
      <c r="M341" s="4">
        <f t="shared" ca="1" si="10"/>
        <v>-3.3271209596373454E-2</v>
      </c>
      <c r="O341" s="4">
        <v>-5.1573128366058783E-2</v>
      </c>
      <c r="P341" s="4">
        <f t="shared" si="11"/>
        <v>-5.2871779791598933E-2</v>
      </c>
    </row>
    <row r="342" spans="1:16" x14ac:dyDescent="0.2">
      <c r="A342" s="3">
        <v>336</v>
      </c>
      <c r="B342" s="4">
        <v>8.330849483405578E-2</v>
      </c>
      <c r="C342" s="4" cm="1">
        <f t="array" ref="C342:D342">TRANSPOSE(MMULT('Necessary information'!$L$2:$M$3,TRANSPOSE(C341:D341))+MMULT('Necessary information'!$L$4:$L$5,B342))</f>
        <v>-1.2500019411705074</v>
      </c>
      <c r="D342" s="4">
        <v>-0.59806572160902949</v>
      </c>
      <c r="E342" s="4" cm="1">
        <f t="array" ref="E342:G342">TRANSPOSE(MMULT('Necessary information'!$L$6:$M$8,TRANSPOSE(C342:D342)))</f>
        <v>-0.90690208025570818</v>
      </c>
      <c r="F342" s="4">
        <v>0.23943557897521039</v>
      </c>
      <c r="G342" s="4">
        <v>-1.0105663621952969</v>
      </c>
      <c r="H342" s="4">
        <f>F342+F342*'Necessary information'!$B$4/'Necessary information'!$B$15</f>
        <v>0.60756778164959613</v>
      </c>
      <c r="I342" s="4">
        <f>(('Necessary information'!$B$10*C343)-'Necessary information'!$B$10*(1-'Necessary information'!$B$4)*C342)/'Necessary information'!$B$16</f>
        <v>-1.424777153286459</v>
      </c>
      <c r="J342" s="4">
        <f>D342+'Necessary information'!$B$7*C342</f>
        <v>-1.0105663621952969</v>
      </c>
      <c r="L342" s="3">
        <v>336</v>
      </c>
      <c r="M342" s="4">
        <f t="shared" ca="1" si="10"/>
        <v>8.749419729154757E-3</v>
      </c>
      <c r="O342" s="4">
        <v>8.5320221042712668E-2</v>
      </c>
      <c r="P342" s="4">
        <f t="shared" si="11"/>
        <v>8.330849483405578E-2</v>
      </c>
    </row>
    <row r="343" spans="1:16" x14ac:dyDescent="0.2">
      <c r="A343" s="3">
        <v>337</v>
      </c>
      <c r="B343" s="4">
        <v>-3.4235937742073737E-2</v>
      </c>
      <c r="C343" s="4" cm="1">
        <f t="array" ref="C343:D343">TRANSPOSE(MMULT('Necessary information'!$L$2:$M$3,TRANSPOSE(C342:D342))+MMULT('Necessary information'!$L$4:$L$5,B343))</f>
        <v>-1.2543713214734062</v>
      </c>
      <c r="D343" s="4">
        <v>-0.61974227919731362</v>
      </c>
      <c r="E343" s="4" cm="1">
        <f t="array" ref="E343:G343">TRANSPOSE(MMULT('Necessary information'!$L$6:$M$8,TRANSPOSE(C343:D343)))</f>
        <v>-0.92109712581633563</v>
      </c>
      <c r="F343" s="4">
        <v>0.22068650618986851</v>
      </c>
      <c r="G343" s="4">
        <v>-1.0336848152835376</v>
      </c>
      <c r="H343" s="4">
        <f>F343+F343*'Necessary information'!$B$4/'Necessary information'!$B$15</f>
        <v>0.55999200945679117</v>
      </c>
      <c r="I343" s="4">
        <f>(('Necessary information'!$B$10*C344)-'Necessary information'!$B$10*(1-'Necessary information'!$B$4)*C343)/'Necessary information'!$B$16</f>
        <v>-1.4826397129687894</v>
      </c>
      <c r="J343" s="4">
        <f>D343+'Necessary information'!$B$7*C343</f>
        <v>-1.0336848152835376</v>
      </c>
      <c r="L343" s="3">
        <v>337</v>
      </c>
      <c r="M343" s="4">
        <f t="shared" ca="1" si="10"/>
        <v>6.7567346579433835E-2</v>
      </c>
      <c r="O343" s="4">
        <v>-3.283970427637254E-2</v>
      </c>
      <c r="P343" s="4">
        <f t="shared" si="11"/>
        <v>-3.4235937742073737E-2</v>
      </c>
    </row>
    <row r="344" spans="1:16" x14ac:dyDescent="0.2">
      <c r="A344" s="3">
        <v>338</v>
      </c>
      <c r="B344" s="4">
        <v>-5.8704756014199153E-2</v>
      </c>
      <c r="C344" s="4" cm="1">
        <f t="array" ref="C344:D344">TRANSPOSE(MMULT('Necessary information'!$L$2:$M$3,TRANSPOSE(C343:D343))+MMULT('Necessary information'!$L$4:$L$5,B344))</f>
        <v>-1.2600780312607909</v>
      </c>
      <c r="D344" s="4">
        <v>-0.66543244734836915</v>
      </c>
      <c r="E344" s="4" cm="1">
        <f t="array" ref="E344:G344">TRANSPOSE(MMULT('Necessary information'!$L$6:$M$8,TRANSPOSE(C344:D344)))</f>
        <v>-0.94941952247356975</v>
      </c>
      <c r="F344" s="4">
        <v>0.17881983359636067</v>
      </c>
      <c r="G344" s="4">
        <v>-1.0812581976644302</v>
      </c>
      <c r="H344" s="4">
        <f>F344+F344*'Necessary information'!$B$4/'Necessary information'!$B$15</f>
        <v>0.45375532775076499</v>
      </c>
      <c r="I344" s="4">
        <f>(('Necessary information'!$B$10*C345)-'Necessary information'!$B$10*(1-'Necessary information'!$B$4)*C344)/'Necessary information'!$B$16</f>
        <v>-1.6051357470889493</v>
      </c>
      <c r="J344" s="4">
        <f>D344+'Necessary information'!$B$7*C344</f>
        <v>-1.0812581976644302</v>
      </c>
      <c r="L344" s="3">
        <v>338</v>
      </c>
      <c r="M344" s="4">
        <f t="shared" ca="1" si="10"/>
        <v>0.10532528742776465</v>
      </c>
      <c r="O344" s="4">
        <v>-5.7436647545532085E-2</v>
      </c>
      <c r="P344" s="4">
        <f t="shared" si="11"/>
        <v>-5.8704756014199153E-2</v>
      </c>
    </row>
    <row r="345" spans="1:16" x14ac:dyDescent="0.2">
      <c r="A345" s="3">
        <v>339</v>
      </c>
      <c r="B345" s="4">
        <v>7.6657166641536656E-2</v>
      </c>
      <c r="C345" s="4" cm="1">
        <f t="array" ref="C345:D345">TRANSPOSE(MMULT('Necessary information'!$L$2:$M$3,TRANSPOSE(C344:D344))+MMULT('Necessary information'!$L$4:$L$5,B345))</f>
        <v>-1.268704474156495</v>
      </c>
      <c r="D345" s="4">
        <v>-0.57480119931251672</v>
      </c>
      <c r="E345" s="4" cm="1">
        <f t="array" ref="E345:G345">TRANSPOSE(MMULT('Necessary information'!$L$6:$M$8,TRANSPOSE(C345:D345)))</f>
        <v>-0.90233857620320856</v>
      </c>
      <c r="F345" s="4">
        <v>0.27523079837233488</v>
      </c>
      <c r="G345" s="4">
        <v>-0.99347367578416002</v>
      </c>
      <c r="H345" s="4">
        <f>F345+F345*'Necessary information'!$B$4/'Necessary information'!$B$15</f>
        <v>0.69839815086979939</v>
      </c>
      <c r="I345" s="4">
        <f>(('Necessary information'!$B$10*C346)-'Necessary information'!$B$10*(1-'Necessary information'!$B$4)*C345)/'Necessary information'!$B$16</f>
        <v>-1.3591201580720065</v>
      </c>
      <c r="J345" s="4">
        <f>D345+'Necessary information'!$B$7*C345</f>
        <v>-0.99347367578416002</v>
      </c>
      <c r="L345" s="3">
        <v>339</v>
      </c>
      <c r="M345" s="4">
        <f t="shared" ca="1" si="10"/>
        <v>3.7071602257643804E-2</v>
      </c>
      <c r="O345" s="4">
        <v>7.8634064792889674E-2</v>
      </c>
      <c r="P345" s="4">
        <f t="shared" si="11"/>
        <v>7.6657166641536656E-2</v>
      </c>
    </row>
    <row r="346" spans="1:16" x14ac:dyDescent="0.2">
      <c r="A346" s="3">
        <v>340</v>
      </c>
      <c r="B346" s="4">
        <v>8.9270435439379403E-2</v>
      </c>
      <c r="C346" s="4" cm="1">
        <f t="array" ref="C346:D346">TRANSPOSE(MMULT('Necessary information'!$L$2:$M$3,TRANSPOSE(C345:D345))+MMULT('Necessary information'!$L$4:$L$5,B346))</f>
        <v>-1.2709648662543829</v>
      </c>
      <c r="D346" s="4">
        <v>-0.47345993868757441</v>
      </c>
      <c r="E346" s="4" cm="1">
        <f t="array" ref="E346:G346">TRANSPOSE(MMULT('Necessary information'!$L$6:$M$8,TRANSPOSE(C346:D346)))</f>
        <v>-0.84632477147248508</v>
      </c>
      <c r="F346" s="4">
        <v>0.37808652170286206</v>
      </c>
      <c r="G346" s="4">
        <v>-0.89287834455152071</v>
      </c>
      <c r="H346" s="4">
        <f>F346+F346*'Necessary information'!$B$4/'Necessary information'!$B$15</f>
        <v>0.95939454882101205</v>
      </c>
      <c r="I346" s="4">
        <f>(('Necessary information'!$B$10*C347)-'Necessary information'!$B$10*(1-'Necessary information'!$B$4)*C346)/'Necessary information'!$B$16</f>
        <v>-1.0851551747857826</v>
      </c>
      <c r="J346" s="4">
        <f>D346+'Necessary information'!$B$7*C346</f>
        <v>-0.89287834455152071</v>
      </c>
      <c r="L346" s="3">
        <v>340</v>
      </c>
      <c r="M346" s="4">
        <f t="shared" ca="1" si="10"/>
        <v>6.5068718297222106E-2</v>
      </c>
      <c r="O346" s="4">
        <v>9.1313379895435073E-2</v>
      </c>
      <c r="P346" s="4">
        <f t="shared" si="11"/>
        <v>8.9270435439379403E-2</v>
      </c>
    </row>
    <row r="347" spans="1:16" x14ac:dyDescent="0.2">
      <c r="A347" s="3">
        <v>341</v>
      </c>
      <c r="B347" s="4">
        <v>6.5534938544748553E-2</v>
      </c>
      <c r="C347" s="4" cm="1">
        <f t="array" ref="C347:D347">TRANSPOSE(MMULT('Necessary information'!$L$2:$M$3,TRANSPOSE(C346:D346))+MMULT('Necessary information'!$L$4:$L$5,B347))</f>
        <v>-1.266319623967668</v>
      </c>
      <c r="D347" s="4">
        <v>-0.3979823414303868</v>
      </c>
      <c r="E347" s="4" cm="1">
        <f t="array" ref="E347:G347">TRANSPOSE(MMULT('Necessary information'!$L$6:$M$8,TRANSPOSE(C347:D347)))</f>
        <v>-0.80171927244521479</v>
      </c>
      <c r="F347" s="4">
        <v>0.45045180662795059</v>
      </c>
      <c r="G347" s="4">
        <v>-0.81586781733971725</v>
      </c>
      <c r="H347" s="4">
        <f>F347+F347*'Necessary information'!$B$4/'Necessary information'!$B$15</f>
        <v>1.1430214593184242</v>
      </c>
      <c r="I347" s="4">
        <f>(('Necessary information'!$B$10*C348)-'Necessary information'!$B$10*(1-'Necessary information'!$B$4)*C347)/'Necessary information'!$B$16</f>
        <v>-0.88207173901895874</v>
      </c>
      <c r="J347" s="4">
        <f>D347+'Necessary information'!$B$7*C347</f>
        <v>-0.81586781733971725</v>
      </c>
      <c r="L347" s="3">
        <v>341</v>
      </c>
      <c r="M347" s="4">
        <f t="shared" ca="1" si="10"/>
        <v>1.3750424454214013E-2</v>
      </c>
      <c r="O347" s="4">
        <v>6.745359786224922E-2</v>
      </c>
      <c r="P347" s="4">
        <f t="shared" si="11"/>
        <v>6.5534938544748553E-2</v>
      </c>
    </row>
    <row r="348" spans="1:16" x14ac:dyDescent="0.2">
      <c r="A348" s="3">
        <v>342</v>
      </c>
      <c r="B348" s="4">
        <v>-5.6177167192125295E-2</v>
      </c>
      <c r="C348" s="4" cm="1">
        <f t="array" ref="C348:D348">TRANSPOSE(MMULT('Necessary information'!$L$2:$M$3,TRANSPOSE(C347:D347))+MMULT('Necessary information'!$L$4:$L$5,B348))</f>
        <v>-1.2567134268439502</v>
      </c>
      <c r="D348" s="4">
        <v>-0.44580187945247396</v>
      </c>
      <c r="E348" s="4" cm="1">
        <f t="array" ref="E348:G348">TRANSPOSE(MMULT('Necessary information'!$L$6:$M$8,TRANSPOSE(C348:D348)))</f>
        <v>-0.82425454327000769</v>
      </c>
      <c r="F348" s="4">
        <v>0.3961961165329726</v>
      </c>
      <c r="G348" s="4">
        <v>-0.86051731031097756</v>
      </c>
      <c r="H348" s="4">
        <f>F348+F348*'Necessary information'!$B$4/'Necessary information'!$B$15</f>
        <v>1.0053476457024175</v>
      </c>
      <c r="I348" s="4">
        <f>(('Necessary information'!$B$10*C349)-'Necessary information'!$B$10*(1-'Necessary information'!$B$4)*C348)/'Necessary information'!$B$16</f>
        <v>-1.0126446336413879</v>
      </c>
      <c r="J348" s="4">
        <f>D348+'Necessary information'!$B$7*C348</f>
        <v>-0.86051731031097756</v>
      </c>
      <c r="L348" s="3">
        <v>342</v>
      </c>
      <c r="M348" s="4">
        <f t="shared" ca="1" si="10"/>
        <v>-0.11156569525772231</v>
      </c>
      <c r="O348" s="4">
        <v>-5.4895823621266937E-2</v>
      </c>
      <c r="P348" s="4">
        <f t="shared" si="11"/>
        <v>-5.6177167192125295E-2</v>
      </c>
    </row>
    <row r="349" spans="1:16" x14ac:dyDescent="0.2">
      <c r="A349" s="3">
        <v>343</v>
      </c>
      <c r="B349" s="4">
        <v>-7.3380159453520125E-2</v>
      </c>
      <c r="C349" s="4" cm="1">
        <f t="array" ref="C349:D349">TRANSPOSE(MMULT('Necessary information'!$L$2:$M$3,TRANSPOSE(C348:D348))+MMULT('Necessary information'!$L$4:$L$5,B349))</f>
        <v>-1.2506117070138862</v>
      </c>
      <c r="D349" s="4">
        <v>-0.50982019943749213</v>
      </c>
      <c r="E349" s="4" cm="1">
        <f t="array" ref="E349:G349">TRANSPOSE(MMULT('Necessary information'!$L$6:$M$8,TRANSPOSE(C349:D349)))</f>
        <v>-0.8575068510030992</v>
      </c>
      <c r="F349" s="4">
        <v>0.32808964426181153</v>
      </c>
      <c r="G349" s="4">
        <v>-0.9225220627520746</v>
      </c>
      <c r="H349" s="4">
        <f>F349+F349*'Necessary information'!$B$4/'Necessary information'!$B$15</f>
        <v>0.83252747231434643</v>
      </c>
      <c r="I349" s="4">
        <f>(('Necessary information'!$B$10*C350)-'Necessary information'!$B$10*(1-'Necessary information'!$B$4)*C349)/'Necessary information'!$B$16</f>
        <v>-1.1864215590151128</v>
      </c>
      <c r="J349" s="4">
        <f>D349+'Necessary information'!$B$7*C349</f>
        <v>-0.9225220627520746</v>
      </c>
      <c r="L349" s="3">
        <v>343</v>
      </c>
      <c r="M349" s="4">
        <f t="shared" ca="1" si="10"/>
        <v>-6.3609653832560772E-2</v>
      </c>
      <c r="O349" s="4">
        <v>-7.218889515449077E-2</v>
      </c>
      <c r="P349" s="4">
        <f t="shared" si="11"/>
        <v>-7.3380159453520125E-2</v>
      </c>
    </row>
    <row r="350" spans="1:16" x14ac:dyDescent="0.2">
      <c r="A350" s="3">
        <v>344</v>
      </c>
      <c r="B350" s="4">
        <v>-4.0643012301292858E-2</v>
      </c>
      <c r="C350" s="4" cm="1">
        <f t="array" ref="C350:D350">TRANSPOSE(MMULT('Necessary information'!$L$2:$M$3,TRANSPOSE(C349:D349))+MMULT('Necessary information'!$L$4:$L$5,B350))</f>
        <v>-1.249006953313917</v>
      </c>
      <c r="D350" s="4">
        <v>-0.53975698755059764</v>
      </c>
      <c r="E350" s="4" cm="1">
        <f t="array" ref="E350:G350">TRANSPOSE(MMULT('Necessary information'!$L$6:$M$8,TRANSPOSE(C350:D350)))</f>
        <v>-0.87362618039404027</v>
      </c>
      <c r="F350" s="4">
        <v>0.29707767116972661</v>
      </c>
      <c r="G350" s="4">
        <v>-0.95192928214419026</v>
      </c>
      <c r="H350" s="4">
        <f>F350+F350*'Necessary information'!$B$4/'Necessary information'!$B$15</f>
        <v>0.75383459059318092</v>
      </c>
      <c r="I350" s="4">
        <f>(('Necessary information'!$B$10*C351)-'Necessary information'!$B$10*(1-'Necessary information'!$B$4)*C350)/'Necessary information'!$B$16</f>
        <v>-1.2674948094828993</v>
      </c>
      <c r="J350" s="4">
        <f>D350+'Necessary information'!$B$7*C350</f>
        <v>-0.95192928214419026</v>
      </c>
      <c r="L350" s="3">
        <v>344</v>
      </c>
      <c r="M350" s="4">
        <f t="shared" ca="1" si="10"/>
        <v>5.034273966549542E-2</v>
      </c>
      <c r="O350" s="4">
        <v>-3.9280327918337216E-2</v>
      </c>
      <c r="P350" s="4">
        <f t="shared" si="11"/>
        <v>-4.0643012301292858E-2</v>
      </c>
    </row>
    <row r="351" spans="1:16" x14ac:dyDescent="0.2">
      <c r="A351" s="3">
        <v>345</v>
      </c>
      <c r="B351" s="4">
        <v>-8.8802107517858678E-2</v>
      </c>
      <c r="C351" s="4" cm="1">
        <f t="array" ref="C351:D351">TRANSPOSE(MMULT('Necessary information'!$L$2:$M$3,TRANSPOSE(C350:D350))+MMULT('Necessary information'!$L$4:$L$5,B351))</f>
        <v>-1.2494691497181416</v>
      </c>
      <c r="D351" s="4">
        <v>-0.61722419832989373</v>
      </c>
      <c r="E351" s="4" cm="1">
        <f t="array" ref="E351:G351">TRANSPOSE(MMULT('Necessary information'!$L$6:$M$8,TRANSPOSE(C351:D351)))</f>
        <v>-0.9174433273413134</v>
      </c>
      <c r="F351" s="4">
        <v>0.21992013198126104</v>
      </c>
      <c r="G351" s="4">
        <v>-1.0295490177368805</v>
      </c>
      <c r="H351" s="4">
        <f>F351+F351*'Necessary information'!$B$4/'Necessary information'!$B$15</f>
        <v>0.55804733490244962</v>
      </c>
      <c r="I351" s="4">
        <f>(('Necessary information'!$B$10*C352)-'Necessary information'!$B$10*(1-'Necessary information'!$B$4)*C351)/'Necessary information'!$B$16</f>
        <v>-1.4765860247335514</v>
      </c>
      <c r="J351" s="4">
        <f>D351+'Necessary information'!$B$7*C351</f>
        <v>-1.0295490177368805</v>
      </c>
      <c r="L351" s="3">
        <v>345</v>
      </c>
      <c r="M351" s="4">
        <f t="shared" ca="1" si="10"/>
        <v>1.8954610794638158E-2</v>
      </c>
      <c r="O351" s="4">
        <v>-8.7691596487255649E-2</v>
      </c>
      <c r="P351" s="4">
        <f t="shared" si="11"/>
        <v>-8.8802107517858678E-2</v>
      </c>
    </row>
    <row r="352" spans="1:16" x14ac:dyDescent="0.2">
      <c r="A352" s="3">
        <v>346</v>
      </c>
      <c r="B352" s="4">
        <v>-5.7185275783228955E-2</v>
      </c>
      <c r="C352" s="4" cm="1">
        <f t="array" ref="C352:D352">TRANSPOSE(MMULT('Necessary information'!$L$2:$M$3,TRANSPOSE(C351:D351))+MMULT('Necessary information'!$L$4:$L$5,B352))</f>
        <v>-1.2551470715935269</v>
      </c>
      <c r="D352" s="4">
        <v>-0.66144776594819488</v>
      </c>
      <c r="E352" s="4" cm="1">
        <f t="array" ref="E352:G352">TRANSPOSE(MMULT('Necessary information'!$L$6:$M$8,TRANSPOSE(C352:D352)))</f>
        <v>-0.94492704151320583</v>
      </c>
      <c r="F352" s="4">
        <v>0.17950077201946801</v>
      </c>
      <c r="G352" s="4">
        <v>-1.0756462995740588</v>
      </c>
      <c r="H352" s="4">
        <f>F352+F352*'Necessary information'!$B$4/'Necessary information'!$B$15</f>
        <v>0.45548320899939987</v>
      </c>
      <c r="I352" s="4">
        <f>(('Necessary information'!$B$10*C353)-'Necessary information'!$B$10*(1-'Necessary information'!$B$4)*C352)/'Necessary information'!$B$16</f>
        <v>-1.5951266131779034</v>
      </c>
      <c r="J352" s="4">
        <f>D352+'Necessary information'!$B$7*C352</f>
        <v>-1.0756462995740588</v>
      </c>
      <c r="L352" s="3">
        <v>346</v>
      </c>
      <c r="M352" s="4">
        <f t="shared" ca="1" si="10"/>
        <v>-0.11076856467051918</v>
      </c>
      <c r="O352" s="4">
        <v>-5.5909210927051825E-2</v>
      </c>
      <c r="P352" s="4">
        <f t="shared" si="11"/>
        <v>-5.7185275783228955E-2</v>
      </c>
    </row>
    <row r="353" spans="1:16" x14ac:dyDescent="0.2">
      <c r="A353" s="3">
        <v>347</v>
      </c>
      <c r="B353" s="4">
        <v>7.9833128951825264E-3</v>
      </c>
      <c r="C353" s="4" cm="1">
        <f t="array" ref="C353:D353">TRANSPOSE(MMULT('Necessary information'!$L$2:$M$3,TRANSPOSE(C352:D352))+MMULT('Necessary information'!$L$4:$L$5,B353))</f>
        <v>-1.2636465601331364</v>
      </c>
      <c r="D353" s="4">
        <v>-0.6395740499681003</v>
      </c>
      <c r="E353" s="4" cm="1">
        <f t="array" ref="E353:G353">TRANSPOSE(MMULT('Necessary information'!$L$6:$M$8,TRANSPOSE(C353:D353)))</f>
        <v>-0.9364917934597804</v>
      </c>
      <c r="F353" s="4">
        <v>0.20706914532110099</v>
      </c>
      <c r="G353" s="4">
        <v>-1.0565774148120353</v>
      </c>
      <c r="H353" s="4">
        <f>F353+F353*'Necessary information'!$B$4/'Necessary information'!$B$15</f>
        <v>0.5254379562522935</v>
      </c>
      <c r="I353" s="4">
        <f>(('Necessary information'!$B$10*C354)-'Necessary information'!$B$10*(1-'Necessary information'!$B$4)*C353)/'Necessary information'!$B$16</f>
        <v>-1.5347756577736313</v>
      </c>
      <c r="J353" s="4">
        <f>D353+'Necessary information'!$B$7*C353</f>
        <v>-1.0565774148120353</v>
      </c>
      <c r="L353" s="3">
        <v>347</v>
      </c>
      <c r="M353" s="4">
        <f t="shared" ca="1" si="10"/>
        <v>-8.9975492964212284E-3</v>
      </c>
      <c r="O353" s="4">
        <v>9.6006171662868529E-3</v>
      </c>
      <c r="P353" s="4">
        <f t="shared" si="11"/>
        <v>7.9833128951825264E-3</v>
      </c>
    </row>
    <row r="354" spans="1:16" x14ac:dyDescent="0.2">
      <c r="A354" s="3">
        <v>348</v>
      </c>
      <c r="B354" s="4">
        <v>-0.10895842686510308</v>
      </c>
      <c r="C354" s="4" cm="1">
        <f t="array" ref="C354:D354">TRANSPOSE(MMULT('Necessary information'!$L$2:$M$3,TRANSPOSE(C353:D353))+MMULT('Necessary information'!$L$4:$L$5,B354))</f>
        <v>-1.2704247875741488</v>
      </c>
      <c r="D354" s="4">
        <v>-0.73510142178387328</v>
      </c>
      <c r="E354" s="4" cm="1">
        <f t="array" ref="E354:G354">TRANSPOSE(MMULT('Necessary information'!$L$6:$M$8,TRANSPOSE(C354:D354)))</f>
        <v>-0.99335637841346891</v>
      </c>
      <c r="F354" s="4">
        <v>0.11608318589080635</v>
      </c>
      <c r="G354" s="4">
        <v>-1.1543416016833423</v>
      </c>
      <c r="H354" s="4">
        <f>F354+F354*'Necessary information'!$B$4/'Necessary information'!$B$15</f>
        <v>0.29456108419792099</v>
      </c>
      <c r="I354" s="4">
        <f>(('Necessary information'!$B$10*C355)-'Necessary information'!$B$10*(1-'Necessary information'!$B$4)*C354)/'Necessary information'!$B$16</f>
        <v>-1.7916692711051883</v>
      </c>
      <c r="J354" s="4">
        <f>D354+'Necessary information'!$B$7*C354</f>
        <v>-1.1543416016833423</v>
      </c>
      <c r="L354" s="3">
        <v>348</v>
      </c>
      <c r="M354" s="4">
        <f t="shared" ca="1" si="10"/>
        <v>-8.8113981882172957E-3</v>
      </c>
      <c r="O354" s="4">
        <v>-0.10795345948306793</v>
      </c>
      <c r="P354" s="4">
        <f t="shared" si="11"/>
        <v>-0.10895842686510308</v>
      </c>
    </row>
    <row r="355" spans="1:16" x14ac:dyDescent="0.2">
      <c r="A355" s="3">
        <v>349</v>
      </c>
      <c r="B355" s="4">
        <v>0.13057000325961998</v>
      </c>
      <c r="C355" s="4" cm="1">
        <f t="array" ref="C355:D355">TRANSPOSE(MMULT('Necessary information'!$L$2:$M$3,TRANSPOSE(C354:D354))+MMULT('Necessary information'!$L$4:$L$5,B355))</f>
        <v>-1.2834558996624248</v>
      </c>
      <c r="D355" s="4">
        <v>-0.58909428866679192</v>
      </c>
      <c r="E355" s="4" cm="1">
        <f t="array" ref="E355:G355">TRANSPOSE(MMULT('Necessary information'!$L$6:$M$8,TRANSPOSE(C355:D355)))</f>
        <v>-0.91711375651653526</v>
      </c>
      <c r="F355" s="4">
        <v>0.27082116410703261</v>
      </c>
      <c r="G355" s="4">
        <v>-1.0126347355553922</v>
      </c>
      <c r="H355" s="4">
        <f>F355+F355*'Necessary information'!$B$4/'Necessary information'!$B$15</f>
        <v>0.68720870392159494</v>
      </c>
      <c r="I355" s="4">
        <f>(('Necessary information'!$B$10*C356)-'Necessary information'!$B$10*(1-'Necessary information'!$B$4)*C355)/'Necessary information'!$B$16</f>
        <v>-1.3954692826516371</v>
      </c>
      <c r="J355" s="4">
        <f>D355+'Necessary information'!$B$7*C355</f>
        <v>-1.0126347355553922</v>
      </c>
      <c r="L355" s="3">
        <v>349</v>
      </c>
      <c r="M355" s="4">
        <f t="shared" ca="1" si="10"/>
        <v>5.5791821832853951E-2</v>
      </c>
      <c r="O355" s="4">
        <v>0.13282920282638966</v>
      </c>
      <c r="P355" s="4">
        <f t="shared" si="11"/>
        <v>0.13057000325961998</v>
      </c>
    </row>
    <row r="356" spans="1:16" x14ac:dyDescent="0.2">
      <c r="A356" s="3">
        <v>350</v>
      </c>
      <c r="B356" s="4">
        <v>0.1248228592157796</v>
      </c>
      <c r="C356" s="4" cm="1">
        <f t="array" ref="C356:D356">TRANSPOSE(MMULT('Necessary information'!$L$2:$M$3,TRANSPOSE(C355:D355))+MMULT('Necessary information'!$L$4:$L$5,B356))</f>
        <v>-1.2862562342371553</v>
      </c>
      <c r="D356" s="4">
        <v>-0.45190044938900964</v>
      </c>
      <c r="E356" s="4" cm="1">
        <f t="array" ref="E356:G356">TRANSPOSE(MMULT('Necessary information'!$L$6:$M$8,TRANSPOSE(C356:D356)))</f>
        <v>-0.84116485702006372</v>
      </c>
      <c r="F356" s="4">
        <v>0.40989122754988427</v>
      </c>
      <c r="G356" s="4">
        <v>-0.87636500668727091</v>
      </c>
      <c r="H356" s="4">
        <f>F356+F356*'Necessary information'!$B$4/'Necessary information'!$B$15</f>
        <v>1.0400989899078308</v>
      </c>
      <c r="I356" s="4">
        <f>(('Necessary information'!$B$10*C357)-'Necessary information'!$B$10*(1-'Necessary information'!$B$4)*C356)/'Necessary information'!$B$16</f>
        <v>-1.0246202657462751</v>
      </c>
      <c r="J356" s="4">
        <f>D356+'Necessary information'!$B$7*C356</f>
        <v>-0.87636500668727091</v>
      </c>
      <c r="L356" s="3">
        <v>350</v>
      </c>
      <c r="M356" s="4">
        <f t="shared" ca="1" si="10"/>
        <v>-0.10232723459573523</v>
      </c>
      <c r="O356" s="4">
        <v>0.12705196526493912</v>
      </c>
      <c r="P356" s="4">
        <f t="shared" si="11"/>
        <v>0.1248228592157796</v>
      </c>
    </row>
    <row r="357" spans="1:16" x14ac:dyDescent="0.2">
      <c r="A357" s="3">
        <v>351</v>
      </c>
      <c r="B357" s="4">
        <v>-3.1252551261781281E-2</v>
      </c>
      <c r="C357" s="4" cm="1">
        <f t="array" ref="C357:D357">TRANSPOSE(MMULT('Necessary information'!$L$2:$M$3,TRANSPOSE(C356:D356))+MMULT('Necessary information'!$L$4:$L$5,B357))</f>
        <v>-1.2797153350248833</v>
      </c>
      <c r="D357" s="4">
        <v>-0.47366309121362171</v>
      </c>
      <c r="E357" s="4" cm="1">
        <f t="array" ref="E357:G357">TRANSPOSE(MMULT('Necessary information'!$L$6:$M$8,TRANSPOSE(C357:D357)))</f>
        <v>-0.85043108988249938</v>
      </c>
      <c r="F357" s="4">
        <v>0.38374618325304999</v>
      </c>
      <c r="G357" s="4">
        <v>-0.89596915177183323</v>
      </c>
      <c r="H357" s="4">
        <f>F357+F357*'Necessary information'!$B$4/'Necessary information'!$B$15</f>
        <v>0.97375594000461396</v>
      </c>
      <c r="I357" s="4">
        <f>(('Necessary information'!$B$10*C358)-'Necessary information'!$B$10*(1-'Necessary information'!$B$4)*C357)/'Necessary information'!$B$16</f>
        <v>-1.084373615352995</v>
      </c>
      <c r="J357" s="4">
        <f>D357+'Necessary information'!$B$7*C357</f>
        <v>-0.89596915177183323</v>
      </c>
      <c r="L357" s="3">
        <v>351</v>
      </c>
      <c r="M357" s="4">
        <f t="shared" ca="1" si="10"/>
        <v>6.665780729194791E-2</v>
      </c>
      <c r="O357" s="4">
        <v>-2.9840696020656032E-2</v>
      </c>
      <c r="P357" s="4">
        <f t="shared" si="11"/>
        <v>-3.1252551261781281E-2</v>
      </c>
    </row>
    <row r="358" spans="1:16" x14ac:dyDescent="0.2">
      <c r="A358" s="3">
        <v>352</v>
      </c>
      <c r="B358" s="4">
        <v>-3.1393541454922624E-2</v>
      </c>
      <c r="C358" s="4" cm="1">
        <f t="array" ref="C358:D358">TRANSPOSE(MMULT('Necessary information'!$L$2:$M$3,TRANSPOSE(C357:D357))+MMULT('Necessary information'!$L$4:$L$5,B358))</f>
        <v>-1.2748317920330863</v>
      </c>
      <c r="D358" s="4">
        <v>-0.49510970775305829</v>
      </c>
      <c r="E358" s="4" cm="1">
        <f t="array" ref="E358:G358">TRANSPOSE(MMULT('Necessary information'!$L$6:$M$8,TRANSPOSE(C358:D358)))</f>
        <v>-0.86027551801969038</v>
      </c>
      <c r="F358" s="4">
        <v>0.35902759290910946</v>
      </c>
      <c r="G358" s="4">
        <v>-0.9158041991239767</v>
      </c>
      <c r="H358" s="4">
        <f>F358+F358*'Necessary information'!$B$4/'Necessary information'!$B$15</f>
        <v>0.91103251700686483</v>
      </c>
      <c r="I358" s="4">
        <f>(('Necessary information'!$B$10*C359)-'Necessary information'!$B$10*(1-'Necessary information'!$B$4)*C358)/'Necessary information'!$B$16</f>
        <v>-1.1430217785442238</v>
      </c>
      <c r="J358" s="4">
        <f>D358+'Necessary information'!$B$7*C358</f>
        <v>-0.9158041991239767</v>
      </c>
      <c r="L358" s="3">
        <v>352</v>
      </c>
      <c r="M358" s="4">
        <f t="shared" ca="1" si="10"/>
        <v>7.397073884541791E-2</v>
      </c>
      <c r="O358" s="4">
        <v>-2.9982424474545286E-2</v>
      </c>
      <c r="P358" s="4">
        <f t="shared" si="11"/>
        <v>-3.1393541454922624E-2</v>
      </c>
    </row>
    <row r="359" spans="1:16" x14ac:dyDescent="0.2">
      <c r="A359" s="3">
        <v>353</v>
      </c>
      <c r="B359" s="4">
        <v>5.566057963518075E-2</v>
      </c>
      <c r="C359" s="4" cm="1">
        <f t="array" ref="C359:D359">TRANSPOSE(MMULT('Necessary information'!$L$2:$M$3,TRANSPOSE(C358:D358))+MMULT('Necessary information'!$L$4:$L$5,B359))</f>
        <v>-1.2715365416958648</v>
      </c>
      <c r="D359" s="4">
        <v>-0.42905182425506333</v>
      </c>
      <c r="E359" s="4" cm="1">
        <f t="array" ref="E359:G359">TRANSPOSE(MMULT('Necessary information'!$L$6:$M$8,TRANSPOSE(C359:D359)))</f>
        <v>-0.82158824219482862</v>
      </c>
      <c r="F359" s="4">
        <v>0.42287765868116606</v>
      </c>
      <c r="G359" s="4">
        <v>-0.84865888301469872</v>
      </c>
      <c r="H359" s="4">
        <f>F359+F359*'Necessary information'!$B$4/'Necessary information'!$B$15</f>
        <v>1.0730520589034584</v>
      </c>
      <c r="I359" s="4">
        <f>(('Necessary information'!$B$10*C360)-'Necessary information'!$B$10*(1-'Necessary information'!$B$4)*C359)/'Necessary information'!$B$16</f>
        <v>-0.96516637115088866</v>
      </c>
      <c r="J359" s="4">
        <f>D359+'Necessary information'!$B$7*C359</f>
        <v>-0.84865888301469872</v>
      </c>
      <c r="L359" s="3">
        <v>353</v>
      </c>
      <c r="M359" s="4">
        <f t="shared" ca="1" si="10"/>
        <v>0.17316600522644779</v>
      </c>
      <c r="O359" s="4">
        <v>5.7527534281375581E-2</v>
      </c>
      <c r="P359" s="4">
        <f t="shared" si="11"/>
        <v>5.566057963518075E-2</v>
      </c>
    </row>
    <row r="360" spans="1:16" x14ac:dyDescent="0.2">
      <c r="A360" s="3">
        <v>354</v>
      </c>
      <c r="B360" s="4">
        <v>3.191866004247704E-3</v>
      </c>
      <c r="C360" s="4" cm="1">
        <f t="array" ref="C360:D360">TRANSPOSE(MMULT('Necessary information'!$L$2:$M$3,TRANSPOSE(C359:D359))+MMULT('Necessary information'!$L$4:$L$5,B360))</f>
        <v>-1.2638772874322406</v>
      </c>
      <c r="D360" s="4">
        <v>-0.41684986994145928</v>
      </c>
      <c r="E360" s="4" cm="1">
        <f t="array" ref="E360:G360">TRANSPOSE(MMULT('Necessary information'!$L$6:$M$8,TRANSPOSE(C360:D360)))</f>
        <v>-0.81122561031663554</v>
      </c>
      <c r="F360" s="4">
        <v>0.42994791263814186</v>
      </c>
      <c r="G360" s="4">
        <v>-0.83392937479409868</v>
      </c>
      <c r="H360" s="4">
        <f>F360+F360*'Necessary information'!$B$4/'Necessary information'!$B$15</f>
        <v>1.0909928283192845</v>
      </c>
      <c r="I360" s="4">
        <f>(('Necessary information'!$B$10*C361)-'Necessary information'!$B$10*(1-'Necessary information'!$B$4)*C360)/'Necessary information'!$B$16</f>
        <v>-0.93338530115223173</v>
      </c>
      <c r="J360" s="4">
        <f>D360+'Necessary information'!$B$7*C360</f>
        <v>-0.83392937479409868</v>
      </c>
      <c r="L360" s="3">
        <v>354</v>
      </c>
      <c r="M360" s="4">
        <f t="shared" ca="1" si="10"/>
        <v>-4.3039384112391443E-2</v>
      </c>
      <c r="O360" s="4">
        <v>4.7840810327142054E-3</v>
      </c>
      <c r="P360" s="4">
        <f t="shared" si="11"/>
        <v>3.191866004247704E-3</v>
      </c>
    </row>
    <row r="361" spans="1:16" x14ac:dyDescent="0.2">
      <c r="A361" s="3">
        <v>355</v>
      </c>
      <c r="B361" s="4">
        <v>-0.1296761752696069</v>
      </c>
      <c r="C361" s="4" cm="1">
        <f t="array" ref="C361:D361">TRANSPOSE(MMULT('Necessary information'!$L$2:$M$3,TRANSPOSE(C360:D360))+MMULT('Necessary information'!$L$4:$L$5,B361))</f>
        <v>-1.2556149877752405</v>
      </c>
      <c r="D361" s="4">
        <v>-0.53777219794229558</v>
      </c>
      <c r="E361" s="4" cm="1">
        <f t="array" ref="E361:G361">TRANSPOSE(MMULT('Necessary information'!$L$6:$M$8,TRANSPOSE(C361:D361)))</f>
        <v>-0.87552352764478281</v>
      </c>
      <c r="F361" s="4">
        <v>0.30348984386711542</v>
      </c>
      <c r="G361" s="4">
        <v>-0.95212514390812497</v>
      </c>
      <c r="H361" s="4">
        <f>F361+F361*'Necessary information'!$B$4/'Necessary information'!$B$15</f>
        <v>0.770105478812805</v>
      </c>
      <c r="I361" s="4">
        <f>(('Necessary information'!$B$10*C362)-'Necessary information'!$B$10*(1-'Necessary information'!$B$4)*C361)/'Necessary information'!$B$16</f>
        <v>-1.2611314563023577</v>
      </c>
      <c r="J361" s="4">
        <f>D361+'Necessary information'!$B$7*C361</f>
        <v>-0.95212514390812497</v>
      </c>
      <c r="L361" s="3">
        <v>355</v>
      </c>
      <c r="M361" s="4">
        <f t="shared" ca="1" si="10"/>
        <v>0.14965989756430795</v>
      </c>
      <c r="O361" s="4">
        <v>-0.12877969132242176</v>
      </c>
      <c r="P361" s="4">
        <f t="shared" si="11"/>
        <v>-0.1296761752696069</v>
      </c>
    </row>
    <row r="362" spans="1:16" x14ac:dyDescent="0.2">
      <c r="A362" s="3">
        <v>356</v>
      </c>
      <c r="B362" s="4">
        <v>-0.13268434357535791</v>
      </c>
      <c r="C362" s="4" cm="1">
        <f t="array" ref="C362:D362">TRANSPOSE(MMULT('Necessary information'!$L$2:$M$3,TRANSPOSE(C361:D361))+MMULT('Necessary information'!$L$4:$L$5,B362))</f>
        <v>-1.2557528994884186</v>
      </c>
      <c r="D362" s="4">
        <v>-0.6591633253608653</v>
      </c>
      <c r="E362" s="4" cm="1">
        <f t="array" ref="E362:G362">TRANSPOSE(MMULT('Necessary information'!$L$6:$M$8,TRANSPOSE(C362:D362)))</f>
        <v>-0.94391750859224754</v>
      </c>
      <c r="F362" s="4">
        <v>0.18219111729637505</v>
      </c>
      <c r="G362" s="4">
        <v>-1.0735617821920433</v>
      </c>
      <c r="H362" s="4">
        <f>F362+F362*'Necessary information'!$B$4/'Necessary information'!$B$15</f>
        <v>0.4623099601395515</v>
      </c>
      <c r="I362" s="4">
        <f>(('Necessary information'!$B$10*C363)-'Necessary information'!$B$10*(1-'Necessary information'!$B$4)*C362)/'Necessary information'!$B$16</f>
        <v>-1.5888665377520943</v>
      </c>
      <c r="J362" s="4">
        <f>D362+'Necessary information'!$B$7*C362</f>
        <v>-1.0735617821920433</v>
      </c>
      <c r="L362" s="3">
        <v>356</v>
      </c>
      <c r="M362" s="4">
        <f t="shared" ca="1" si="10"/>
        <v>-5.0860890583214198E-2</v>
      </c>
      <c r="O362" s="4">
        <v>-0.13180361116757963</v>
      </c>
      <c r="P362" s="4">
        <f t="shared" si="11"/>
        <v>-0.13268434357535791</v>
      </c>
    </row>
    <row r="363" spans="1:16" x14ac:dyDescent="0.2">
      <c r="A363" s="3">
        <v>357</v>
      </c>
      <c r="B363" s="4">
        <v>-4.0402200966198148E-2</v>
      </c>
      <c r="C363" s="4" cm="1">
        <f t="array" ref="C363:D363">TRANSPOSE(MMULT('Necessary information'!$L$2:$M$3,TRANSPOSE(C362:D362))+MMULT('Necessary information'!$L$4:$L$5,B363))</f>
        <v>-1.2640807404450105</v>
      </c>
      <c r="D363" s="4">
        <v>-0.68572309649448526</v>
      </c>
      <c r="E363" s="4" cm="1">
        <f t="array" ref="E363:G363">TRANSPOSE(MMULT('Necessary information'!$L$6:$M$8,TRANSPOSE(C363:D363)))</f>
        <v>-0.96266716480775949</v>
      </c>
      <c r="F363" s="4">
        <v>0.16121099960367169</v>
      </c>
      <c r="G363" s="4">
        <v>-1.1028697408413388</v>
      </c>
      <c r="H363" s="4">
        <f>F363+F363*'Necessary information'!$B$4/'Necessary information'!$B$15</f>
        <v>0.40907291149431679</v>
      </c>
      <c r="I363" s="4">
        <f>(('Necessary information'!$B$10*C364)-'Necessary information'!$B$10*(1-'Necessary information'!$B$4)*C363)/'Necessary information'!$B$16</f>
        <v>-1.6593120879874672</v>
      </c>
      <c r="J363" s="4">
        <f>D363+'Necessary information'!$B$7*C363</f>
        <v>-1.1028697408413388</v>
      </c>
      <c r="L363" s="3">
        <v>357</v>
      </c>
      <c r="M363" s="4">
        <f t="shared" ca="1" si="10"/>
        <v>-1.1168807832278383E-2</v>
      </c>
      <c r="O363" s="4">
        <v>-3.9038255633438892E-2</v>
      </c>
      <c r="P363" s="4">
        <f t="shared" si="11"/>
        <v>-4.0402200966198148E-2</v>
      </c>
    </row>
    <row r="364" spans="1:16" x14ac:dyDescent="0.2">
      <c r="A364" s="3">
        <v>358</v>
      </c>
      <c r="B364" s="4">
        <v>-9.4156443836401885E-2</v>
      </c>
      <c r="C364" s="4" cm="1">
        <f t="array" ref="C364:D364">TRANSPOSE(MMULT('Necessary information'!$L$2:$M$3,TRANSPOSE(C363:D363))+MMULT('Necessary information'!$L$4:$L$5,B364))</f>
        <v>-1.273961524133572</v>
      </c>
      <c r="D364" s="4">
        <v>-0.76547935530450295</v>
      </c>
      <c r="E364" s="4" cm="1">
        <f t="array" ref="E364:G364">TRANSPOSE(MMULT('Necessary information'!$L$6:$M$8,TRANSPOSE(C364:D364)))</f>
        <v>-1.0120695764106402</v>
      </c>
      <c r="F364" s="4">
        <v>8.8074865864990248E-2</v>
      </c>
      <c r="G364" s="4">
        <v>-1.1858866582685819</v>
      </c>
      <c r="H364" s="4">
        <f>F364+F364*'Necessary information'!$B$4/'Necessary information'!$B$15</f>
        <v>0.22348997213241265</v>
      </c>
      <c r="I364" s="4">
        <f>(('Necessary information'!$B$10*C365)-'Necessary information'!$B$10*(1-'Necessary information'!$B$4)*C364)/'Necessary information'!$B$16</f>
        <v>-1.8731521076538535</v>
      </c>
      <c r="J364" s="4">
        <f>D364+'Necessary information'!$B$7*C364</f>
        <v>-1.1858866582685819</v>
      </c>
      <c r="L364" s="3">
        <v>358</v>
      </c>
      <c r="M364" s="4">
        <f t="shared" ca="1" si="10"/>
        <v>-7.6281361526495034E-2</v>
      </c>
      <c r="O364" s="4">
        <v>-9.3073969481591842E-2</v>
      </c>
      <c r="P364" s="4">
        <f t="shared" si="11"/>
        <v>-9.4156443836401885E-2</v>
      </c>
    </row>
    <row r="365" spans="1:16" x14ac:dyDescent="0.2">
      <c r="A365" s="3">
        <v>359</v>
      </c>
      <c r="B365" s="4">
        <v>1.5245814971778172E-2</v>
      </c>
      <c r="C365" s="4" cm="1">
        <f t="array" ref="C365:D365">TRANSPOSE(MMULT('Necessary information'!$L$2:$M$3,TRANSPOSE(C364:D364))+MMULT('Necessary information'!$L$4:$L$5,B365))</f>
        <v>-1.288941288721579</v>
      </c>
      <c r="D365" s="4">
        <v>-0.73415847387133026</v>
      </c>
      <c r="E365" s="4" cm="1">
        <f t="array" ref="E365:G365">TRANSPOSE(MMULT('Necessary information'!$L$6:$M$8,TRANSPOSE(C365:D365)))</f>
        <v>-1.0012728208569561</v>
      </c>
      <c r="F365" s="4">
        <v>0.12943218957212754</v>
      </c>
      <c r="G365" s="4">
        <v>-1.1595090991494512</v>
      </c>
      <c r="H365" s="4">
        <f>F365+F365*'Necessary information'!$B$4/'Necessary information'!$B$15</f>
        <v>0.32843418103927347</v>
      </c>
      <c r="I365" s="4">
        <f>(('Necessary information'!$B$10*C366)-'Necessary information'!$B$10*(1-'Necessary information'!$B$4)*C365)/'Necessary information'!$B$16</f>
        <v>-1.7863088035669104</v>
      </c>
      <c r="J365" s="4">
        <f>D365+'Necessary information'!$B$7*C365</f>
        <v>-1.1595090991494512</v>
      </c>
      <c r="L365" s="3">
        <v>359</v>
      </c>
      <c r="M365" s="4">
        <f t="shared" ca="1" si="10"/>
        <v>-0.21072711325962301</v>
      </c>
      <c r="O365" s="4">
        <v>1.6901147563117488E-2</v>
      </c>
      <c r="P365" s="4">
        <f t="shared" si="11"/>
        <v>1.5245814971778172E-2</v>
      </c>
    </row>
    <row r="366" spans="1:16" x14ac:dyDescent="0.2">
      <c r="A366" s="3">
        <v>360</v>
      </c>
      <c r="B366" s="4">
        <v>-5.3858781101572065E-3</v>
      </c>
      <c r="C366" s="4" cm="1">
        <f t="array" ref="C366:D366">TRANSPOSE(MMULT('Necessary information'!$L$2:$M$3,TRANSPOSE(C365:D365))+MMULT('Necessary information'!$L$4:$L$5,B366))</f>
        <v>-1.3013754765927124</v>
      </c>
      <c r="D366" s="4">
        <v>-0.72412702403018958</v>
      </c>
      <c r="E366" s="4" cm="1">
        <f t="array" ref="E366:G366">TRANSPOSE(MMULT('Necessary information'!$L$6:$M$8,TRANSPOSE(C366:D366)))</f>
        <v>-1.0012985942481891</v>
      </c>
      <c r="F366" s="4">
        <v>0.14779454528692759</v>
      </c>
      <c r="G366" s="4">
        <v>-1.1535809313057848</v>
      </c>
      <c r="H366" s="4">
        <f>F366+F366*'Necessary information'!$B$4/'Necessary information'!$B$15</f>
        <v>0.37502865866557861</v>
      </c>
      <c r="I366" s="4">
        <f>(('Necessary information'!$B$10*C367)-'Necessary information'!$B$10*(1-'Necessary information'!$B$4)*C366)/'Necessary information'!$B$16</f>
        <v>-1.7573338924394171</v>
      </c>
      <c r="J366" s="4">
        <f>D366+'Necessary information'!$B$7*C366</f>
        <v>-1.1535809313057848</v>
      </c>
      <c r="L366" s="3">
        <v>360</v>
      </c>
      <c r="M366" s="4">
        <f t="shared" ca="1" si="10"/>
        <v>-1.8363056433478377E-2</v>
      </c>
      <c r="O366" s="4">
        <v>-3.8385783459668576E-3</v>
      </c>
      <c r="P366" s="4">
        <f t="shared" si="11"/>
        <v>-5.3858781101572065E-3</v>
      </c>
    </row>
    <row r="367" spans="1:16" x14ac:dyDescent="0.2">
      <c r="A367" s="3">
        <v>361</v>
      </c>
      <c r="B367" s="4">
        <v>-0.12451851880407301</v>
      </c>
      <c r="C367" s="4" cm="1">
        <f t="array" ref="C367:D367">TRANSPOSE(MMULT('Necessary information'!$L$2:$M$3,TRANSPOSE(C366:D366))+MMULT('Necessary information'!$L$4:$L$5,B367))</f>
        <v>-1.3127744369888801</v>
      </c>
      <c r="D367" s="4">
        <v>-0.83343887532962868</v>
      </c>
      <c r="E367" s="4" cm="1">
        <f t="array" ref="E367:G367">TRANSPOSE(MMULT('Necessary information'!$L$6:$M$8,TRANSPOSE(C367:D367)))</f>
        <v>-1.0680304410773751</v>
      </c>
      <c r="F367" s="4">
        <v>4.6119997452920836E-2</v>
      </c>
      <c r="G367" s="4">
        <v>-1.2666544395359591</v>
      </c>
      <c r="H367" s="4">
        <f>F367+F367*'Necessary information'!$B$4/'Necessary information'!$B$15</f>
        <v>0.11702949353678657</v>
      </c>
      <c r="I367" s="4">
        <f>(('Necessary information'!$B$10*C368)-'Necessary information'!$B$10*(1-'Necessary information'!$B$4)*C367)/'Necessary information'!$B$16</f>
        <v>-2.0507432489676893</v>
      </c>
      <c r="J367" s="4">
        <f>D367+'Necessary information'!$B$7*C367</f>
        <v>-1.2666544395359591</v>
      </c>
      <c r="L367" s="3">
        <v>361</v>
      </c>
      <c r="M367" s="4">
        <f t="shared" ca="1" si="10"/>
        <v>6.7085063687615701E-2</v>
      </c>
      <c r="O367" s="4">
        <v>-0.12359502804715966</v>
      </c>
      <c r="P367" s="4">
        <f t="shared" si="11"/>
        <v>-0.12451851880407301</v>
      </c>
    </row>
    <row r="368" spans="1:16" x14ac:dyDescent="0.2">
      <c r="A368" s="3">
        <v>362</v>
      </c>
      <c r="B368" s="4">
        <v>-6.3378654772989873E-2</v>
      </c>
      <c r="C368" s="4" cm="1">
        <f t="array" ref="C368:D368">TRANSPOSE(MMULT('Necessary information'!$L$2:$M$3,TRANSPOSE(C367:D367))+MMULT('Necessary information'!$L$4:$L$5,B368))</f>
        <v>-1.3312236572883502</v>
      </c>
      <c r="D368" s="4">
        <v>-0.87931531372069638</v>
      </c>
      <c r="E368" s="4" cm="1">
        <f t="array" ref="E368:G368">TRANSPOSE(MMULT('Necessary information'!$L$6:$M$8,TRANSPOSE(C368:D368)))</f>
        <v>-1.1022708225483253</v>
      </c>
      <c r="F368" s="4">
        <v>1.2604536662498167E-2</v>
      </c>
      <c r="G368" s="4">
        <v>-1.318619120625852</v>
      </c>
      <c r="H368" s="4">
        <f>F368+F368*'Necessary information'!$B$4/'Necessary information'!$B$15</f>
        <v>3.1984011781089089E-2</v>
      </c>
      <c r="I368" s="4">
        <f>(('Necessary information'!$B$10*C369)-'Necessary information'!$B$10*(1-'Necessary information'!$B$4)*C368)/'Necessary information'!$B$16</f>
        <v>-2.1718053511380466</v>
      </c>
      <c r="J368" s="4">
        <f>D368+'Necessary information'!$B$7*C368</f>
        <v>-1.318619120625852</v>
      </c>
      <c r="L368" s="3">
        <v>362</v>
      </c>
      <c r="M368" s="4">
        <f t="shared" ca="1" si="10"/>
        <v>0.14609338503325414</v>
      </c>
      <c r="O368" s="4">
        <v>-6.2135020034845792E-2</v>
      </c>
      <c r="P368" s="4">
        <f t="shared" si="11"/>
        <v>-6.3378654772989873E-2</v>
      </c>
    </row>
    <row r="369" spans="1:16" x14ac:dyDescent="0.2">
      <c r="A369" s="3">
        <v>363</v>
      </c>
      <c r="B369" s="4">
        <v>-4.5601062945667445E-2</v>
      </c>
      <c r="C369" s="4" cm="1">
        <f t="array" ref="C369:D369">TRANSPOSE(MMULT('Necessary information'!$L$2:$M$3,TRANSPOSE(C368:D368))+MMULT('Necessary information'!$L$4:$L$5,B369))</f>
        <v>-1.3522381996345927</v>
      </c>
      <c r="D369" s="4">
        <v>-0.90645075507822914</v>
      </c>
      <c r="E369" s="4" cm="1">
        <f t="array" ref="E369:G369">TRANSPOSE(MMULT('Necessary information'!$L$6:$M$8,TRANSPOSE(C369:D369)))</f>
        <v>-1.1271321967068362</v>
      </c>
      <c r="F369" s="4">
        <v>-4.5116132305211831E-4</v>
      </c>
      <c r="G369" s="4">
        <v>-1.3526893609576447</v>
      </c>
      <c r="H369" s="4">
        <f>F369+F369*'Necessary information'!$B$4/'Necessary information'!$B$15</f>
        <v>-1.1448218572447499E-3</v>
      </c>
      <c r="I369" s="4">
        <f>(('Necessary information'!$B$10*C370)-'Necessary information'!$B$10*(1-'Necessary information'!$B$4)*C369)/'Necessary information'!$B$16</f>
        <v>-2.2418768323667524</v>
      </c>
      <c r="J369" s="4">
        <f>D369+'Necessary information'!$B$7*C369</f>
        <v>-1.3526893609576447</v>
      </c>
      <c r="L369" s="3">
        <v>363</v>
      </c>
      <c r="M369" s="4">
        <f t="shared" ca="1" si="10"/>
        <v>-7.035709939629782E-2</v>
      </c>
      <c r="O369" s="4">
        <v>-4.4264340185256899E-2</v>
      </c>
      <c r="P369" s="4">
        <f t="shared" si="11"/>
        <v>-4.5601062945667445E-2</v>
      </c>
    </row>
    <row r="370" spans="1:16" x14ac:dyDescent="0.2">
      <c r="A370" s="3">
        <v>364</v>
      </c>
      <c r="B370" s="4">
        <v>2.7854148949032567E-2</v>
      </c>
      <c r="C370" s="4" cm="1">
        <f t="array" ref="C370:D370">TRANSPOSE(MMULT('Necessary information'!$L$2:$M$3,TRANSPOSE(C369:D369))+MMULT('Necessary information'!$L$4:$L$5,B370))</f>
        <v>-1.3744791654528967</v>
      </c>
      <c r="D370" s="4">
        <v>-0.8595611402725537</v>
      </c>
      <c r="E370" s="4" cm="1">
        <f t="array" ref="E370:G370">TRANSPOSE(MMULT('Necessary information'!$L$6:$M$8,TRANSPOSE(C370:D370)))</f>
        <v>-1.110884361139032</v>
      </c>
      <c r="F370" s="4">
        <v>6.1339900580887008E-2</v>
      </c>
      <c r="G370" s="4">
        <v>-1.3131392648720097</v>
      </c>
      <c r="H370" s="4">
        <f>F370+F370*'Necessary information'!$B$4/'Necessary information'!$B$15</f>
        <v>0.15564999772400073</v>
      </c>
      <c r="I370" s="4">
        <f>(('Necessary information'!$B$10*C371)-'Necessary information'!$B$10*(1-'Necessary information'!$B$4)*C370)/'Necessary information'!$B$16</f>
        <v>-2.1118942455870484</v>
      </c>
      <c r="J370" s="4">
        <f>D370+'Necessary information'!$B$7*C370</f>
        <v>-1.3131392648720097</v>
      </c>
      <c r="L370" s="3">
        <v>364</v>
      </c>
      <c r="M370" s="4">
        <f t="shared" ca="1" si="10"/>
        <v>-5.822315374217861E-2</v>
      </c>
      <c r="O370" s="4">
        <v>2.9575502005090498E-2</v>
      </c>
      <c r="P370" s="4">
        <f t="shared" si="11"/>
        <v>2.7854148949032567E-2</v>
      </c>
    </row>
    <row r="371" spans="1:16" x14ac:dyDescent="0.2">
      <c r="A371" s="3">
        <v>365</v>
      </c>
      <c r="B371" s="4">
        <v>-1.0971605688300166E-2</v>
      </c>
      <c r="C371" s="4" cm="1">
        <f t="array" ref="C371:D371">TRANSPOSE(MMULT('Necessary information'!$L$2:$M$3,TRANSPOSE(C370:D370))+MMULT('Necessary information'!$L$4:$L$5,B371))</f>
        <v>-1.3929145424562506</v>
      </c>
      <c r="D371" s="4">
        <v>-0.85248196201513016</v>
      </c>
      <c r="E371" s="4" cm="1">
        <f t="array" ref="E371:G371">TRANSPOSE(MMULT('Necessary information'!$L$6:$M$8,TRANSPOSE(C371:D371)))</f>
        <v>-1.1153097106868581</v>
      </c>
      <c r="F371" s="4">
        <v>8.0770781430557603E-2</v>
      </c>
      <c r="G371" s="4">
        <v>-1.312143761025693</v>
      </c>
      <c r="H371" s="4">
        <f>F371+F371*'Necessary information'!$B$4/'Necessary information'!$B$15</f>
        <v>0.20495585788003984</v>
      </c>
      <c r="I371" s="4">
        <f>(('Necessary information'!$B$10*C372)-'Necessary information'!$B$10*(1-'Necessary information'!$B$4)*C371)/'Necessary information'!$B$16</f>
        <v>-2.0899782869874959</v>
      </c>
      <c r="J371" s="4">
        <f>D371+'Necessary information'!$B$7*C371</f>
        <v>-1.312143761025693</v>
      </c>
      <c r="L371" s="3">
        <v>365</v>
      </c>
      <c r="M371" s="4">
        <f t="shared" ca="1" si="10"/>
        <v>-2.7328209662836691E-2</v>
      </c>
      <c r="O371" s="4">
        <v>-9.4535542237793712E-3</v>
      </c>
      <c r="P371" s="4">
        <f t="shared" si="11"/>
        <v>-1.0971605688300166E-2</v>
      </c>
    </row>
    <row r="372" spans="1:16" x14ac:dyDescent="0.2">
      <c r="A372" s="3">
        <v>366</v>
      </c>
      <c r="B372" s="4">
        <v>2.6744399983272556E-2</v>
      </c>
      <c r="C372" s="4" cm="1">
        <f t="array" ref="C372:D372">TRANSPOSE(MMULT('Necessary information'!$L$2:$M$3,TRANSPOSE(C371:D371))+MMULT('Necessary information'!$L$4:$L$5,B372))</f>
        <v>-1.4103411360695317</v>
      </c>
      <c r="D372" s="4">
        <v>-0.80783544082953984</v>
      </c>
      <c r="E372" s="4" cm="1">
        <f t="array" ref="E372:G372">TRANSPOSE(MMULT('Necessary information'!$L$6:$M$8,TRANSPOSE(C372:D372)))</f>
        <v>-1.0981281959178684</v>
      </c>
      <c r="F372" s="4">
        <v>0.13709312033704635</v>
      </c>
      <c r="G372" s="4">
        <v>-1.2732480157324852</v>
      </c>
      <c r="H372" s="4">
        <f>F372+F372*'Necessary information'!$B$4/'Necessary information'!$B$15</f>
        <v>0.34787379285525499</v>
      </c>
      <c r="I372" s="4">
        <f>(('Necessary information'!$B$10*C373)-'Necessary information'!$B$10*(1-'Necessary information'!$B$4)*C372)/'Necessary information'!$B$16</f>
        <v>-1.966783837557184</v>
      </c>
      <c r="J372" s="4">
        <f>D372+'Necessary information'!$B$7*C372</f>
        <v>-1.2732480157324852</v>
      </c>
      <c r="L372" s="3">
        <v>366</v>
      </c>
      <c r="M372" s="4">
        <f t="shared" ref="M372:M435" ca="1" si="12">_xlfn.NORM.INV(RAND(),$M$1,$M$2)</f>
        <v>-0.13455828888711371</v>
      </c>
      <c r="O372" s="4">
        <v>2.845994210962537E-2</v>
      </c>
      <c r="P372" s="4">
        <f t="shared" si="11"/>
        <v>2.6744399983272556E-2</v>
      </c>
    </row>
    <row r="373" spans="1:16" x14ac:dyDescent="0.2">
      <c r="A373" s="3">
        <v>367</v>
      </c>
      <c r="B373" s="4">
        <v>8.5947070337186557E-2</v>
      </c>
      <c r="C373" s="4" cm="1">
        <f t="array" ref="C373:D373">TRANSPOSE(MMULT('Necessary information'!$L$2:$M$3,TRANSPOSE(C372:D372))+MMULT('Necessary information'!$L$4:$L$5,B373))</f>
        <v>-1.4242522036067231</v>
      </c>
      <c r="D373" s="4">
        <v>-0.70492382623493299</v>
      </c>
      <c r="E373" s="4" cm="1">
        <f t="array" ref="E373:G373">TRANSPOSE(MMULT('Necessary information'!$L$6:$M$8,TRANSPOSE(C373:D373)))</f>
        <v>-1.0465454770730309</v>
      </c>
      <c r="F373" s="4">
        <v>0.24932515018157142</v>
      </c>
      <c r="G373" s="4">
        <v>-1.1749270534251517</v>
      </c>
      <c r="H373" s="4">
        <f>F373+F373*'Necessary information'!$B$4/'Necessary information'!$B$15</f>
        <v>0.63266256858573722</v>
      </c>
      <c r="I373" s="4">
        <f>(('Necessary information'!$B$10*C374)-'Necessary information'!$B$10*(1-'Necessary information'!$B$4)*C373)/'Necessary information'!$B$16</f>
        <v>-1.6868079958860853</v>
      </c>
      <c r="J373" s="4">
        <f>D373+'Necessary information'!$B$7*C373</f>
        <v>-1.1749270534251517</v>
      </c>
      <c r="L373" s="3">
        <v>367</v>
      </c>
      <c r="M373" s="4">
        <f t="shared" ca="1" si="12"/>
        <v>2.1024454525452988E-2</v>
      </c>
      <c r="O373" s="4">
        <v>8.7972612802711819E-2</v>
      </c>
      <c r="P373" s="4">
        <f t="shared" si="11"/>
        <v>8.5947070337186557E-2</v>
      </c>
    </row>
    <row r="374" spans="1:16" x14ac:dyDescent="0.2">
      <c r="A374" s="3">
        <v>368</v>
      </c>
      <c r="B374" s="4">
        <v>5.9209589681716558E-2</v>
      </c>
      <c r="C374" s="4" cm="1">
        <f t="array" ref="C374:D374">TRANSPOSE(MMULT('Necessary information'!$L$2:$M$3,TRANSPOSE(C373:D373))+MMULT('Necessary information'!$L$4:$L$5,B374))</f>
        <v>-1.4308160984137073</v>
      </c>
      <c r="D374" s="4">
        <v>-0.63091083620228283</v>
      </c>
      <c r="E374" s="4" cm="1">
        <f t="array" ref="E374:G374">TRANSPOSE(MMULT('Necessary information'!$L$6:$M$8,TRANSPOSE(C374:D374)))</f>
        <v>-1.0078780137945982</v>
      </c>
      <c r="F374" s="4">
        <v>0.32773594973490094</v>
      </c>
      <c r="G374" s="4">
        <v>-1.1030801486788062</v>
      </c>
      <c r="H374" s="4">
        <f>F374+F374*'Necessary information'!$B$4/'Necessary information'!$B$15</f>
        <v>0.83162997245231085</v>
      </c>
      <c r="I374" s="4">
        <f>(('Necessary information'!$B$10*C375)-'Necessary information'!$B$10*(1-'Necessary information'!$B$4)*C374)/'Necessary information'!$B$16</f>
        <v>-1.4859752107872712</v>
      </c>
      <c r="J374" s="4">
        <f>D374+'Necessary information'!$B$7*C374</f>
        <v>-1.1030801486788062</v>
      </c>
      <c r="L374" s="3">
        <v>368</v>
      </c>
      <c r="M374" s="4">
        <f t="shared" ca="1" si="12"/>
        <v>-8.6714463263764419E-2</v>
      </c>
      <c r="O374" s="4">
        <v>6.1095127853140495E-2</v>
      </c>
      <c r="P374" s="4">
        <f t="shared" si="11"/>
        <v>5.9209589681716558E-2</v>
      </c>
    </row>
    <row r="375" spans="1:16" x14ac:dyDescent="0.2">
      <c r="A375" s="3">
        <v>369</v>
      </c>
      <c r="B375" s="4">
        <v>-0.15543068540793997</v>
      </c>
      <c r="C375" s="4" cm="1">
        <f t="array" ref="C375:D375">TRANSPOSE(MMULT('Necessary information'!$L$2:$M$3,TRANSPOSE(C374:D374))+MMULT('Necessary information'!$L$4:$L$5,B375))</f>
        <v>-1.4321950762230464</v>
      </c>
      <c r="D375" s="4">
        <v>-0.77309239404997476</v>
      </c>
      <c r="E375" s="4" cm="1">
        <f t="array" ref="E375:G375">TRANSPOSE(MMULT('Necessary information'!$L$6:$M$8,TRANSPOSE(C375:D375)))</f>
        <v>-1.0885411023836844</v>
      </c>
      <c r="F375" s="4">
        <v>0.18647830701946622</v>
      </c>
      <c r="G375" s="4">
        <v>-1.2457167692035802</v>
      </c>
      <c r="H375" s="4">
        <f>F375+F375*'Necessary information'!$B$4/'Necessary information'!$B$15</f>
        <v>0.47318870406189534</v>
      </c>
      <c r="I375" s="4">
        <f>(('Necessary information'!$B$10*C376)-'Necessary information'!$B$10*(1-'Necessary information'!$B$4)*C375)/'Necessary information'!$B$16</f>
        <v>-1.8696558123490277</v>
      </c>
      <c r="J375" s="4">
        <f>D375+'Necessary information'!$B$7*C375</f>
        <v>-1.2457167692035802</v>
      </c>
      <c r="L375" s="3">
        <v>369</v>
      </c>
      <c r="M375" s="4">
        <f t="shared" ca="1" si="12"/>
        <v>-2.792658492467608E-2</v>
      </c>
      <c r="O375" s="4">
        <v>-0.15466905866956612</v>
      </c>
      <c r="P375" s="4">
        <f t="shared" si="11"/>
        <v>-0.15543068540793997</v>
      </c>
    </row>
    <row r="376" spans="1:16" x14ac:dyDescent="0.2">
      <c r="A376" s="3">
        <v>370</v>
      </c>
      <c r="B376" s="4">
        <v>6.1872233615292996E-2</v>
      </c>
      <c r="C376" s="4" cm="1">
        <f t="array" ref="C376:D376">TRANSPOSE(MMULT('Necessary information'!$L$2:$M$3,TRANSPOSE(C375:D375))+MMULT('Necessary information'!$L$4:$L$5,B376))</f>
        <v>-1.443131594626196</v>
      </c>
      <c r="D376" s="4">
        <v>-0.69498522015963227</v>
      </c>
      <c r="E376" s="4" cm="1">
        <f t="array" ref="E376:G376">TRANSPOSE(MMULT('Necessary information'!$L$6:$M$8,TRANSPOSE(C376:D376)))</f>
        <v>-1.0495638138963277</v>
      </c>
      <c r="F376" s="4">
        <v>0.27191294823991896</v>
      </c>
      <c r="G376" s="4">
        <v>-1.171218646386277</v>
      </c>
      <c r="H376" s="4">
        <f>F376+F376*'Necessary information'!$B$4/'Necessary information'!$B$15</f>
        <v>0.6899791061587941</v>
      </c>
      <c r="I376" s="4">
        <f>(('Necessary information'!$B$10*C377)-'Necessary information'!$B$10*(1-'Necessary information'!$B$4)*C376)/'Necessary information'!$B$16</f>
        <v>-1.6571040920478084</v>
      </c>
      <c r="J376" s="4">
        <f>D376+'Necessary information'!$B$7*C376</f>
        <v>-1.171218646386277</v>
      </c>
      <c r="L376" s="3">
        <v>370</v>
      </c>
      <c r="M376" s="4">
        <f t="shared" ca="1" si="12"/>
        <v>-7.8802744204034769E-2</v>
      </c>
      <c r="O376" s="4">
        <v>6.3771714072049165E-2</v>
      </c>
      <c r="P376" s="4">
        <f t="shared" si="11"/>
        <v>6.1872233615292996E-2</v>
      </c>
    </row>
    <row r="377" spans="1:16" x14ac:dyDescent="0.2">
      <c r="A377" s="3">
        <v>371</v>
      </c>
      <c r="B377" s="4">
        <v>2.1969607692798654E-2</v>
      </c>
      <c r="C377" s="4" cm="1">
        <f t="array" ref="C377:D377">TRANSPOSE(MMULT('Necessary information'!$L$2:$M$3,TRANSPOSE(C376:D376))+MMULT('Necessary information'!$L$4:$L$5,B377))</f>
        <v>-1.4484809070617366</v>
      </c>
      <c r="D377" s="4">
        <v>-0.6584209228434813</v>
      </c>
      <c r="E377" s="4" cm="1">
        <f t="array" ref="E377:G377">TRANSPOSE(MMULT('Necessary information'!$L$6:$M$8,TRANSPOSE(C377:D377)))</f>
        <v>-1.0314221272701598</v>
      </c>
      <c r="F377" s="4">
        <v>0.3120612848878821</v>
      </c>
      <c r="G377" s="4">
        <v>-1.1364196221738543</v>
      </c>
      <c r="H377" s="4">
        <f>F377+F377*'Necessary information'!$B$4/'Necessary information'!$B$15</f>
        <v>0.79185551040300051</v>
      </c>
      <c r="I377" s="4">
        <f>(('Necessary information'!$B$10*C378)-'Necessary information'!$B$10*(1-'Necessary information'!$B$4)*C377)/'Necessary information'!$B$16</f>
        <v>-1.5575673938040067</v>
      </c>
      <c r="J377" s="4">
        <f>D377+'Necessary information'!$B$7*C377</f>
        <v>-1.1364196221738543</v>
      </c>
      <c r="L377" s="3">
        <v>371</v>
      </c>
      <c r="M377" s="4">
        <f t="shared" ca="1" si="12"/>
        <v>4.0982111908075415E-2</v>
      </c>
      <c r="O377" s="4">
        <v>2.3660147784265603E-2</v>
      </c>
      <c r="P377" s="4">
        <f t="shared" si="11"/>
        <v>2.1969607692798654E-2</v>
      </c>
    </row>
    <row r="378" spans="1:16" x14ac:dyDescent="0.2">
      <c r="A378" s="3">
        <v>372</v>
      </c>
      <c r="B378" s="4">
        <v>-0.14225762242417411</v>
      </c>
      <c r="C378" s="4" cm="1">
        <f t="array" ref="C378:D378">TRANSPOSE(MMULT('Necessary information'!$L$2:$M$3,TRANSPOSE(C377:D377))+MMULT('Necessary information'!$L$4:$L$5,B378))</f>
        <v>-1.4512080692302936</v>
      </c>
      <c r="D378" s="4">
        <v>-0.78685170588794229</v>
      </c>
      <c r="E378" s="4" cm="1">
        <f t="array" ref="E378:G378">TRANSPOSE(MMULT('Necessary information'!$L$6:$M$8,TRANSPOSE(C378:D378)))</f>
        <v>-1.1049599464271826</v>
      </c>
      <c r="F378" s="4">
        <v>0.18545770049635424</v>
      </c>
      <c r="G378" s="4">
        <v>-1.2657503687339391</v>
      </c>
      <c r="H378" s="4">
        <f>F378+F378*'Necessary information'!$B$4/'Necessary information'!$B$15</f>
        <v>0.47059891500949869</v>
      </c>
      <c r="I378" s="4">
        <f>(('Necessary information'!$B$10*C379)-'Necessary information'!$B$10*(1-'Necessary information'!$B$4)*C378)/'Necessary information'!$B$16</f>
        <v>-1.903915979374438</v>
      </c>
      <c r="J378" s="4">
        <f>D378+'Necessary information'!$B$7*C378</f>
        <v>-1.2657503687339391</v>
      </c>
      <c r="L378" s="3">
        <v>372</v>
      </c>
      <c r="M378" s="4">
        <f t="shared" ca="1" si="12"/>
        <v>-8.8045826414637374E-2</v>
      </c>
      <c r="O378" s="4">
        <v>-0.14142701815542036</v>
      </c>
      <c r="P378" s="4">
        <f t="shared" si="11"/>
        <v>-0.14225762242417411</v>
      </c>
    </row>
    <row r="379" spans="1:16" x14ac:dyDescent="0.2">
      <c r="A379" s="3">
        <v>373</v>
      </c>
      <c r="B379" s="4">
        <v>-8.5437484623794427E-2</v>
      </c>
      <c r="C379" s="4" cm="1">
        <f t="array" ref="C379:D379">TRANSPOSE(MMULT('Necessary information'!$L$2:$M$3,TRANSPOSE(C378:D378))+MMULT('Necessary information'!$L$4:$L$5,B379))</f>
        <v>-1.4625257669838971</v>
      </c>
      <c r="D379" s="4">
        <v>-0.85576530468808987</v>
      </c>
      <c r="E379" s="4" cm="1">
        <f t="array" ref="E379:G379">TRANSPOSE(MMULT('Necessary information'!$L$6:$M$8,TRANSPOSE(C379:D379)))</f>
        <v>-1.1489145449069795</v>
      </c>
      <c r="F379" s="4">
        <v>0.12412695919112116</v>
      </c>
      <c r="G379" s="4">
        <v>-1.338398807792776</v>
      </c>
      <c r="H379" s="4">
        <f>F379+F379*'Necessary information'!$B$4/'Necessary information'!$B$15</f>
        <v>0.31497215894746977</v>
      </c>
      <c r="I379" s="4">
        <f>(('Necessary information'!$B$10*C380)-'Necessary information'!$B$10*(1-'Necessary information'!$B$4)*C379)/'Necessary information'!$B$16</f>
        <v>-2.0882624060762791</v>
      </c>
      <c r="J379" s="4">
        <f>D379+'Necessary information'!$B$7*C379</f>
        <v>-1.338398807792776</v>
      </c>
      <c r="L379" s="3">
        <v>373</v>
      </c>
      <c r="M379" s="4">
        <f t="shared" ca="1" si="12"/>
        <v>-0.13748341473754597</v>
      </c>
      <c r="O379" s="4">
        <v>-8.4309355566299829E-2</v>
      </c>
      <c r="P379" s="4">
        <f t="shared" si="11"/>
        <v>-8.5437484623794427E-2</v>
      </c>
    </row>
    <row r="380" spans="1:16" x14ac:dyDescent="0.2">
      <c r="A380" s="3">
        <v>374</v>
      </c>
      <c r="B380" s="4">
        <v>-4.993683011641465E-2</v>
      </c>
      <c r="C380" s="4" cm="1">
        <f t="array" ref="C380:D380">TRANSPOSE(MMULT('Necessary information'!$L$2:$M$3,TRANSPOSE(C379:D379))+MMULT('Necessary information'!$L$4:$L$5,B380))</f>
        <v>-1.4781691829612069</v>
      </c>
      <c r="D380" s="4">
        <v>-0.88773106340605468</v>
      </c>
      <c r="E380" s="4" cm="1">
        <f t="array" ref="E380:G380">TRANSPOSE(MMULT('Necessary information'!$L$6:$M$8,TRANSPOSE(C380:D380)))</f>
        <v>-1.1740445968581708</v>
      </c>
      <c r="F380" s="4">
        <v>0.10264228917795382</v>
      </c>
      <c r="G380" s="4">
        <v>-1.375526893783253</v>
      </c>
      <c r="H380" s="4">
        <f>F380+F380*'Necessary information'!$B$4/'Necessary information'!$B$15</f>
        <v>0.26045480878905769</v>
      </c>
      <c r="I380" s="4">
        <f>(('Necessary information'!$B$10*C381)-'Necessary information'!$B$10*(1-'Necessary information'!$B$4)*C380)/'Necessary information'!$B$16</f>
        <v>-2.1721921553862398</v>
      </c>
      <c r="J380" s="4">
        <f>D380+'Necessary information'!$B$7*C380</f>
        <v>-1.375526893783253</v>
      </c>
      <c r="L380" s="3">
        <v>374</v>
      </c>
      <c r="M380" s="4">
        <f t="shared" ca="1" si="12"/>
        <v>-8.0042019488028068E-2</v>
      </c>
      <c r="O380" s="4">
        <v>-4.8622810542962892E-2</v>
      </c>
      <c r="P380" s="4">
        <f t="shared" si="11"/>
        <v>-4.993683011641465E-2</v>
      </c>
    </row>
    <row r="381" spans="1:16" x14ac:dyDescent="0.2">
      <c r="A381" s="3">
        <v>375</v>
      </c>
      <c r="B381" s="4">
        <v>-2.6220479514179471E-2</v>
      </c>
      <c r="C381" s="4" cm="1">
        <f t="array" ref="C381:D381">TRANSPOSE(MMULT('Necessary information'!$L$2:$M$3,TRANSPOSE(C380:D380))+MMULT('Necessary information'!$L$4:$L$5,B381))</f>
        <v>-1.4955197572718328</v>
      </c>
      <c r="D381" s="4">
        <v>-0.89530919058870706</v>
      </c>
      <c r="E381" s="4" cm="1">
        <f t="array" ref="E381:G381">TRANSPOSE(MMULT('Necessary information'!$L$6:$M$8,TRANSPOSE(C381:D381)))</f>
        <v>-1.1862256566497933</v>
      </c>
      <c r="F381" s="4">
        <v>0.10668904678342084</v>
      </c>
      <c r="G381" s="4">
        <v>-1.3888307104884119</v>
      </c>
      <c r="H381" s="4">
        <f>F381+F381*'Necessary information'!$B$4/'Necessary information'!$B$15</f>
        <v>0.27072345621293026</v>
      </c>
      <c r="I381" s="4">
        <f>(('Necessary information'!$B$10*C382)-'Necessary information'!$B$10*(1-'Necessary information'!$B$4)*C381)/'Necessary information'!$B$16</f>
        <v>-2.1900158114841819</v>
      </c>
      <c r="J381" s="4">
        <f>D381+'Necessary information'!$B$7*C381</f>
        <v>-1.3888307104884119</v>
      </c>
      <c r="L381" s="3">
        <v>375</v>
      </c>
      <c r="M381" s="4">
        <f t="shared" ca="1" si="12"/>
        <v>-4.3172944358064694E-2</v>
      </c>
      <c r="O381" s="4">
        <v>-2.4782275057061574E-2</v>
      </c>
      <c r="P381" s="4">
        <f t="shared" si="11"/>
        <v>-2.6220479514179471E-2</v>
      </c>
    </row>
    <row r="382" spans="1:16" x14ac:dyDescent="0.2">
      <c r="A382" s="3">
        <v>376</v>
      </c>
      <c r="B382" s="4">
        <v>-5.7228143162194357E-2</v>
      </c>
      <c r="C382" s="4" cm="1">
        <f t="array" ref="C382:D382">TRANSPOSE(MMULT('Necessary information'!$L$2:$M$3,TRANSPOSE(C381:D381))+MMULT('Necessary information'!$L$4:$L$5,B382))</f>
        <v>-1.5128821586271417</v>
      </c>
      <c r="D382" s="4">
        <v>-0.93373584074853855</v>
      </c>
      <c r="E382" s="4" cm="1">
        <f t="array" ref="E382:G382">TRANSPOSE(MMULT('Necessary information'!$L$6:$M$8,TRANSPOSE(C382:D382)))</f>
        <v>-1.2157767455230544</v>
      </c>
      <c r="F382" s="4">
        <v>7.9895205531646196E-2</v>
      </c>
      <c r="G382" s="4">
        <v>-1.4329869530954953</v>
      </c>
      <c r="H382" s="4">
        <f>F382+F382*'Necessary information'!$B$4/'Necessary information'!$B$15</f>
        <v>0.20273408403655213</v>
      </c>
      <c r="I382" s="4">
        <f>(('Necessary information'!$B$10*C383)-'Necessary information'!$B$10*(1-'Necessary information'!$B$4)*C382)/'Necessary information'!$B$16</f>
        <v>-2.2911286819097305</v>
      </c>
      <c r="J382" s="4">
        <f>D382+'Necessary information'!$B$7*C382</f>
        <v>-1.4329869530954953</v>
      </c>
      <c r="L382" s="3">
        <v>376</v>
      </c>
      <c r="M382" s="4">
        <f t="shared" ca="1" si="12"/>
        <v>-4.4866808662069345E-2</v>
      </c>
      <c r="O382" s="4">
        <v>-5.5952302770588491E-2</v>
      </c>
      <c r="P382" s="4">
        <f t="shared" si="11"/>
        <v>-5.7228143162194357E-2</v>
      </c>
    </row>
    <row r="383" spans="1:16" x14ac:dyDescent="0.2">
      <c r="A383" s="3">
        <v>377</v>
      </c>
      <c r="B383" s="4">
        <v>6.8306885312008916E-2</v>
      </c>
      <c r="C383" s="4" cm="1">
        <f t="array" ref="C383:D383">TRANSPOSE(MMULT('Necessary information'!$L$2:$M$3,TRANSPOSE(C382:D382))+MMULT('Necessary information'!$L$4:$L$5,B383))</f>
        <v>-1.5323383217092064</v>
      </c>
      <c r="D383" s="4">
        <v>-0.84582050278081033</v>
      </c>
      <c r="E383" s="4" cm="1">
        <f t="array" ref="E383:G383">TRANSPOSE(MMULT('Necessary information'!$L$6:$M$8,TRANSPOSE(C383:D383)))</f>
        <v>-1.175165103379058</v>
      </c>
      <c r="F383" s="4">
        <v>0.18084617276435777</v>
      </c>
      <c r="G383" s="4">
        <v>-1.3514921489448484</v>
      </c>
      <c r="H383" s="4">
        <f>F383+F383*'Necessary information'!$B$4/'Necessary information'!$B$15</f>
        <v>0.45889716338955766</v>
      </c>
      <c r="I383" s="4">
        <f>(('Necessary information'!$B$10*C384)-'Necessary information'!$B$10*(1-'Necessary information'!$B$4)*C383)/'Necessary information'!$B$16</f>
        <v>-2.0507999326083777</v>
      </c>
      <c r="J383" s="4">
        <f>D383+'Necessary information'!$B$7*C383</f>
        <v>-1.3514921489448484</v>
      </c>
      <c r="L383" s="3">
        <v>377</v>
      </c>
      <c r="M383" s="4">
        <f t="shared" ca="1" si="12"/>
        <v>0.10087251821488655</v>
      </c>
      <c r="O383" s="4">
        <v>7.0240059252462933E-2</v>
      </c>
      <c r="P383" s="4">
        <f t="shared" si="11"/>
        <v>6.8306885312008916E-2</v>
      </c>
    </row>
    <row r="384" spans="1:16" x14ac:dyDescent="0.2">
      <c r="A384" s="3">
        <v>378</v>
      </c>
      <c r="B384" s="4">
        <v>-7.7825834622588033E-3</v>
      </c>
      <c r="C384" s="4" cm="1">
        <f t="array" ref="C384:D384">TRANSPOSE(MMULT('Necessary information'!$L$2:$M$3,TRANSPOSE(C383:D383))+MMULT('Necessary information'!$L$4:$L$5,B384))</f>
        <v>-1.5452998619816858</v>
      </c>
      <c r="D384" s="4">
        <v>-0.83584085568467215</v>
      </c>
      <c r="E384" s="4" cm="1">
        <f t="array" ref="E384:G384">TRANSPOSE(MMULT('Necessary information'!$L$6:$M$8,TRANSPOSE(C384:D384)))</f>
        <v>-1.175460614700947</v>
      </c>
      <c r="F384" s="4">
        <v>0.19951005184305726</v>
      </c>
      <c r="G384" s="4">
        <v>-1.3457898101386285</v>
      </c>
      <c r="H384" s="4">
        <f>F384+F384*'Necessary information'!$B$4/'Necessary information'!$B$15</f>
        <v>0.50625675655175761</v>
      </c>
      <c r="I384" s="4">
        <f>(('Necessary information'!$B$10*C385)-'Necessary information'!$B$10*(1-'Necessary information'!$B$4)*C384)/'Necessary information'!$B$16</f>
        <v>-2.0218847313273978</v>
      </c>
      <c r="J384" s="4">
        <f>D384+'Necessary information'!$B$7*C384</f>
        <v>-1.3457898101386285</v>
      </c>
      <c r="L384" s="3">
        <v>378</v>
      </c>
      <c r="M384" s="4">
        <f t="shared" ca="1" si="12"/>
        <v>6.4568796302374009E-3</v>
      </c>
      <c r="O384" s="4">
        <v>-6.2478334609018934E-3</v>
      </c>
      <c r="P384" s="4">
        <f t="shared" si="11"/>
        <v>-7.7825834622588033E-3</v>
      </c>
    </row>
    <row r="385" spans="1:16" x14ac:dyDescent="0.2">
      <c r="A385" s="3">
        <v>379</v>
      </c>
      <c r="B385" s="4">
        <v>2.4285695077323994E-2</v>
      </c>
      <c r="C385" s="4" cm="1">
        <f t="array" ref="C385:D385">TRANSPOSE(MMULT('Necessary information'!$L$2:$M$3,TRANSPOSE(C384:D384))+MMULT('Necessary information'!$L$4:$L$5,B385))</f>
        <v>-1.5572144837153286</v>
      </c>
      <c r="D385" s="4">
        <v>-0.79400250263797001</v>
      </c>
      <c r="E385" s="4" cm="1">
        <f t="array" ref="E385:G385">TRANSPOSE(MMULT('Necessary information'!$L$6:$M$8,TRANSPOSE(C385:D385)))</f>
        <v>-1.1573452562058462</v>
      </c>
      <c r="F385" s="4">
        <v>0.24933120145130006</v>
      </c>
      <c r="G385" s="4">
        <v>-1.3078832822640285</v>
      </c>
      <c r="H385" s="4">
        <f>F385+F385*'Necessary information'!$B$4/'Necessary information'!$B$15</f>
        <v>0.63267792368267362</v>
      </c>
      <c r="I385" s="4">
        <f>(('Necessary information'!$B$10*C386)-'Necessary information'!$B$10*(1-'Necessary information'!$B$4)*C385)/'Necessary information'!$B$16</f>
        <v>-1.9071101555977761</v>
      </c>
      <c r="J385" s="4">
        <f>D385+'Necessary information'!$B$7*C385</f>
        <v>-1.3078832822640285</v>
      </c>
      <c r="L385" s="3">
        <v>379</v>
      </c>
      <c r="M385" s="4">
        <f t="shared" ca="1" si="12"/>
        <v>0.15055612926596412</v>
      </c>
      <c r="O385" s="4">
        <v>2.5988362795306162E-2</v>
      </c>
      <c r="P385" s="4">
        <f t="shared" si="11"/>
        <v>2.4285695077323994E-2</v>
      </c>
    </row>
    <row r="386" spans="1:16" x14ac:dyDescent="0.2">
      <c r="A386" s="3">
        <v>380</v>
      </c>
      <c r="B386" s="4">
        <v>-0.12838858563361694</v>
      </c>
      <c r="C386" s="4" cm="1">
        <f t="array" ref="C386:D386">TRANSPOSE(MMULT('Necessary information'!$L$2:$M$3,TRANSPOSE(C385:D385))+MMULT('Necessary information'!$L$4:$L$5,B386))</f>
        <v>-1.5659618755123899</v>
      </c>
      <c r="D386" s="4">
        <v>-0.90571703571618967</v>
      </c>
      <c r="E386" s="4" cm="1">
        <f t="array" ref="E386:G386">TRANSPOSE(MMULT('Necessary information'!$L$6:$M$8,TRANSPOSE(C386:D386)))</f>
        <v>-1.2242199270133953</v>
      </c>
      <c r="F386" s="4">
        <v>0.14347742087711146</v>
      </c>
      <c r="G386" s="4">
        <v>-1.4224844546352784</v>
      </c>
      <c r="H386" s="4">
        <f>F386+F386*'Necessary information'!$B$4/'Necessary information'!$B$15</f>
        <v>0.36407395547567023</v>
      </c>
      <c r="I386" s="4">
        <f>(('Necessary information'!$B$10*C387)-'Necessary information'!$B$10*(1-'Necessary information'!$B$4)*C386)/'Necessary information'!$B$16</f>
        <v>-2.2074097913558255</v>
      </c>
      <c r="J386" s="4">
        <f>D386+'Necessary information'!$B$7*C386</f>
        <v>-1.4224844546352784</v>
      </c>
      <c r="L386" s="3">
        <v>380</v>
      </c>
      <c r="M386" s="4">
        <f t="shared" ca="1" si="12"/>
        <v>0.12652023307037549</v>
      </c>
      <c r="O386" s="4">
        <v>-0.12748535953744619</v>
      </c>
      <c r="P386" s="4">
        <f t="shared" si="11"/>
        <v>-0.12838858563361694</v>
      </c>
    </row>
    <row r="387" spans="1:16" x14ac:dyDescent="0.2">
      <c r="A387" s="3">
        <v>381</v>
      </c>
      <c r="B387" s="4">
        <v>-0.15527292612599589</v>
      </c>
      <c r="C387" s="4" cm="1">
        <f t="array" ref="C387:D387">TRANSPOSE(MMULT('Necessary information'!$L$2:$M$3,TRANSPOSE(C386:D386))+MMULT('Necessary information'!$L$4:$L$5,B387))</f>
        <v>-1.5819980734084758</v>
      </c>
      <c r="D387" s="4">
        <v>-1.0419699040921455</v>
      </c>
      <c r="E387" s="4" cm="1">
        <f t="array" ref="E387:G387">TRANSPOSE(MMULT('Necessary information'!$L$6:$M$8,TRANSPOSE(C387:D387)))</f>
        <v>-1.3082323801024152</v>
      </c>
      <c r="F387" s="4">
        <v>1.7968805091533202E-2</v>
      </c>
      <c r="G387" s="4">
        <v>-1.5640292683169426</v>
      </c>
      <c r="H387" s="4">
        <f>F387+F387*'Necessary information'!$B$4/'Necessary information'!$B$15</f>
        <v>4.5595842919765484E-2</v>
      </c>
      <c r="I387" s="4">
        <f>(('Necessary information'!$B$10*C388)-'Necessary information'!$B$10*(1-'Necessary information'!$B$4)*C387)/'Necessary information'!$B$16</f>
        <v>-2.5728550338906948</v>
      </c>
      <c r="J387" s="4">
        <f>D387+'Necessary information'!$B$7*C387</f>
        <v>-1.5640292683169426</v>
      </c>
      <c r="L387" s="3">
        <v>381</v>
      </c>
      <c r="M387" s="4">
        <f t="shared" ca="1" si="12"/>
        <v>-0.1818064707123789</v>
      </c>
      <c r="O387" s="4">
        <v>-0.15451047331963189</v>
      </c>
      <c r="P387" s="4">
        <f t="shared" si="11"/>
        <v>-0.15527292612599589</v>
      </c>
    </row>
    <row r="388" spans="1:16" x14ac:dyDescent="0.2">
      <c r="A388" s="3">
        <v>382</v>
      </c>
      <c r="B388" s="4">
        <v>-0.14646452625434483</v>
      </c>
      <c r="C388" s="4" cm="1">
        <f t="array" ref="C388:D388">TRANSPOSE(MMULT('Necessary information'!$L$2:$M$3,TRANSPOSE(C387:D387))+MMULT('Necessary information'!$L$4:$L$5,B388))</f>
        <v>-1.6067694974205313</v>
      </c>
      <c r="D388" s="4">
        <v>-1.1665530623605553</v>
      </c>
      <c r="E388" s="4" cm="1">
        <f t="array" ref="E388:G388">TRANSPOSE(MMULT('Necessary information'!$L$6:$M$8,TRANSPOSE(C388:D388)))</f>
        <v>-1.3896609635260029</v>
      </c>
      <c r="F388" s="4">
        <v>-9.0017499088799413E-2</v>
      </c>
      <c r="G388" s="4">
        <v>-1.6967869965093307</v>
      </c>
      <c r="H388" s="4">
        <f>F388+F388*'Necessary information'!$B$4/'Necessary information'!$B$15</f>
        <v>-0.22841940393782842</v>
      </c>
      <c r="I388" s="4">
        <f>(('Necessary information'!$B$10*C389)-'Necessary information'!$B$10*(1-'Necessary information'!$B$4)*C388)/'Necessary information'!$B$16</f>
        <v>-2.9054643047655668</v>
      </c>
      <c r="J388" s="4">
        <f>D388+'Necessary information'!$B$7*C388</f>
        <v>-1.6967869965093307</v>
      </c>
      <c r="L388" s="3">
        <v>382</v>
      </c>
      <c r="M388" s="4">
        <f t="shared" ca="1" si="12"/>
        <v>0.10175934531968896</v>
      </c>
      <c r="O388" s="4">
        <v>-0.14565595041110677</v>
      </c>
      <c r="P388" s="4">
        <f t="shared" si="11"/>
        <v>-0.14646452625434483</v>
      </c>
    </row>
    <row r="389" spans="1:16" x14ac:dyDescent="0.2">
      <c r="A389" s="3">
        <v>383</v>
      </c>
      <c r="B389" s="4">
        <v>-2.8241910615781157E-2</v>
      </c>
      <c r="C389" s="4" cm="1">
        <f t="array" ref="C389:D389">TRANSPOSE(MMULT('Necessary information'!$L$2:$M$3,TRANSPOSE(C388:D388))+MMULT('Necessary information'!$L$4:$L$5,B389))</f>
        <v>-1.6392368676041573</v>
      </c>
      <c r="D389" s="4">
        <v>-1.1702973586667649</v>
      </c>
      <c r="E389" s="4" cm="1">
        <f t="array" ref="E389:G389">TRANSPOSE(MMULT('Necessary information'!$L$6:$M$8,TRANSPOSE(C389:D389)))</f>
        <v>-1.4065802421945386</v>
      </c>
      <c r="F389" s="4">
        <v>-7.200865737197959E-2</v>
      </c>
      <c r="G389" s="4">
        <v>-1.7112455249761367</v>
      </c>
      <c r="H389" s="4">
        <f>F389+F389*'Necessary information'!$B$4/'Necessary information'!$B$15</f>
        <v>-0.18272196808139812</v>
      </c>
      <c r="I389" s="4">
        <f>(('Necessary information'!$B$10*C390)-'Necessary information'!$B$10*(1-'Necessary information'!$B$4)*C389)/'Necessary information'!$B$16</f>
        <v>-2.910638864524425</v>
      </c>
      <c r="J389" s="4">
        <f>D389+'Necessary information'!$B$7*C389</f>
        <v>-1.7112455249761367</v>
      </c>
      <c r="L389" s="3">
        <v>383</v>
      </c>
      <c r="M389" s="4">
        <f t="shared" ca="1" si="12"/>
        <v>-6.7878321305175654E-2</v>
      </c>
      <c r="O389" s="4">
        <v>-2.6814290889442535E-2</v>
      </c>
      <c r="P389" s="4">
        <f t="shared" si="11"/>
        <v>-2.8241910615781157E-2</v>
      </c>
    </row>
    <row r="390" spans="1:16" x14ac:dyDescent="0.2">
      <c r="A390" s="3">
        <v>384</v>
      </c>
      <c r="B390" s="4">
        <v>2.5650567328707987E-2</v>
      </c>
      <c r="C390" s="4" cm="1">
        <f t="array" ref="C390:D390">TRANSPOSE(MMULT('Necessary information'!$L$2:$M$3,TRANSPOSE(C389:D389))+MMULT('Necessary information'!$L$4:$L$5,B390))</f>
        <v>-1.6710219175271641</v>
      </c>
      <c r="D390" s="4">
        <v>-1.1200705468060548</v>
      </c>
      <c r="E390" s="4" cm="1">
        <f t="array" ref="E390:G390">TRANSPOSE(MMULT('Necessary information'!$L$6:$M$8,TRANSPOSE(C390:D390)))</f>
        <v>-1.3928079095730204</v>
      </c>
      <c r="F390" s="4">
        <v>-4.8586206285494704E-4</v>
      </c>
      <c r="G390" s="4">
        <v>-1.6715077795900188</v>
      </c>
      <c r="H390" s="4">
        <f>F390+F390*'Necessary information'!$B$4/'Necessary information'!$B$15</f>
        <v>-1.2328749844944275E-3</v>
      </c>
      <c r="I390" s="4">
        <f>(('Necessary information'!$B$10*C391)-'Necessary information'!$B$10*(1-'Necessary information'!$B$4)*C390)/'Necessary information'!$B$16</f>
        <v>-2.7701951449122046</v>
      </c>
      <c r="J390" s="4">
        <f>D390+'Necessary information'!$B$7*C390</f>
        <v>-1.6715077795900188</v>
      </c>
      <c r="L390" s="3">
        <v>384</v>
      </c>
      <c r="M390" s="4">
        <f t="shared" ca="1" si="12"/>
        <v>-6.6399466298297169E-2</v>
      </c>
      <c r="O390" s="4">
        <v>2.7360381867236033E-2</v>
      </c>
      <c r="P390" s="4">
        <f t="shared" si="11"/>
        <v>2.5650567328707987E-2</v>
      </c>
    </row>
    <row r="391" spans="1:16" x14ac:dyDescent="0.2">
      <c r="A391" s="3">
        <v>385</v>
      </c>
      <c r="B391" s="4">
        <v>1.0788368705595099E-2</v>
      </c>
      <c r="C391" s="4" cm="1">
        <f t="array" ref="C391:D391">TRANSPOSE(MMULT('Necessary information'!$L$2:$M$3,TRANSPOSE(C390:D390))+MMULT('Necessary information'!$L$4:$L$5,B391))</f>
        <v>-1.6985012482117905</v>
      </c>
      <c r="D391" s="4">
        <v>-1.0857606966175324</v>
      </c>
      <c r="E391" s="4" cm="1">
        <f t="array" ref="E391:G391">TRANSPOSE(MMULT('Necessary information'!$L$6:$M$8,TRANSPOSE(C391:D391)))</f>
        <v>-1.3860309655602276</v>
      </c>
      <c r="F391" s="4">
        <v>5.2235139684367216E-2</v>
      </c>
      <c r="G391" s="4">
        <v>-1.6462661085274233</v>
      </c>
      <c r="H391" s="4">
        <f>F391+F391*'Necessary information'!$B$4/'Necessary information'!$B$15</f>
        <v>0.13254666694908177</v>
      </c>
      <c r="I391" s="4">
        <f>(('Necessary information'!$B$10*C392)-'Necessary information'!$B$10*(1-'Necessary information'!$B$4)*C391)/'Necessary information'!$B$16</f>
        <v>-2.6733816911391366</v>
      </c>
      <c r="J391" s="4">
        <f>D391+'Necessary information'!$B$7*C391</f>
        <v>-1.6462661085274233</v>
      </c>
      <c r="L391" s="3">
        <v>385</v>
      </c>
      <c r="M391" s="4">
        <f t="shared" ca="1" si="12"/>
        <v>-6.0588652837480279E-2</v>
      </c>
      <c r="O391" s="4">
        <v>1.2420360967079373E-2</v>
      </c>
      <c r="P391" s="4">
        <f t="shared" ref="P391:P454" si="13">$M$1+(O391-$P$1)*$M$2/$P$2</f>
        <v>1.0788368705595099E-2</v>
      </c>
    </row>
    <row r="392" spans="1:16" x14ac:dyDescent="0.2">
      <c r="A392" s="3">
        <v>386</v>
      </c>
      <c r="B392" s="4">
        <v>0.21143348008282492</v>
      </c>
      <c r="C392" s="4" cm="1">
        <f t="array" ref="C392:D392">TRANSPOSE(MMULT('Necessary information'!$L$2:$M$3,TRANSPOSE(C391:D391))+MMULT('Necessary information'!$L$4:$L$5,B392))</f>
        <v>-1.7228732592849743</v>
      </c>
      <c r="D392" s="4">
        <v>-0.85152624190573933</v>
      </c>
      <c r="E392" s="4" cm="1">
        <f t="array" ref="E392:G392">TRANSPOSE(MMULT('Necessary information'!$L$6:$M$8,TRANSPOSE(C392:D392)))</f>
        <v>-1.2652989024545458</v>
      </c>
      <c r="F392" s="4">
        <v>0.30279884181519334</v>
      </c>
      <c r="G392" s="4">
        <v>-1.420074417469781</v>
      </c>
      <c r="H392" s="4">
        <f>F392+F392*'Necessary information'!$B$4/'Necessary information'!$B$15</f>
        <v>0.76835206110605281</v>
      </c>
      <c r="I392" s="4">
        <f>(('Necessary information'!$B$10*C393)-'Necessary information'!$B$10*(1-'Necessary information'!$B$4)*C392)/'Necessary information'!$B$16</f>
        <v>-2.0372441177341742</v>
      </c>
      <c r="J392" s="4">
        <f>D392+'Necessary information'!$B$7*C392</f>
        <v>-1.420074417469781</v>
      </c>
      <c r="L392" s="3">
        <v>386</v>
      </c>
      <c r="M392" s="4">
        <f t="shared" ca="1" si="12"/>
        <v>-3.9812643154146315E-2</v>
      </c>
      <c r="O392" s="4">
        <v>0.2141161015170881</v>
      </c>
      <c r="P392" s="4">
        <f t="shared" si="13"/>
        <v>0.21143348008282492</v>
      </c>
    </row>
    <row r="393" spans="1:16" x14ac:dyDescent="0.2">
      <c r="A393" s="3">
        <v>387</v>
      </c>
      <c r="B393" s="4">
        <v>0.11664549475029472</v>
      </c>
      <c r="C393" s="4" cm="1">
        <f t="array" ref="C393:D393">TRANSPOSE(MMULT('Necessary information'!$L$2:$M$3,TRANSPOSE(C392:D392))+MMULT('Necessary information'!$L$4:$L$5,B393))</f>
        <v>-1.7307325307462043</v>
      </c>
      <c r="D393" s="4">
        <v>-0.7169986960754241</v>
      </c>
      <c r="E393" s="4" cm="1">
        <f t="array" ref="E393:G393">TRANSPOSE(MMULT('Necessary information'!$L$6:$M$8,TRANSPOSE(C393:D393)))</f>
        <v>-1.1931587465472746</v>
      </c>
      <c r="F393" s="4">
        <v>0.4425920995245326</v>
      </c>
      <c r="G393" s="4">
        <v>-1.2881404312216715</v>
      </c>
      <c r="H393" s="4">
        <f>F393+F393*'Necessary information'!$B$4/'Necessary information'!$B$15</f>
        <v>1.123077452543501</v>
      </c>
      <c r="I393" s="4">
        <f>(('Necessary information'!$B$10*C394)-'Necessary information'!$B$10*(1-'Necessary information'!$B$4)*C393)/'Necessary information'!$B$16</f>
        <v>-1.6728251347302256</v>
      </c>
      <c r="J393" s="4">
        <f>D393+'Necessary information'!$B$7*C393</f>
        <v>-1.2881404312216715</v>
      </c>
      <c r="L393" s="3">
        <v>387</v>
      </c>
      <c r="M393" s="4">
        <f t="shared" ca="1" si="12"/>
        <v>8.0773395044439533E-2</v>
      </c>
      <c r="O393" s="4">
        <v>0.11883178202552591</v>
      </c>
      <c r="P393" s="4">
        <f t="shared" si="13"/>
        <v>0.11664549475029472</v>
      </c>
    </row>
    <row r="394" spans="1:16" x14ac:dyDescent="0.2">
      <c r="A394" s="3">
        <v>388</v>
      </c>
      <c r="B394" s="4">
        <v>-5.5566082755622949E-2</v>
      </c>
      <c r="C394" s="4" cm="1">
        <f t="array" ref="C394:D394">TRANSPOSE(MMULT('Necessary information'!$L$2:$M$3,TRANSPOSE(C393:D393))+MMULT('Necessary information'!$L$4:$L$5,B394))</f>
        <v>-1.7292848458458048</v>
      </c>
      <c r="D394" s="4">
        <v>-0.75750780621346314</v>
      </c>
      <c r="E394" s="4" cm="1">
        <f t="array" ref="E394:G394">TRANSPOSE(MMULT('Necessary information'!$L$6:$M$8,TRANSPOSE(C394:D394)))</f>
        <v>-1.2153008907924145</v>
      </c>
      <c r="F394" s="4">
        <v>0.40111304050322583</v>
      </c>
      <c r="G394" s="4">
        <v>-1.3281718053425786</v>
      </c>
      <c r="H394" s="4">
        <f>F394+F394*'Necessary information'!$B$4/'Necessary information'!$B$15</f>
        <v>1.0178243402769351</v>
      </c>
      <c r="I394" s="4">
        <f>(('Necessary information'!$B$10*C395)-'Necessary information'!$B$10*(1-'Necessary information'!$B$4)*C394)/'Necessary information'!$B$16</f>
        <v>-1.7824197802077812</v>
      </c>
      <c r="J394" s="4">
        <f>D394+'Necessary information'!$B$7*C394</f>
        <v>-1.3281718053425786</v>
      </c>
      <c r="L394" s="3">
        <v>388</v>
      </c>
      <c r="M394" s="4">
        <f t="shared" ca="1" si="12"/>
        <v>-0.14992861471669236</v>
      </c>
      <c r="O394" s="4">
        <v>-5.4281539390203873E-2</v>
      </c>
      <c r="P394" s="4">
        <f t="shared" si="13"/>
        <v>-5.5566082755622949E-2</v>
      </c>
    </row>
    <row r="395" spans="1:16" x14ac:dyDescent="0.2">
      <c r="A395" s="3">
        <v>389</v>
      </c>
      <c r="B395" s="4">
        <v>-4.1761395070391963E-2</v>
      </c>
      <c r="C395" s="4" cm="1">
        <f t="array" ref="C395:D395">TRANSPOSE(MMULT('Necessary information'!$L$2:$M$3,TRANSPOSE(C394:D394))+MMULT('Necessary information'!$L$4:$L$5,B395))</f>
        <v>-1.7306132192048544</v>
      </c>
      <c r="D395" s="4">
        <v>-0.78336153735337244</v>
      </c>
      <c r="E395" s="4" cm="1">
        <f t="array" ref="E395:G395">TRANSPOSE(MMULT('Necessary information'!$L$6:$M$8,TRANSPOSE(C395:D395)))</f>
        <v>-1.2304599599774679</v>
      </c>
      <c r="F395" s="4">
        <v>0.37614931951387987</v>
      </c>
      <c r="G395" s="4">
        <v>-1.3544638996909746</v>
      </c>
      <c r="H395" s="4">
        <f>F395+F395*'Necessary information'!$B$4/'Necessary information'!$B$15</f>
        <v>0.9544788982664697</v>
      </c>
      <c r="I395" s="4">
        <f>(('Necessary information'!$B$10*C396)-'Necessary information'!$B$10*(1-'Necessary information'!$B$4)*C395)/'Necessary information'!$B$16</f>
        <v>-1.8520229415349598</v>
      </c>
      <c r="J395" s="4">
        <f>D395+'Necessary information'!$B$7*C395</f>
        <v>-1.3544638996909746</v>
      </c>
      <c r="L395" s="3">
        <v>389</v>
      </c>
      <c r="M395" s="4">
        <f t="shared" ca="1" si="12"/>
        <v>0.17639344125640594</v>
      </c>
      <c r="O395" s="4">
        <v>-4.0404566825946168E-2</v>
      </c>
      <c r="P395" s="4">
        <f t="shared" si="13"/>
        <v>-4.1761395070391963E-2</v>
      </c>
    </row>
    <row r="396" spans="1:16" x14ac:dyDescent="0.2">
      <c r="A396" s="3">
        <v>390</v>
      </c>
      <c r="B396" s="4">
        <v>-0.12418969130294255</v>
      </c>
      <c r="C396" s="4" cm="1">
        <f t="array" ref="C396:D396">TRANSPOSE(MMULT('Necessary information'!$L$2:$M$3,TRANSPOSE(C395:D395))+MMULT('Necessary information'!$L$4:$L$5,B396))</f>
        <v>-1.7336484622631072</v>
      </c>
      <c r="D396" s="4">
        <v>-0.89110063637189418</v>
      </c>
      <c r="E396" s="4" cm="1">
        <f t="array" ref="E396:G396">TRANSPOSE(MMULT('Necessary information'!$L$6:$M$8,TRANSPOSE(C396:D396)))</f>
        <v>-1.2924909766981687</v>
      </c>
      <c r="F396" s="4">
        <v>0.2704438333443876</v>
      </c>
      <c r="G396" s="4">
        <v>-1.4632046289187195</v>
      </c>
      <c r="H396" s="4">
        <f>F396+F396*'Necessary information'!$B$4/'Necessary information'!$B$15</f>
        <v>0.6862512271113832</v>
      </c>
      <c r="I396" s="4">
        <f>(('Necessary information'!$B$10*C397)-'Necessary information'!$B$10*(1-'Necessary information'!$B$4)*C396)/'Necessary information'!$B$16</f>
        <v>-2.1424571519401123</v>
      </c>
      <c r="J396" s="4">
        <f>D396+'Necessary information'!$B$7*C396</f>
        <v>-1.4632046289187195</v>
      </c>
      <c r="L396" s="3">
        <v>390</v>
      </c>
      <c r="M396" s="4">
        <f t="shared" ca="1" si="12"/>
        <v>-0.14030423391430591</v>
      </c>
      <c r="O396" s="4">
        <v>-0.12326447872104614</v>
      </c>
      <c r="P396" s="4">
        <f t="shared" si="13"/>
        <v>-0.12418969130294255</v>
      </c>
    </row>
    <row r="397" spans="1:16" x14ac:dyDescent="0.2">
      <c r="A397" s="3">
        <v>391</v>
      </c>
      <c r="B397" s="4">
        <v>-5.2136573790208661E-2</v>
      </c>
      <c r="C397" s="4" cm="1">
        <f t="array" ref="C397:D397">TRANSPOSE(MMULT('Necessary information'!$L$2:$M$3,TRANSPOSE(C396:D396))+MMULT('Necessary information'!$L$4:$L$5,B397))</f>
        <v>-1.7438686795050324</v>
      </c>
      <c r="D397" s="4">
        <v>-0.92452409679829306</v>
      </c>
      <c r="E397" s="4" cm="1">
        <f t="array" ref="E397:G397">TRANSPOSE(MMULT('Necessary information'!$L$6:$M$8,TRANSPOSE(C397:D397)))</f>
        <v>-1.315967505677955</v>
      </c>
      <c r="F397" s="4">
        <v>0.24386791847007849</v>
      </c>
      <c r="G397" s="4">
        <v>-1.5000007610349537</v>
      </c>
      <c r="H397" s="4">
        <f>F397+F397*'Necessary information'!$B$4/'Necessary information'!$B$15</f>
        <v>0.61881484311782398</v>
      </c>
      <c r="I397" s="4">
        <f>(('Necessary information'!$B$10*C398)-'Necessary information'!$B$10*(1-'Necessary information'!$B$4)*C397)/'Necessary information'!$B$16</f>
        <v>-2.23114702207062</v>
      </c>
      <c r="J397" s="4">
        <f>D397+'Necessary information'!$B$7*C397</f>
        <v>-1.5000007610349537</v>
      </c>
      <c r="L397" s="3">
        <v>391</v>
      </c>
      <c r="M397" s="4">
        <f t="shared" ca="1" si="12"/>
        <v>-5.3293636584205259E-2</v>
      </c>
      <c r="O397" s="4">
        <v>-5.0834072637816162E-2</v>
      </c>
      <c r="P397" s="4">
        <f t="shared" si="13"/>
        <v>-5.2136573790208661E-2</v>
      </c>
    </row>
    <row r="398" spans="1:16" x14ac:dyDescent="0.2">
      <c r="A398" s="3">
        <v>392</v>
      </c>
      <c r="B398" s="4">
        <v>6.4292146353817844E-2</v>
      </c>
      <c r="C398" s="4" cm="1">
        <f t="array" ref="C398:D398">TRANSPOSE(MMULT('Necessary information'!$L$2:$M$3,TRANSPOSE(C397:D397))+MMULT('Necessary information'!$L$4:$L$5,B398))</f>
        <v>-1.7560506380691723</v>
      </c>
      <c r="D398" s="4">
        <v>-0.84081694441171106</v>
      </c>
      <c r="E398" s="4" cm="1">
        <f t="array" ref="E398:G398">TRANSPOSE(MMULT('Necessary information'!$L$6:$M$8,TRANSPOSE(C398:D398)))</f>
        <v>-1.2744061590965086</v>
      </c>
      <c r="F398" s="4">
        <v>0.33573698309463418</v>
      </c>
      <c r="G398" s="4">
        <v>-1.4203136549745379</v>
      </c>
      <c r="H398" s="4">
        <f>F398+F398*'Necessary information'!$B$4/'Necessary information'!$B$15</f>
        <v>0.85193259460263382</v>
      </c>
      <c r="I398" s="4">
        <f>(('Necessary information'!$B$10*C399)-'Necessary information'!$B$10*(1-'Necessary information'!$B$4)*C398)/'Necessary information'!$B$16</f>
        <v>-2.0032860529251004</v>
      </c>
      <c r="J398" s="4">
        <f>D398+'Necessary information'!$B$7*C398</f>
        <v>-1.4203136549745379</v>
      </c>
      <c r="L398" s="3">
        <v>392</v>
      </c>
      <c r="M398" s="4">
        <f t="shared" ca="1" si="12"/>
        <v>5.9393553743763851E-2</v>
      </c>
      <c r="O398" s="4">
        <v>6.6204298093224381E-2</v>
      </c>
      <c r="P398" s="4">
        <f t="shared" si="13"/>
        <v>6.4292146353817844E-2</v>
      </c>
    </row>
    <row r="399" spans="1:16" x14ac:dyDescent="0.2">
      <c r="A399" s="3">
        <v>393</v>
      </c>
      <c r="B399" s="4">
        <v>0.15336518763602563</v>
      </c>
      <c r="C399" s="4" cm="1">
        <f t="array" ref="C399:D399">TRANSPOSE(MMULT('Necessary information'!$L$2:$M$3,TRANSPOSE(C398:D398))+MMULT('Necessary information'!$L$4:$L$5,B399))</f>
        <v>-1.7622315234405705</v>
      </c>
      <c r="D399" s="4">
        <v>-0.66979460094303955</v>
      </c>
      <c r="E399" s="4" cm="1">
        <f t="array" ref="E399:G399">TRANSPOSE(MMULT('Necessary information'!$L$6:$M$8,TRANSPOSE(C399:D399)))</f>
        <v>-1.1809574018644251</v>
      </c>
      <c r="F399" s="4">
        <v>0.51090051976214257</v>
      </c>
      <c r="G399" s="4">
        <v>-1.2513310036784278</v>
      </c>
      <c r="H399" s="4">
        <f>F399+F399*'Necessary information'!$B$4/'Necessary information'!$B$15</f>
        <v>1.2964100688964362</v>
      </c>
      <c r="I399" s="4">
        <f>(('Necessary information'!$B$10*C400)-'Necessary information'!$B$10*(1-'Necessary information'!$B$4)*C399)/'Necessary information'!$B$16</f>
        <v>-1.5405862309832243</v>
      </c>
      <c r="J399" s="4">
        <f>D399+'Necessary information'!$B$7*C399</f>
        <v>-1.2513310036784278</v>
      </c>
      <c r="L399" s="3">
        <v>393</v>
      </c>
      <c r="M399" s="4">
        <f t="shared" ca="1" si="12"/>
        <v>7.8900264708849227E-2</v>
      </c>
      <c r="O399" s="4">
        <v>0.15574374862426396</v>
      </c>
      <c r="P399" s="4">
        <f t="shared" si="13"/>
        <v>0.15336518763602563</v>
      </c>
    </row>
    <row r="400" spans="1:16" x14ac:dyDescent="0.2">
      <c r="A400" s="3">
        <v>394</v>
      </c>
      <c r="B400" s="4">
        <v>0.20304568810222354</v>
      </c>
      <c r="C400" s="4" cm="1">
        <f t="array" ref="C400:D400">TRANSPOSE(MMULT('Necessary information'!$L$2:$M$3,TRANSPOSE(C399:D399))+MMULT('Necessary information'!$L$4:$L$5,B400))</f>
        <v>-1.7566903911291372</v>
      </c>
      <c r="D400" s="4">
        <v>-0.45268322622101209</v>
      </c>
      <c r="E400" s="4" cm="1">
        <f t="array" ref="E400:G400">TRANSPOSE(MMULT('Necessary information'!$L$6:$M$8,TRANSPOSE(C400:D400)))</f>
        <v>-1.05621754447292</v>
      </c>
      <c r="F400" s="4">
        <v>0.72429933583550965</v>
      </c>
      <c r="G400" s="4">
        <v>-1.0323910552936275</v>
      </c>
      <c r="H400" s="4">
        <f>F400+F400*'Necessary information'!$B$4/'Necessary information'!$B$15</f>
        <v>1.8379095646826051</v>
      </c>
      <c r="I400" s="4">
        <f>(('Necessary information'!$B$10*C401)-'Necessary information'!$B$10*(1-'Necessary information'!$B$4)*C400)/'Necessary information'!$B$16</f>
        <v>-0.95522777134510628</v>
      </c>
      <c r="J400" s="4">
        <f>D400+'Necessary information'!$B$7*C400</f>
        <v>-1.0323910552936275</v>
      </c>
      <c r="L400" s="3">
        <v>394</v>
      </c>
      <c r="M400" s="4">
        <f t="shared" ca="1" si="12"/>
        <v>5.7278864428761365E-3</v>
      </c>
      <c r="O400" s="4">
        <v>0.20568438891021509</v>
      </c>
      <c r="P400" s="4">
        <f t="shared" si="13"/>
        <v>0.20304568810222354</v>
      </c>
    </row>
    <row r="401" spans="1:16" x14ac:dyDescent="0.2">
      <c r="A401" s="3">
        <v>395</v>
      </c>
      <c r="B401" s="4">
        <v>3.575769636386697E-2</v>
      </c>
      <c r="C401" s="4" cm="1">
        <f t="array" ref="C401:D401">TRANSPOSE(MMULT('Necessary information'!$L$2:$M$3,TRANSPOSE(C400:D400))+MMULT('Necessary information'!$L$4:$L$5,B401))</f>
        <v>-1.7366538256345363</v>
      </c>
      <c r="D401" s="4">
        <v>-0.40741918210650385</v>
      </c>
      <c r="E401" s="4" cm="1">
        <f t="array" ref="E401:G401">TRANSPOSE(MMULT('Necessary information'!$L$6:$M$8,TRANSPOSE(C401:D401)))</f>
        <v>-1.0215977328622263</v>
      </c>
      <c r="F401" s="4">
        <v>0.75613888106863536</v>
      </c>
      <c r="G401" s="4">
        <v>-0.98051494456590083</v>
      </c>
      <c r="H401" s="4">
        <f>F401+F401*'Necessary information'!$B$4/'Necessary information'!$B$15</f>
        <v>1.9187024107116613</v>
      </c>
      <c r="I401" s="4">
        <f>(('Necessary information'!$B$10*C402)-'Necessary information'!$B$10*(1-'Necessary information'!$B$4)*C401)/'Necessary information'!$B$16</f>
        <v>-0.836060410191099</v>
      </c>
      <c r="J401" s="4">
        <f>D401+'Necessary information'!$B$7*C401</f>
        <v>-0.98051494456590083</v>
      </c>
      <c r="L401" s="3">
        <v>395</v>
      </c>
      <c r="M401" s="4">
        <f t="shared" ca="1" si="12"/>
        <v>0.11072752667609967</v>
      </c>
      <c r="O401" s="4">
        <v>3.7520434417672763E-2</v>
      </c>
      <c r="P401" s="4">
        <f t="shared" si="13"/>
        <v>3.575769636386697E-2</v>
      </c>
    </row>
    <row r="402" spans="1:16" x14ac:dyDescent="0.2">
      <c r="A402" s="3">
        <v>396</v>
      </c>
      <c r="B402" s="4">
        <v>-7.9884092016888009E-2</v>
      </c>
      <c r="C402" s="4" cm="1">
        <f t="array" ref="C402:D402">TRANSPOSE(MMULT('Necessary information'!$L$2:$M$3,TRANSPOSE(C401:D401))+MMULT('Necessary information'!$L$4:$L$5,B402))</f>
        <v>-1.7141389902484505</v>
      </c>
      <c r="D402" s="4">
        <v>-0.47874747129915529</v>
      </c>
      <c r="E402" s="4" cm="1">
        <f t="array" ref="E402:G402">TRANSPOSE(MMULT('Necessary information'!$L$6:$M$8,TRANSPOSE(C402:D402)))</f>
        <v>-1.0514771589456375</v>
      </c>
      <c r="F402" s="4">
        <v>0.66972565216730651</v>
      </c>
      <c r="G402" s="4">
        <v>-1.044413338081144</v>
      </c>
      <c r="H402" s="4">
        <f>F402+F402*'Necessary information'!$B$4/'Necessary information'!$B$15</f>
        <v>1.6994288423745396</v>
      </c>
      <c r="I402" s="4">
        <f>(('Necessary information'!$B$10*C403)-'Necessary information'!$B$10*(1-'Necessary information'!$B$4)*C402)/'Necessary information'!$B$16</f>
        <v>-1.0320690459899509</v>
      </c>
      <c r="J402" s="4">
        <f>D402+'Necessary information'!$B$7*C402</f>
        <v>-1.044413338081144</v>
      </c>
      <c r="L402" s="3">
        <v>396</v>
      </c>
      <c r="M402" s="4">
        <f t="shared" ca="1" si="12"/>
        <v>1.3211595395828807E-2</v>
      </c>
      <c r="O402" s="4">
        <v>-7.8726883973911727E-2</v>
      </c>
      <c r="P402" s="4">
        <f t="shared" si="13"/>
        <v>-7.9884092016888009E-2</v>
      </c>
    </row>
    <row r="403" spans="1:16" x14ac:dyDescent="0.2">
      <c r="A403" s="3">
        <v>397</v>
      </c>
      <c r="B403" s="4">
        <v>-6.2031578045760377E-3</v>
      </c>
      <c r="C403" s="4" cm="1">
        <f t="array" ref="C403:D403">TRANSPOSE(MMULT('Necessary information'!$L$2:$M$3,TRANSPOSE(C402:D402))+MMULT('Necessary information'!$L$4:$L$5,B403))</f>
        <v>-1.697087241641988</v>
      </c>
      <c r="D403" s="4">
        <v>-0.47489693220644907</v>
      </c>
      <c r="E403" s="4" cm="1">
        <f t="array" ref="E403:G403">TRANSPOSE(MMULT('Necessary information'!$L$6:$M$8,TRANSPOSE(C403:D403)))</f>
        <v>-1.0415306827760851</v>
      </c>
      <c r="F403" s="4">
        <v>0.66215151969368269</v>
      </c>
      <c r="G403" s="4">
        <v>-1.0349357219483051</v>
      </c>
      <c r="H403" s="4">
        <f>F403+F403*'Necessary information'!$B$4/'Necessary information'!$B$15</f>
        <v>1.6802094812227191</v>
      </c>
      <c r="I403" s="4">
        <f>(('Necessary information'!$B$10*C404)-'Necessary information'!$B$10*(1-'Necessary information'!$B$4)*C403)/'Necessary information'!$B$16</f>
        <v>-1.0242644562278194</v>
      </c>
      <c r="J403" s="4">
        <f>D403+'Necessary information'!$B$7*C403</f>
        <v>-1.0349357219483051</v>
      </c>
      <c r="L403" s="3">
        <v>397</v>
      </c>
      <c r="M403" s="4">
        <f t="shared" ca="1" si="12"/>
        <v>6.4103383176763243E-2</v>
      </c>
      <c r="O403" s="4">
        <v>-4.6601375261074302E-3</v>
      </c>
      <c r="P403" s="4">
        <f t="shared" si="13"/>
        <v>-6.2031578045760377E-3</v>
      </c>
    </row>
    <row r="404" spans="1:16" x14ac:dyDescent="0.2">
      <c r="A404" s="3">
        <v>398</v>
      </c>
      <c r="B404" s="4">
        <v>2.3980210801166302E-2</v>
      </c>
      <c r="C404" s="4" cm="1">
        <f t="array" ref="C404:D404">TRANSPOSE(MMULT('Necessary information'!$L$2:$M$3,TRANSPOSE(C403:D403))+MMULT('Necessary information'!$L$4:$L$5,B404))</f>
        <v>-1.6802666720066339</v>
      </c>
      <c r="D404" s="4">
        <v>-0.44094388582894734</v>
      </c>
      <c r="E404" s="4" cm="1">
        <f t="array" ref="E404:G404">TRANSPOSE(MMULT('Necessary information'!$L$6:$M$8,TRANSPOSE(C404:D404)))</f>
        <v>-1.0147449691025408</v>
      </c>
      <c r="F404" s="4">
        <v>0.68483478441549717</v>
      </c>
      <c r="G404" s="4">
        <v>-0.99543188759113654</v>
      </c>
      <c r="H404" s="4">
        <f>F404+F404*'Necessary information'!$B$4/'Necessary information'!$B$15</f>
        <v>1.7377682654543232</v>
      </c>
      <c r="I404" s="4">
        <f>(('Necessary information'!$B$10*C405)-'Necessary information'!$B$10*(1-'Necessary information'!$B$4)*C404)/'Necessary information'!$B$16</f>
        <v>-0.93514795759314284</v>
      </c>
      <c r="J404" s="4">
        <f>D404+'Necessary information'!$B$7*C404</f>
        <v>-0.99543188759113654</v>
      </c>
      <c r="L404" s="3">
        <v>398</v>
      </c>
      <c r="M404" s="4">
        <f t="shared" ca="1" si="12"/>
        <v>0.18312903933936284</v>
      </c>
      <c r="O404" s="4">
        <v>2.5681278925267746E-2</v>
      </c>
      <c r="P404" s="4">
        <f t="shared" si="13"/>
        <v>2.3980210801166302E-2</v>
      </c>
    </row>
    <row r="405" spans="1:16" x14ac:dyDescent="0.2">
      <c r="A405" s="3">
        <v>399</v>
      </c>
      <c r="B405" s="4">
        <v>3.5851750269048533E-3</v>
      </c>
      <c r="C405" s="4" cm="1">
        <f t="array" ref="C405:D405">TRANSPOSE(MMULT('Necessary information'!$L$2:$M$3,TRANSPOSE(C404:D404))+MMULT('Necessary information'!$L$4:$L$5,B405))</f>
        <v>-1.6616387041462968</v>
      </c>
      <c r="D405" s="4">
        <v>-0.42809888919963457</v>
      </c>
      <c r="E405" s="4" cm="1">
        <f t="array" ref="E405:G405">TRANSPOSE(MMULT('Necessary information'!$L$6:$M$8,TRANSPOSE(C405:D405)))</f>
        <v>-0.99901644156201486</v>
      </c>
      <c r="F405" s="4">
        <v>0.68519904257838415</v>
      </c>
      <c r="G405" s="4">
        <v>-0.97643966156791251</v>
      </c>
      <c r="H405" s="4">
        <f>F405+F405*'Necessary information'!$B$4/'Necessary information'!$B$15</f>
        <v>1.738692570542649</v>
      </c>
      <c r="I405" s="4">
        <f>(('Necessary information'!$B$10*C406)-'Necessary information'!$B$10*(1-'Necessary information'!$B$4)*C405)/'Necessary information'!$B$16</f>
        <v>-0.90329791780876956</v>
      </c>
      <c r="J405" s="4">
        <f>D405+'Necessary information'!$B$7*C405</f>
        <v>-0.97643966156791251</v>
      </c>
      <c r="L405" s="3">
        <v>399</v>
      </c>
      <c r="M405" s="4">
        <f t="shared" ca="1" si="12"/>
        <v>7.9502419745978894E-2</v>
      </c>
      <c r="O405" s="4">
        <v>5.179449522109838E-3</v>
      </c>
      <c r="P405" s="4">
        <f t="shared" si="13"/>
        <v>3.5851750269048533E-3</v>
      </c>
    </row>
    <row r="406" spans="1:16" x14ac:dyDescent="0.2">
      <c r="A406" s="3">
        <v>400</v>
      </c>
      <c r="B406" s="4">
        <v>3.220991032506356E-3</v>
      </c>
      <c r="C406" s="4" cm="1">
        <f t="array" ref="C406:D406">TRANSPOSE(MMULT('Necessary information'!$L$2:$M$3,TRANSPOSE(C405:D405))+MMULT('Necessary information'!$L$4:$L$5,B406))</f>
        <v>-1.6426801844878587</v>
      </c>
      <c r="D406" s="4">
        <v>-0.41588782149393588</v>
      </c>
      <c r="E406" s="4" cm="1">
        <f t="array" ref="E406:G406">TRANSPOSE(MMULT('Necessary information'!$L$6:$M$8,TRANSPOSE(C406:D406)))</f>
        <v>-0.98349395488229763</v>
      </c>
      <c r="F406" s="4">
        <v>0.68470790211292942</v>
      </c>
      <c r="G406" s="4">
        <v>-0.95797228237492926</v>
      </c>
      <c r="H406" s="4">
        <f>F406+F406*'Necessary information'!$B$4/'Necessary information'!$B$15</f>
        <v>1.7374463016115578</v>
      </c>
      <c r="I406" s="4">
        <f>(('Necessary information'!$B$10*C407)-'Necessary information'!$B$10*(1-'Necessary information'!$B$4)*C406)/'Necessary information'!$B$16</f>
        <v>-0.8732097299914684</v>
      </c>
      <c r="J406" s="4">
        <f>D406+'Necessary information'!$B$7*C406</f>
        <v>-0.95797228237492926</v>
      </c>
      <c r="L406" s="3">
        <v>400</v>
      </c>
      <c r="M406" s="4">
        <f t="shared" ca="1" si="12"/>
        <v>0.21844849797169499</v>
      </c>
      <c r="O406" s="4">
        <v>4.8133585670774746E-3</v>
      </c>
      <c r="P406" s="4">
        <f t="shared" si="13"/>
        <v>3.220991032506356E-3</v>
      </c>
    </row>
    <row r="407" spans="1:16" x14ac:dyDescent="0.2">
      <c r="A407" s="3">
        <v>401</v>
      </c>
      <c r="B407" s="4">
        <v>-5.6111221110598936E-2</v>
      </c>
      <c r="C407" s="4" cm="1">
        <f t="array" ref="C407:D407">TRANSPOSE(MMULT('Necessary information'!$L$2:$M$3,TRANSPOSE(C406:D406))+MMULT('Necessary information'!$L$4:$L$5,B407))</f>
        <v>-1.6234434231254489</v>
      </c>
      <c r="D407" s="4">
        <v>-0.46326539835316216</v>
      </c>
      <c r="E407" s="4" cm="1">
        <f t="array" ref="E407:G407">TRANSPOSE(MMULT('Necessary information'!$L$6:$M$8,TRANSPOSE(C407:D407)))</f>
        <v>-1.0013869823628248</v>
      </c>
      <c r="F407" s="4">
        <v>0.62444169514088854</v>
      </c>
      <c r="G407" s="4">
        <v>-0.99900172798456033</v>
      </c>
      <c r="H407" s="4">
        <f>F407+F407*'Necessary information'!$B$4/'Necessary information'!$B$15</f>
        <v>1.5845208014200041</v>
      </c>
      <c r="I407" s="4">
        <f>(('Necessary information'!$B$10*C408)-'Necessary information'!$B$10*(1-'Necessary information'!$B$4)*C407)/'Necessary information'!$B$16</f>
        <v>-1.0040531752384734</v>
      </c>
      <c r="J407" s="4">
        <f>D407+'Necessary information'!$B$7*C407</f>
        <v>-0.99900172798456033</v>
      </c>
      <c r="L407" s="3">
        <v>401</v>
      </c>
      <c r="M407" s="4">
        <f t="shared" ca="1" si="12"/>
        <v>2.5793208065672871E-2</v>
      </c>
      <c r="O407" s="4">
        <v>-5.4829532229174041E-2</v>
      </c>
      <c r="P407" s="4">
        <f t="shared" si="13"/>
        <v>-5.6111221110598936E-2</v>
      </c>
    </row>
    <row r="408" spans="1:16" x14ac:dyDescent="0.2">
      <c r="A408" s="3">
        <v>402</v>
      </c>
      <c r="B408" s="4">
        <v>-1.324627006290272E-2</v>
      </c>
      <c r="C408" s="4" cm="1">
        <f t="array" ref="C408:D408">TRANSPOSE(MMULT('Necessary information'!$L$2:$M$3,TRANSPOSE(C407:D407))+MMULT('Necessary information'!$L$4:$L$5,B408))</f>
        <v>-1.6079586669282744</v>
      </c>
      <c r="D408" s="4">
        <v>-0.46678309505064847</v>
      </c>
      <c r="E408" s="4" cm="1">
        <f t="array" ref="E408:G408">TRANSPOSE(MMULT('Necessary information'!$L$6:$M$8,TRANSPOSE(C408:D408)))</f>
        <v>-0.99630294805668873</v>
      </c>
      <c r="F408" s="4">
        <v>0.6105492117912954</v>
      </c>
      <c r="G408" s="4">
        <v>-0.99740945513697898</v>
      </c>
      <c r="H408" s="4">
        <f>F408+F408*'Necessary information'!$B$4/'Necessary information'!$B$15</f>
        <v>1.5492686249204115</v>
      </c>
      <c r="I408" s="4">
        <f>(('Necessary information'!$B$10*C409)-'Necessary information'!$B$10*(1-'Necessary information'!$B$4)*C408)/'Necessary information'!$B$16</f>
        <v>-1.0159046392636428</v>
      </c>
      <c r="J408" s="4">
        <f>D408+'Necessary information'!$B$7*C408</f>
        <v>-0.99740945513697898</v>
      </c>
      <c r="L408" s="3">
        <v>402</v>
      </c>
      <c r="M408" s="4">
        <f t="shared" ca="1" si="12"/>
        <v>-0.10702394982479417</v>
      </c>
      <c r="O408" s="4">
        <v>-1.1740129323411978E-2</v>
      </c>
      <c r="P408" s="4">
        <f t="shared" si="13"/>
        <v>-1.324627006290272E-2</v>
      </c>
    </row>
    <row r="409" spans="1:16" x14ac:dyDescent="0.2">
      <c r="A409" s="3">
        <v>403</v>
      </c>
      <c r="B409" s="4">
        <v>-4.9332087240799322E-2</v>
      </c>
      <c r="C409" s="4" cm="1">
        <f t="array" ref="C409:D409">TRANSPOSE(MMULT('Necessary information'!$L$2:$M$3,TRANSPOSE(C408:D408))+MMULT('Necessary information'!$L$4:$L$5,B409))</f>
        <v>-1.5931573162366588</v>
      </c>
      <c r="D409" s="4">
        <v>-0.50631273729538417</v>
      </c>
      <c r="E409" s="4" cm="1">
        <f t="array" ref="E409:G409">TRANSPOSE(MMULT('Necessary information'!$L$6:$M$8,TRANSPOSE(C409:D409)))</f>
        <v>-1.0118018074907356</v>
      </c>
      <c r="F409" s="4">
        <v>0.56110266458317715</v>
      </c>
      <c r="G409" s="4">
        <v>-1.0320546516534816</v>
      </c>
      <c r="H409" s="4">
        <f>F409+F409*'Necessary information'!$B$4/'Necessary information'!$B$15</f>
        <v>1.4237980113798114</v>
      </c>
      <c r="I409" s="4">
        <f>(('Necessary information'!$B$10*C410)-'Necessary information'!$B$10*(1-'Necessary information'!$B$4)*C409)/'Necessary information'!$B$16</f>
        <v>-1.1248844786295631</v>
      </c>
      <c r="J409" s="4">
        <f>D409+'Necessary information'!$B$7*C409</f>
        <v>-1.0320546516534816</v>
      </c>
      <c r="L409" s="3">
        <v>403</v>
      </c>
      <c r="M409" s="4">
        <f t="shared" ca="1" si="12"/>
        <v>-7.9475560446225335E-2</v>
      </c>
      <c r="O409" s="4">
        <v>-4.8014901078823224E-2</v>
      </c>
      <c r="P409" s="4">
        <f t="shared" si="13"/>
        <v>-4.9332087240799322E-2</v>
      </c>
    </row>
    <row r="410" spans="1:16" x14ac:dyDescent="0.2">
      <c r="A410" s="3">
        <v>404</v>
      </c>
      <c r="B410" s="4">
        <v>-5.3695485560419302E-2</v>
      </c>
      <c r="C410" s="4" cm="1">
        <f t="array" ref="C410:D410">TRANSPOSE(MMULT('Necessary information'!$L$2:$M$3,TRANSPOSE(C409:D409))+MMULT('Necessary information'!$L$4:$L$5,B410))</f>
        <v>-1.5814504952964814</v>
      </c>
      <c r="D410" s="4">
        <v>-0.54937565537260036</v>
      </c>
      <c r="E410" s="4" cm="1">
        <f t="array" ref="E410:G410">TRANSPOSE(MMULT('Necessary information'!$L$6:$M$8,TRANSPOSE(C410:D410)))</f>
        <v>-1.0307012723634914</v>
      </c>
      <c r="F410" s="4">
        <v>0.5101961764760421</v>
      </c>
      <c r="G410" s="4">
        <v>-1.0712543188204391</v>
      </c>
      <c r="H410" s="4">
        <f>F410+F410*'Necessary information'!$B$4/'Necessary information'!$B$15</f>
        <v>1.2946227978079561</v>
      </c>
      <c r="I410" s="4">
        <f>(('Necessary information'!$B$10*C411)-'Necessary information'!$B$10*(1-'Necessary information'!$B$4)*C410)/'Necessary information'!$B$16</f>
        <v>-1.2429337942209493</v>
      </c>
      <c r="J410" s="4">
        <f>D410+'Necessary information'!$B$7*C410</f>
        <v>-1.0712543188204391</v>
      </c>
      <c r="L410" s="3">
        <v>404</v>
      </c>
      <c r="M410" s="4">
        <f t="shared" ca="1" si="12"/>
        <v>-6.2590904763050237E-2</v>
      </c>
      <c r="O410" s="4">
        <v>-5.2401147269171687E-2</v>
      </c>
      <c r="P410" s="4">
        <f t="shared" si="13"/>
        <v>-5.3695485560419302E-2</v>
      </c>
    </row>
    <row r="411" spans="1:16" x14ac:dyDescent="0.2">
      <c r="A411" s="3">
        <v>405</v>
      </c>
      <c r="B411" s="4">
        <v>0.12229944718499441</v>
      </c>
      <c r="C411" s="4" cm="1">
        <f t="array" ref="C411:D411">TRANSPOSE(MMULT('Necessary information'!$L$2:$M$3,TRANSPOSE(C410:D410))+MMULT('Necessary information'!$L$4:$L$5,B411))</f>
        <v>-1.5729875777695932</v>
      </c>
      <c r="D411" s="4">
        <v>-0.41553931942478128</v>
      </c>
      <c r="E411" s="4" cm="1">
        <f t="array" ref="E411:G411">TRANSPOSE(MMULT('Necessary information'!$L$6:$M$8,TRANSPOSE(C411:D411)))</f>
        <v>-0.95150401588269773</v>
      </c>
      <c r="F411" s="4">
        <v>0.63836235768084604</v>
      </c>
      <c r="G411" s="4">
        <v>-0.93462522008874704</v>
      </c>
      <c r="H411" s="4">
        <f>F411+F411*'Necessary information'!$B$4/'Necessary information'!$B$15</f>
        <v>1.6198444826151461</v>
      </c>
      <c r="I411" s="4">
        <f>(('Necessary information'!$B$10*C412)-'Necessary information'!$B$10*(1-'Necessary information'!$B$4)*C411)/'Necessary information'!$B$16</f>
        <v>-0.8828620506259266</v>
      </c>
      <c r="J411" s="4">
        <f>D411+'Necessary information'!$B$7*C411</f>
        <v>-0.93462522008874704</v>
      </c>
      <c r="L411" s="3">
        <v>405</v>
      </c>
      <c r="M411" s="4">
        <f t="shared" ca="1" si="12"/>
        <v>8.6095652015374835E-2</v>
      </c>
      <c r="O411" s="4">
        <v>0.12451534000271118</v>
      </c>
      <c r="P411" s="4">
        <f t="shared" si="13"/>
        <v>0.12229944718499441</v>
      </c>
    </row>
    <row r="412" spans="1:16" x14ac:dyDescent="0.2">
      <c r="A412" s="3">
        <v>406</v>
      </c>
      <c r="B412" s="4">
        <v>-0.10610823348551586</v>
      </c>
      <c r="C412" s="4" cm="1">
        <f t="array" ref="C412:D412">TRANSPOSE(MMULT('Necessary information'!$L$2:$M$3,TRANSPOSE(C411:D411))+MMULT('Necessary information'!$L$4:$L$5,B412))</f>
        <v>-1.5557344395910015</v>
      </c>
      <c r="D412" s="4">
        <v>-0.51292122720237676</v>
      </c>
      <c r="E412" s="4" cm="1">
        <f t="array" ref="E412:G412">TRANSPOSE(MMULT('Necessary information'!$L$6:$M$8,TRANSPOSE(C412:D412)))</f>
        <v>-0.99844941013363275</v>
      </c>
      <c r="F412" s="4">
        <v>0.52942084732359407</v>
      </c>
      <c r="G412" s="4">
        <v>-1.0263135922674071</v>
      </c>
      <c r="H412" s="4">
        <f>F412+F412*'Necessary information'!$B$4/'Necessary information'!$B$15</f>
        <v>1.3434054000836193</v>
      </c>
      <c r="I412" s="4">
        <f>(('Necessary information'!$B$10*C413)-'Necessary information'!$B$10*(1-'Necessary information'!$B$4)*C412)/'Necessary information'!$B$16</f>
        <v>-1.1484156786285844</v>
      </c>
      <c r="J412" s="4">
        <f>D412+'Necessary information'!$B$7*C412</f>
        <v>-1.0263135922674071</v>
      </c>
      <c r="L412" s="3">
        <v>406</v>
      </c>
      <c r="M412" s="4">
        <f t="shared" ca="1" si="12"/>
        <v>-6.8713517959094458E-2</v>
      </c>
      <c r="O412" s="4">
        <v>-0.10508834176123234</v>
      </c>
      <c r="P412" s="4">
        <f t="shared" si="13"/>
        <v>-0.10610823348551586</v>
      </c>
    </row>
    <row r="413" spans="1:16" x14ac:dyDescent="0.2">
      <c r="A413" s="3">
        <v>407</v>
      </c>
      <c r="B413" s="4">
        <v>-4.7565098088127873E-2</v>
      </c>
      <c r="C413" s="4" cm="1">
        <f t="array" ref="C413:D413">TRANSPOSE(MMULT('Necessary information'!$L$2:$M$3,TRANSPOSE(C412:D412))+MMULT('Necessary information'!$L$4:$L$5,B413))</f>
        <v>-1.5455514705669411</v>
      </c>
      <c r="D413" s="4">
        <v>-0.54971497951925474</v>
      </c>
      <c r="E413" s="4" cm="1">
        <f t="array" ref="E413:G413">TRANSPOSE(MMULT('Necessary information'!$L$6:$M$8,TRANSPOSE(C413:D413)))</f>
        <v>-1.0145151428440269</v>
      </c>
      <c r="F413" s="4">
        <v>0.48580450576059564</v>
      </c>
      <c r="G413" s="4">
        <v>-1.0597469648063453</v>
      </c>
      <c r="H413" s="4">
        <f>F413+F413*'Necessary information'!$B$4/'Necessary information'!$B$15</f>
        <v>1.2327289333675109</v>
      </c>
      <c r="I413" s="4">
        <f>(('Necessary information'!$B$10*C414)-'Necessary information'!$B$10*(1-'Necessary information'!$B$4)*C413)/'Necessary information'!$B$16</f>
        <v>-1.2493066211757988</v>
      </c>
      <c r="J413" s="4">
        <f>D413+'Necessary information'!$B$7*C413</f>
        <v>-1.0597469648063453</v>
      </c>
      <c r="L413" s="3">
        <v>407</v>
      </c>
      <c r="M413" s="4">
        <f t="shared" ca="1" si="12"/>
        <v>2.7910566884435425E-2</v>
      </c>
      <c r="O413" s="4">
        <v>-4.6238659518559898E-2</v>
      </c>
      <c r="P413" s="4">
        <f t="shared" si="13"/>
        <v>-4.7565098088127873E-2</v>
      </c>
    </row>
    <row r="414" spans="1:16" x14ac:dyDescent="0.2">
      <c r="A414" s="3">
        <v>408</v>
      </c>
      <c r="B414" s="4">
        <v>8.4321580655403253E-3</v>
      </c>
      <c r="C414" s="4" cm="1">
        <f t="array" ref="C414:D414">TRANSPOSE(MMULT('Necessary information'!$L$2:$M$3,TRANSPOSE(C413:D413))+MMULT('Necessary information'!$L$4:$L$5,B414))</f>
        <v>-1.5381453493321626</v>
      </c>
      <c r="D414" s="4">
        <v>-0.52973880688381003</v>
      </c>
      <c r="E414" s="4" cm="1">
        <f t="array" ref="E414:G414">TRANSPOSE(MMULT('Necessary information'!$L$6:$M$8,TRANSPOSE(C414:D414)))</f>
        <v>-0.99989188276022922</v>
      </c>
      <c r="F414" s="4">
        <v>0.50081857716873879</v>
      </c>
      <c r="G414" s="4">
        <v>-1.0373267721634236</v>
      </c>
      <c r="H414" s="4">
        <f>F414+F414*'Necessary information'!$B$4/'Necessary information'!$B$15</f>
        <v>1.2708271395656743</v>
      </c>
      <c r="I414" s="4">
        <f>(('Necessary information'!$B$10*C415)-'Necessary information'!$B$10*(1-'Necessary information'!$B$4)*C414)/'Necessary information'!$B$16</f>
        <v>-1.1964966854877914</v>
      </c>
      <c r="J414" s="4">
        <f>D414+'Necessary information'!$B$7*C414</f>
        <v>-1.0373267721634236</v>
      </c>
      <c r="L414" s="3">
        <v>408</v>
      </c>
      <c r="M414" s="4">
        <f t="shared" ca="1" si="12"/>
        <v>0.14624678304657651</v>
      </c>
      <c r="O414" s="4">
        <v>1.0051812604870983E-2</v>
      </c>
      <c r="P414" s="4">
        <f t="shared" si="13"/>
        <v>8.4321580655403253E-3</v>
      </c>
    </row>
    <row r="415" spans="1:16" x14ac:dyDescent="0.2">
      <c r="A415" s="3">
        <v>409</v>
      </c>
      <c r="B415" s="4">
        <v>6.2505519150607244E-2</v>
      </c>
      <c r="C415" s="4" cm="1">
        <f t="array" ref="C415:D415">TRANSPOSE(MMULT('Necessary information'!$L$2:$M$3,TRANSPOSE(C414:D414))+MMULT('Necessary information'!$L$4:$L$5,B415))</f>
        <v>-1.5296041327360534</v>
      </c>
      <c r="D415" s="4">
        <v>-0.45610877278864276</v>
      </c>
      <c r="E415" s="4" cm="1">
        <f t="array" ref="E415:G415">TRANSPOSE(MMULT('Necessary information'!$L$6:$M$8,TRANSPOSE(C415:D415)))</f>
        <v>-0.95454903355691456</v>
      </c>
      <c r="F415" s="4">
        <v>0.5687259961445128</v>
      </c>
      <c r="G415" s="4">
        <v>-0.96087813659154042</v>
      </c>
      <c r="H415" s="4">
        <f>F415+F415*'Necessary information'!$B$4/'Necessary information'!$B$15</f>
        <v>1.4431422152167006</v>
      </c>
      <c r="I415" s="4">
        <f>(('Necessary information'!$B$10*C416)-'Necessary information'!$B$10*(1-'Necessary information'!$B$4)*C415)/'Necessary information'!$B$16</f>
        <v>-0.99899385835345211</v>
      </c>
      <c r="J415" s="4">
        <f>D415+'Necessary information'!$B$7*C415</f>
        <v>-0.96087813659154042</v>
      </c>
      <c r="L415" s="3">
        <v>409</v>
      </c>
      <c r="M415" s="4">
        <f t="shared" ca="1" si="12"/>
        <v>-6.3216078582381777E-2</v>
      </c>
      <c r="O415" s="4">
        <v>6.4408315652561499E-2</v>
      </c>
      <c r="P415" s="4">
        <f t="shared" si="13"/>
        <v>6.2505519150607244E-2</v>
      </c>
    </row>
    <row r="416" spans="1:16" x14ac:dyDescent="0.2">
      <c r="A416" s="3">
        <v>410</v>
      </c>
      <c r="B416" s="4">
        <v>5.9009916337889171E-2</v>
      </c>
      <c r="C416" s="4" cm="1">
        <f t="array" ref="C416:D416">TRANSPOSE(MMULT('Necessary information'!$L$2:$M$3,TRANSPOSE(C415:D415))+MMULT('Necessary information'!$L$4:$L$5,B416))</f>
        <v>-1.5163388758764884</v>
      </c>
      <c r="D416" s="4">
        <v>-0.38752057222219211</v>
      </c>
      <c r="E416" s="4" cm="1">
        <f t="array" ref="E416:G416">TRANSPOSE(MMULT('Necessary information'!$L$6:$M$8,TRANSPOSE(C416:D416)))</f>
        <v>-0.90988912527872601</v>
      </c>
      <c r="F416" s="4">
        <v>0.62842647461505496</v>
      </c>
      <c r="G416" s="4">
        <v>-0.88791240126143323</v>
      </c>
      <c r="H416" s="4">
        <f>F416+F416*'Necessary information'!$B$4/'Necessary information'!$B$15</f>
        <v>1.5946321793357012</v>
      </c>
      <c r="I416" s="4">
        <f>(('Necessary information'!$B$10*C417)-'Necessary information'!$B$10*(1-'Necessary information'!$B$4)*C416)/'Necessary information'!$B$16</f>
        <v>-0.81582203586668256</v>
      </c>
      <c r="J416" s="4">
        <f>D416+'Necessary information'!$B$7*C416</f>
        <v>-0.88791240126143323</v>
      </c>
      <c r="L416" s="3">
        <v>410</v>
      </c>
      <c r="M416" s="4">
        <f t="shared" ca="1" si="12"/>
        <v>0.17253584811251133</v>
      </c>
      <c r="O416" s="4">
        <v>6.0894408968564018E-2</v>
      </c>
      <c r="P416" s="4">
        <f t="shared" si="13"/>
        <v>5.9009916337889171E-2</v>
      </c>
    </row>
    <row r="417" spans="1:16" x14ac:dyDescent="0.2">
      <c r="A417" s="3">
        <v>411</v>
      </c>
      <c r="B417" s="4">
        <v>-1.3247491770887186E-2</v>
      </c>
      <c r="C417" s="4" cm="1">
        <f t="array" ref="C417:D417">TRANSPOSE(MMULT('Necessary information'!$L$2:$M$3,TRANSPOSE(C416:D416))+MMULT('Necessary information'!$L$4:$L$5,B417))</f>
        <v>-1.4988259548762435</v>
      </c>
      <c r="D417" s="4">
        <v>-0.39263013197641328</v>
      </c>
      <c r="E417" s="4" cm="1">
        <f t="array" ref="E417:G417">TRANSPOSE(MMULT('Necessary information'!$L$6:$M$8,TRANSPOSE(C417:D417)))</f>
        <v>-0.90477590190406532</v>
      </c>
      <c r="F417" s="4">
        <v>0.6115832577906698</v>
      </c>
      <c r="G417" s="4">
        <v>-0.88724269708557357</v>
      </c>
      <c r="H417" s="4">
        <f>F417+F417*'Necessary information'!$B$4/'Necessary information'!$B$15</f>
        <v>1.551892516643824</v>
      </c>
      <c r="I417" s="4">
        <f>(('Necessary information'!$B$10*C418)-'Necessary information'!$B$10*(1-'Necessary information'!$B$4)*C417)/'Necessary information'!$B$16</f>
        <v>-0.83227981119511929</v>
      </c>
      <c r="J417" s="4">
        <f>D417+'Necessary information'!$B$7*C417</f>
        <v>-0.88724269708557357</v>
      </c>
      <c r="L417" s="3">
        <v>411</v>
      </c>
      <c r="M417" s="4">
        <f t="shared" ca="1" si="12"/>
        <v>3.4320726146041883E-2</v>
      </c>
      <c r="O417" s="4">
        <v>-1.1741357428572236E-2</v>
      </c>
      <c r="P417" s="4">
        <f t="shared" si="13"/>
        <v>-1.3247491770887186E-2</v>
      </c>
    </row>
    <row r="418" spans="1:16" x14ac:dyDescent="0.2">
      <c r="A418" s="3">
        <v>412</v>
      </c>
      <c r="B418" s="4">
        <v>-8.7882559723473128E-2</v>
      </c>
      <c r="C418" s="4" cm="1">
        <f t="array" ref="C418:D418">TRANSPOSE(MMULT('Necessary information'!$L$2:$M$3,TRANSPOSE(C417:D417))+MMULT('Necessary information'!$L$4:$L$5,B418))</f>
        <v>-1.4821623012842156</v>
      </c>
      <c r="D418" s="4">
        <v>-0.47226745892838173</v>
      </c>
      <c r="E418" s="4" cm="1">
        <f t="array" ref="E418:G418">TRANSPOSE(MMULT('Necessary information'!$L$6:$M$8,TRANSPOSE(C418:D418)))</f>
        <v>-0.94200179447664523</v>
      </c>
      <c r="F418" s="4">
        <v>0.52078128293204262</v>
      </c>
      <c r="G418" s="4">
        <v>-0.96138101835217293</v>
      </c>
      <c r="H418" s="4">
        <f>F418+F418*'Necessary information'!$B$4/'Necessary information'!$B$15</f>
        <v>1.3214825054400576</v>
      </c>
      <c r="I418" s="4">
        <f>(('Necessary information'!$B$10*C419)-'Necessary information'!$B$10*(1-'Necessary information'!$B$4)*C418)/'Necessary information'!$B$16</f>
        <v>-1.049833469311422</v>
      </c>
      <c r="J418" s="4">
        <f>D418+'Necessary information'!$B$7*C418</f>
        <v>-0.96138101835217293</v>
      </c>
      <c r="L418" s="3">
        <v>412</v>
      </c>
      <c r="M418" s="4">
        <f t="shared" ca="1" si="12"/>
        <v>-1.9912020576579693E-2</v>
      </c>
      <c r="O418" s="4">
        <v>-8.6767233705194013E-2</v>
      </c>
      <c r="P418" s="4">
        <f t="shared" si="13"/>
        <v>-8.7882559723473128E-2</v>
      </c>
    </row>
    <row r="419" spans="1:16" x14ac:dyDescent="0.2">
      <c r="A419" s="3">
        <v>413</v>
      </c>
      <c r="B419" s="4">
        <v>5.0289539801856905E-3</v>
      </c>
      <c r="C419" s="4" cm="1">
        <f t="array" ref="C419:D419">TRANSPOSE(MMULT('Necessary information'!$L$2:$M$3,TRANSPOSE(C418:D418))+MMULT('Necessary information'!$L$4:$L$5,B419))</f>
        <v>-1.4713540804848957</v>
      </c>
      <c r="D419" s="4">
        <v>-0.4573208883107</v>
      </c>
      <c r="E419" s="4" cm="1">
        <f t="array" ref="E419:G419">TRANSPOSE(MMULT('Necessary information'!$L$6:$M$8,TRANSPOSE(C419:D419)))</f>
        <v>-0.92865765954730239</v>
      </c>
      <c r="F419" s="4">
        <v>0.52848634561417995</v>
      </c>
      <c r="G419" s="4">
        <v>-0.94286773487071562</v>
      </c>
      <c r="H419" s="4">
        <f>F419+F419*'Necessary information'!$B$4/'Necessary information'!$B$15</f>
        <v>1.3410341019959811</v>
      </c>
      <c r="I419" s="4">
        <f>(('Necessary information'!$B$10*C420)-'Necessary information'!$B$10*(1-'Necessary information'!$B$4)*C419)/'Necessary information'!$B$16</f>
        <v>-1.0111205782051769</v>
      </c>
      <c r="J419" s="4">
        <f>D419+'Necessary information'!$B$7*C419</f>
        <v>-0.94286773487071562</v>
      </c>
      <c r="L419" s="3">
        <v>413</v>
      </c>
      <c r="M419" s="4">
        <f t="shared" ca="1" si="12"/>
        <v>0.16371616698731414</v>
      </c>
      <c r="O419" s="4">
        <v>6.6307884716295526E-3</v>
      </c>
      <c r="P419" s="4">
        <f t="shared" si="13"/>
        <v>5.0289539801856905E-3</v>
      </c>
    </row>
    <row r="420" spans="1:16" x14ac:dyDescent="0.2">
      <c r="A420" s="3">
        <v>414</v>
      </c>
      <c r="B420" s="4">
        <v>-0.16483424690492102</v>
      </c>
      <c r="C420" s="4" cm="1">
        <f t="array" ref="C420:D420">TRANSPOSE(MMULT('Necessary information'!$L$2:$M$3,TRANSPOSE(C419:D419))+MMULT('Necessary information'!$L$4:$L$5,B420))</f>
        <v>-1.4598482429279029</v>
      </c>
      <c r="D420" s="4">
        <v>-0.61255139656109636</v>
      </c>
      <c r="E420" s="4" cm="1">
        <f t="array" ref="E420:G420">TRANSPOSE(MMULT('Necessary information'!$L$6:$M$8,TRANSPOSE(C420:D420)))</f>
        <v>-1.0107879495479504</v>
      </c>
      <c r="F420" s="4">
        <v>0.36554692620059848</v>
      </c>
      <c r="G420" s="4">
        <v>-1.0943013167273044</v>
      </c>
      <c r="H420" s="4">
        <f>F420+F420*'Necessary information'!$B$4/'Necessary information'!$B$15</f>
        <v>0.92757532523401831</v>
      </c>
      <c r="I420" s="4">
        <f>(('Necessary information'!$B$10*C421)-'Necessary information'!$B$10*(1-'Necessary information'!$B$4)*C420)/'Necessary information'!$B$16</f>
        <v>-1.4319918377899172</v>
      </c>
      <c r="J420" s="4">
        <f>D420+'Necessary information'!$B$7*C420</f>
        <v>-1.0943013167273044</v>
      </c>
      <c r="L420" s="3">
        <v>414</v>
      </c>
      <c r="M420" s="4">
        <f t="shared" ca="1" si="12"/>
        <v>2.0258637644105092E-2</v>
      </c>
      <c r="O420" s="4">
        <v>-0.16412185962206607</v>
      </c>
      <c r="P420" s="4">
        <f t="shared" si="13"/>
        <v>-0.16483424690492102</v>
      </c>
    </row>
    <row r="421" spans="1:16" x14ac:dyDescent="0.2">
      <c r="A421" s="3">
        <v>415</v>
      </c>
      <c r="B421" s="4">
        <v>4.7408035836522748E-2</v>
      </c>
      <c r="C421" s="4" cm="1">
        <f t="array" ref="C421:D421">TRANSPOSE(MMULT('Necessary information'!$L$2:$M$3,TRANSPOSE(C420:D420))+MMULT('Necessary information'!$L$4:$L$5,B421))</f>
        <v>-1.4591518327994533</v>
      </c>
      <c r="D421" s="4">
        <v>-0.55227978139679057</v>
      </c>
      <c r="E421" s="4" cm="1">
        <f t="array" ref="E421:G421">TRANSPOSE(MMULT('Necessary information'!$L$6:$M$8,TRANSPOSE(C421:D421)))</f>
        <v>-0.97654335507136403</v>
      </c>
      <c r="F421" s="4">
        <v>0.42535194657884301</v>
      </c>
      <c r="G421" s="4">
        <v>-1.0337998862206101</v>
      </c>
      <c r="H421" s="4">
        <f>F421+F421*'Necessary information'!$B$4/'Necessary information'!$B$15</f>
        <v>1.0793305644438136</v>
      </c>
      <c r="I421" s="4">
        <f>(('Necessary information'!$B$10*C422)-'Necessary information'!$B$10*(1-'Necessary information'!$B$4)*C421)/'Necessary information'!$B$16</f>
        <v>-1.269364331185812</v>
      </c>
      <c r="J421" s="4">
        <f>D421+'Necessary information'!$B$7*C421</f>
        <v>-1.0337998862206101</v>
      </c>
      <c r="L421" s="3">
        <v>415</v>
      </c>
      <c r="M421" s="4">
        <f t="shared" ca="1" si="12"/>
        <v>-4.1848247489675298E-2</v>
      </c>
      <c r="O421" s="4">
        <v>4.9231778050553184E-2</v>
      </c>
      <c r="P421" s="4">
        <f t="shared" si="13"/>
        <v>4.7408035836522748E-2</v>
      </c>
    </row>
    <row r="422" spans="1:16" x14ac:dyDescent="0.2">
      <c r="A422" s="3">
        <v>416</v>
      </c>
      <c r="B422" s="4">
        <v>4.302294898192785E-2</v>
      </c>
      <c r="C422" s="4" cm="1">
        <f t="array" ref="C422:D422">TRANSPOSE(MMULT('Necessary information'!$L$2:$M$3,TRANSPOSE(C421:D421))+MMULT('Necessary information'!$L$4:$L$5,B422))</f>
        <v>-1.4544071452591123</v>
      </c>
      <c r="D422" s="4">
        <v>-0.49765895700553009</v>
      </c>
      <c r="E422" s="4" cm="1">
        <f t="array" ref="E422:G422">TRANSPOSE(MMULT('Necessary information'!$L$6:$M$8,TRANSPOSE(C422:D422)))</f>
        <v>-0.9436327665656199</v>
      </c>
      <c r="F422" s="4">
        <v>0.4767938303180751</v>
      </c>
      <c r="G422" s="4">
        <v>-0.97761331494103709</v>
      </c>
      <c r="H422" s="4">
        <f>F422+F422*'Necessary information'!$B$4/'Necessary information'!$B$15</f>
        <v>1.2098643444321151</v>
      </c>
      <c r="I422" s="4">
        <f>(('Necessary information'!$B$10*C423)-'Necessary information'!$B$10*(1-'Necessary information'!$B$4)*C422)/'Necessary information'!$B$16</f>
        <v>-1.1226092978355404</v>
      </c>
      <c r="J422" s="4">
        <f>D422+'Necessary information'!$B$7*C422</f>
        <v>-0.97761331494103709</v>
      </c>
      <c r="L422" s="3">
        <v>416</v>
      </c>
      <c r="M422" s="4">
        <f t="shared" ca="1" si="12"/>
        <v>3.7918903762713681E-2</v>
      </c>
      <c r="O422" s="4">
        <v>4.4823729758507937E-2</v>
      </c>
      <c r="P422" s="4">
        <f t="shared" si="13"/>
        <v>4.302294898192785E-2</v>
      </c>
    </row>
    <row r="423" spans="1:16" x14ac:dyDescent="0.2">
      <c r="A423" s="3">
        <v>417</v>
      </c>
      <c r="B423" s="4">
        <v>-7.1893582750059706E-2</v>
      </c>
      <c r="C423" s="4" cm="1">
        <f t="array" ref="C423:D423">TRANSPOSE(MMULT('Necessary information'!$L$2:$M$3,TRANSPOSE(C422:D422))+MMULT('Necessary information'!$L$4:$L$5,B423))</f>
        <v>-1.4461121990735231</v>
      </c>
      <c r="D423" s="4">
        <v>-0.55910170165847362</v>
      </c>
      <c r="E423" s="4" cm="1">
        <f t="array" ref="E423:G423">TRANSPOSE(MMULT('Necessary information'!$L$6:$M$8,TRANSPOSE(C423:D423)))</f>
        <v>-0.97443473308089601</v>
      </c>
      <c r="F423" s="4">
        <v>0.40979347172078673</v>
      </c>
      <c r="G423" s="4">
        <v>-1.0363187273527363</v>
      </c>
      <c r="H423" s="4">
        <f>F423+F423*'Necessary information'!$B$4/'Necessary information'!$B$15</f>
        <v>1.0398509344914959</v>
      </c>
      <c r="I423" s="4">
        <f>(('Necessary information'!$B$10*C424)-'Necessary information'!$B$10*(1-'Necessary information'!$B$4)*C423)/'Necessary information'!$B$16</f>
        <v>-1.2897655402187023</v>
      </c>
      <c r="J423" s="4">
        <f>D423+'Necessary information'!$B$7*C423</f>
        <v>-1.0363187273527363</v>
      </c>
      <c r="L423" s="3">
        <v>417</v>
      </c>
      <c r="M423" s="4">
        <f t="shared" ca="1" si="12"/>
        <v>-2.523326657114059E-2</v>
      </c>
      <c r="O423" s="4">
        <v>-7.0694534354814362E-2</v>
      </c>
      <c r="P423" s="4">
        <f t="shared" si="13"/>
        <v>-7.1893582750059706E-2</v>
      </c>
    </row>
    <row r="424" spans="1:16" x14ac:dyDescent="0.2">
      <c r="A424" s="3">
        <v>418</v>
      </c>
      <c r="B424" s="4">
        <v>2.3274064922670475E-2</v>
      </c>
      <c r="C424" s="4" cm="1">
        <f t="array" ref="C424:D424">TRANSPOSE(MMULT('Necessary information'!$L$2:$M$3,TRANSPOSE(C423:D423))+MMULT('Necessary information'!$L$4:$L$5,B424))</f>
        <v>-1.4422035326021525</v>
      </c>
      <c r="D424" s="4">
        <v>-0.5240865010009752</v>
      </c>
      <c r="E424" s="4" cm="1">
        <f t="array" ref="E424:G424">TRANSPOSE(MMULT('Necessary information'!$L$6:$M$8,TRANSPOSE(C424:D424)))</f>
        <v>-0.95294154298655087</v>
      </c>
      <c r="F424" s="4">
        <v>0.44218986584246689</v>
      </c>
      <c r="G424" s="4">
        <v>-1.0000136667596855</v>
      </c>
      <c r="H424" s="4">
        <f>F424+F424*'Necessary information'!$B$4/'Necessary information'!$B$15</f>
        <v>1.1220567845752591</v>
      </c>
      <c r="I424" s="4">
        <f>(('Necessary information'!$B$10*C425)-'Necessary information'!$B$10*(1-'Necessary information'!$B$4)*C424)/'Necessary information'!$B$16</f>
        <v>-1.1958186157470936</v>
      </c>
      <c r="J424" s="4">
        <f>D424+'Necessary information'!$B$7*C424</f>
        <v>-1.0000136667596855</v>
      </c>
      <c r="L424" s="3">
        <v>418</v>
      </c>
      <c r="M424" s="4">
        <f t="shared" ca="1" si="12"/>
        <v>-4.7091703362318833E-2</v>
      </c>
      <c r="O424" s="4">
        <v>2.4971435486163075E-2</v>
      </c>
      <c r="P424" s="4">
        <f t="shared" si="13"/>
        <v>2.3274064922670475E-2</v>
      </c>
    </row>
    <row r="425" spans="1:16" x14ac:dyDescent="0.2">
      <c r="A425" s="3">
        <v>419</v>
      </c>
      <c r="B425" s="4">
        <v>1.7473283918034224E-2</v>
      </c>
      <c r="C425" s="4" cm="1">
        <f t="array" ref="C425:D425">TRANSPOSE(MMULT('Necessary information'!$L$2:$M$3,TRANSPOSE(C424:D424))+MMULT('Necessary information'!$L$4:$L$5,B425))</f>
        <v>-1.4360439096807762</v>
      </c>
      <c r="D425" s="4">
        <v>-0.49560740056192049</v>
      </c>
      <c r="E425" s="4" cm="1">
        <f t="array" ref="E425:G425">TRANSPOSE(MMULT('Necessary information'!$L$6:$M$8,TRANSPOSE(C425:D425)))</f>
        <v>-0.93410063737267512</v>
      </c>
      <c r="F425" s="4">
        <v>0.4665420189241995</v>
      </c>
      <c r="G425" s="4">
        <v>-0.96950189075657667</v>
      </c>
      <c r="H425" s="4">
        <f>F425+F425*'Necessary information'!$B$4/'Necessary information'!$B$15</f>
        <v>1.1838503730201557</v>
      </c>
      <c r="I425" s="4">
        <f>(('Necessary information'!$B$10*C426)-'Necessary information'!$B$10*(1-'Necessary information'!$B$4)*C425)/'Necessary information'!$B$16</f>
        <v>-1.1198613072456953</v>
      </c>
      <c r="J425" s="4">
        <f>D425+'Necessary information'!$B$7*C425</f>
        <v>-0.96950189075657667</v>
      </c>
      <c r="L425" s="3">
        <v>419</v>
      </c>
      <c r="M425" s="4">
        <f t="shared" ca="1" si="12"/>
        <v>-6.7406699814736223E-2</v>
      </c>
      <c r="O425" s="4">
        <v>1.9140280107057695E-2</v>
      </c>
      <c r="P425" s="4">
        <f t="shared" si="13"/>
        <v>1.7473283918034224E-2</v>
      </c>
    </row>
    <row r="426" spans="1:16" x14ac:dyDescent="0.2">
      <c r="A426" s="3">
        <v>420</v>
      </c>
      <c r="B426" s="4">
        <v>1.3965394091189834E-2</v>
      </c>
      <c r="C426" s="4" cm="1">
        <f t="array" ref="C426:D426">TRANSPOSE(MMULT('Necessary information'!$L$2:$M$3,TRANSPOSE(C425:D425))+MMULT('Necessary information'!$L$4:$L$5,B426))</f>
        <v>-1.4281393446198993</v>
      </c>
      <c r="D426" s="4">
        <v>-0.4712342510589303</v>
      </c>
      <c r="E426" s="4" cm="1">
        <f t="array" ref="E426:G426">TRANSPOSE(MMULT('Necessary information'!$L$6:$M$8,TRANSPOSE(C426:D426)))</f>
        <v>-0.91677492893667001</v>
      </c>
      <c r="F426" s="4">
        <v>0.48561910983640216</v>
      </c>
      <c r="G426" s="4">
        <v>-0.94252023478349711</v>
      </c>
      <c r="H426" s="4">
        <f>F426+F426*'Necessary information'!$B$4/'Necessary information'!$B$15</f>
        <v>1.23225849120987</v>
      </c>
      <c r="I426" s="4">
        <f>(('Necessary information'!$B$10*C427)-'Necessary information'!$B$10*(1-'Necessary information'!$B$4)*C426)/'Necessary information'!$B$16</f>
        <v>-1.0552552974768781</v>
      </c>
      <c r="J426" s="4">
        <f>D426+'Necessary information'!$B$7*C426</f>
        <v>-0.94252023478349711</v>
      </c>
      <c r="L426" s="3">
        <v>420</v>
      </c>
      <c r="M426" s="4">
        <f t="shared" ca="1" si="12"/>
        <v>7.954346394188945E-2</v>
      </c>
      <c r="O426" s="4">
        <v>1.5614022070982187E-2</v>
      </c>
      <c r="P426" s="4">
        <f t="shared" si="13"/>
        <v>1.3965394091189834E-2</v>
      </c>
    </row>
    <row r="427" spans="1:16" x14ac:dyDescent="0.2">
      <c r="A427" s="3">
        <v>421</v>
      </c>
      <c r="B427" s="4">
        <v>-3.8297843816587913E-2</v>
      </c>
      <c r="C427" s="4" cm="1">
        <f t="array" ref="C427:D427">TRANSPOSE(MMULT('Necessary information'!$L$2:$M$3,TRANSPOSE(C426:D426))+MMULT('Necessary information'!$L$4:$L$5,B427))</f>
        <v>-1.418817243441324</v>
      </c>
      <c r="D427" s="4">
        <v>-0.49963617560328066</v>
      </c>
      <c r="E427" s="4" cm="1">
        <f t="array" ref="E427:G427">TRANSPOSE(MMULT('Necessary information'!$L$6:$M$8,TRANSPOSE(C427:D427)))</f>
        <v>-0.92850962970501871</v>
      </c>
      <c r="F427" s="4">
        <v>0.45097137750240635</v>
      </c>
      <c r="G427" s="4">
        <v>-0.96784586593891753</v>
      </c>
      <c r="H427" s="4">
        <f>F427+F427*'Necessary information'!$B$4/'Necessary information'!$B$15</f>
        <v>1.1443398704123555</v>
      </c>
      <c r="I427" s="4">
        <f>(('Necessary information'!$B$10*C428)-'Necessary information'!$B$10*(1-'Necessary information'!$B$4)*C427)/'Necessary information'!$B$16</f>
        <v>-1.1333574531257633</v>
      </c>
      <c r="J427" s="4">
        <f>D427+'Necessary information'!$B$7*C427</f>
        <v>-0.96784586593891753</v>
      </c>
      <c r="L427" s="3">
        <v>421</v>
      </c>
      <c r="M427" s="4">
        <f t="shared" ca="1" si="12"/>
        <v>-8.8667453862389889E-2</v>
      </c>
      <c r="O427" s="4">
        <v>-3.69228795310311E-2</v>
      </c>
      <c r="P427" s="4">
        <f t="shared" si="13"/>
        <v>-3.8297843816587913E-2</v>
      </c>
    </row>
    <row r="428" spans="1:16" x14ac:dyDescent="0.2">
      <c r="A428" s="3">
        <v>422</v>
      </c>
      <c r="B428" s="4">
        <v>8.7964874756208517E-4</v>
      </c>
      <c r="C428" s="4" cm="1">
        <f t="array" ref="C428:D428">TRANSPOSE(MMULT('Necessary information'!$L$2:$M$3,TRANSPOSE(C427:D427))+MMULT('Necessary information'!$L$4:$L$5,B428))</f>
        <v>-1.4116807486834351</v>
      </c>
      <c r="D428" s="4">
        <v>-0.48826416716804966</v>
      </c>
      <c r="E428" s="4" cm="1">
        <f t="array" ref="E428:G428">TRANSPOSE(MMULT('Necessary information'!$L$6:$M$8,TRANSPOSE(C428:D428)))</f>
        <v>-0.91885265724827814</v>
      </c>
      <c r="F428" s="4">
        <v>0.45756193444985171</v>
      </c>
      <c r="G428" s="4">
        <v>-0.95411881423358325</v>
      </c>
      <c r="H428" s="4">
        <f>F428+F428*'Necessary information'!$B$4/'Necessary information'!$B$15</f>
        <v>1.1610634086664984</v>
      </c>
      <c r="I428" s="4">
        <f>(('Necessary information'!$B$10*C429)-'Necessary information'!$B$10*(1-'Necessary information'!$B$4)*C428)/'Necessary information'!$B$16</f>
        <v>-1.1037377775538473</v>
      </c>
      <c r="J428" s="4">
        <f>D428+'Necessary information'!$B$7*C428</f>
        <v>-0.95411881423358325</v>
      </c>
      <c r="L428" s="3">
        <v>422</v>
      </c>
      <c r="M428" s="4">
        <f t="shared" ca="1" si="12"/>
        <v>4.9311706317655433E-2</v>
      </c>
      <c r="O428" s="4">
        <v>2.4597564144935753E-3</v>
      </c>
      <c r="P428" s="4">
        <f t="shared" si="13"/>
        <v>8.7964874756208517E-4</v>
      </c>
    </row>
    <row r="429" spans="1:16" x14ac:dyDescent="0.2">
      <c r="A429" s="3">
        <v>423</v>
      </c>
      <c r="B429" s="4">
        <v>5.1449868901100329E-2</v>
      </c>
      <c r="C429" s="4" cm="1">
        <f t="array" ref="C429:D429">TRANSPOSE(MMULT('Necessary information'!$L$2:$M$3,TRANSPOSE(C428:D428))+MMULT('Necessary information'!$L$4:$L$5,B429))</f>
        <v>-1.4039821744051955</v>
      </c>
      <c r="D429" s="4">
        <v>-0.4265607507564203</v>
      </c>
      <c r="E429" s="4" cm="1">
        <f t="array" ref="E429:G429">TRANSPOSE(MMULT('Necessary information'!$L$6:$M$8,TRANSPOSE(C429:D429)))</f>
        <v>-0.88060771456443909</v>
      </c>
      <c r="F429" s="4">
        <v>0.5141073060950605</v>
      </c>
      <c r="G429" s="4">
        <v>-0.88987486831013485</v>
      </c>
      <c r="H429" s="4">
        <f>F429+F429*'Necessary information'!$B$4/'Necessary information'!$B$15</f>
        <v>1.3045472892162153</v>
      </c>
      <c r="I429" s="4">
        <f>(('Necessary information'!$B$10*C430)-'Necessary information'!$B$10*(1-'Necessary information'!$B$4)*C429)/'Necessary information'!$B$16</f>
        <v>-0.93830873653273827</v>
      </c>
      <c r="J429" s="4">
        <f>D429+'Necessary information'!$B$7*C429</f>
        <v>-0.88987486831013485</v>
      </c>
      <c r="L429" s="3">
        <v>423</v>
      </c>
      <c r="M429" s="4">
        <f t="shared" ca="1" si="12"/>
        <v>5.805390980667146E-2</v>
      </c>
      <c r="O429" s="4">
        <v>5.329477518785599E-2</v>
      </c>
      <c r="P429" s="4">
        <f t="shared" si="13"/>
        <v>5.1449868901100329E-2</v>
      </c>
    </row>
    <row r="430" spans="1:16" x14ac:dyDescent="0.2">
      <c r="A430" s="3">
        <v>424</v>
      </c>
      <c r="B430" s="4">
        <v>8.4260178633389957E-2</v>
      </c>
      <c r="C430" s="4" cm="1">
        <f t="array" ref="C430:D430">TRANSPOSE(MMULT('Necessary information'!$L$2:$M$3,TRANSPOSE(C429:D429))+MMULT('Necessary information'!$L$4:$L$5,B430))</f>
        <v>-1.3923403384583841</v>
      </c>
      <c r="D430" s="4">
        <v>-0.33334279635714548</v>
      </c>
      <c r="E430" s="4" cm="1">
        <f t="array" ref="E430:G430">TRANSPOSE(MMULT('Necessary information'!$L$6:$M$8,TRANSPOSE(C430:D430)))</f>
        <v>-0.82282432247415205</v>
      </c>
      <c r="F430" s="4">
        <v>0.59952523040997174</v>
      </c>
      <c r="G430" s="4">
        <v>-0.79281510804841226</v>
      </c>
      <c r="H430" s="4">
        <f>F430+F430*'Necessary information'!$B$4/'Necessary information'!$B$15</f>
        <v>1.5212952721653026</v>
      </c>
      <c r="I430" s="4">
        <f>(('Necessary information'!$B$10*C431)-'Necessary information'!$B$10*(1-'Necessary information'!$B$4)*C430)/'Necessary information'!$B$16</f>
        <v>-0.68838981871861704</v>
      </c>
      <c r="J430" s="4">
        <f>D430+'Necessary information'!$B$7*C430</f>
        <v>-0.79281510804841226</v>
      </c>
      <c r="L430" s="3">
        <v>424</v>
      </c>
      <c r="M430" s="4">
        <f t="shared" ca="1" si="12"/>
        <v>6.2662968926289475E-3</v>
      </c>
      <c r="O430" s="4">
        <v>8.627688810207236E-2</v>
      </c>
      <c r="P430" s="4">
        <f t="shared" si="13"/>
        <v>8.4260178633389957E-2</v>
      </c>
    </row>
    <row r="431" spans="1:16" x14ac:dyDescent="0.2">
      <c r="A431" s="3">
        <v>425</v>
      </c>
      <c r="B431" s="4">
        <v>9.7217608787970644E-2</v>
      </c>
      <c r="C431" s="4" cm="1">
        <f t="array" ref="C431:D431">TRANSPOSE(MMULT('Necessary information'!$L$2:$M$3,TRANSPOSE(C430:D430))+MMULT('Necessary information'!$L$4:$L$5,B431))</f>
        <v>-1.37474157546489</v>
      </c>
      <c r="D431" s="4">
        <v>-0.22912498884567478</v>
      </c>
      <c r="E431" s="4" cm="1">
        <f t="array" ref="E431:G431">TRANSPOSE(MMULT('Necessary information'!$L$6:$M$8,TRANSPOSE(C431:D431)))</f>
        <v>-0.75613156294831319</v>
      </c>
      <c r="F431" s="4">
        <v>0.69195186671580133</v>
      </c>
      <c r="G431" s="4">
        <v>-0.68278970874908851</v>
      </c>
      <c r="H431" s="4">
        <f>F431+F431*'Necessary information'!$B$4/'Necessary information'!$B$15</f>
        <v>1.755827861791345</v>
      </c>
      <c r="I431" s="4">
        <f>(('Necessary information'!$B$10*C432)-'Necessary information'!$B$10*(1-'Necessary information'!$B$4)*C431)/'Necessary information'!$B$16</f>
        <v>-0.40967675041265839</v>
      </c>
      <c r="J431" s="4">
        <f>D431+'Necessary information'!$B$7*C431</f>
        <v>-0.68278970874908851</v>
      </c>
      <c r="L431" s="3">
        <v>425</v>
      </c>
      <c r="M431" s="4">
        <f t="shared" ca="1" si="12"/>
        <v>-6.4958491410856273E-2</v>
      </c>
      <c r="O431" s="4">
        <v>9.930216667833254E-2</v>
      </c>
      <c r="P431" s="4">
        <f t="shared" si="13"/>
        <v>9.7217608787970644E-2</v>
      </c>
    </row>
    <row r="432" spans="1:16" x14ac:dyDescent="0.2">
      <c r="A432" s="3">
        <v>426</v>
      </c>
      <c r="B432" s="4">
        <v>-7.2559881886879785E-2</v>
      </c>
      <c r="C432" s="4" cm="1">
        <f t="array" ref="C432:D432">TRANSPOSE(MMULT('Necessary information'!$L$2:$M$3,TRANSPOSE(C431:D431))+MMULT('Necessary information'!$L$4:$L$5,B432))</f>
        <v>-1.3506149548385842</v>
      </c>
      <c r="D432" s="4">
        <v>-0.29687324596679543</v>
      </c>
      <c r="E432" s="4" cm="1">
        <f t="array" ref="E432:G432">TRANSPOSE(MMULT('Necessary information'!$L$6:$M$8,TRANSPOSE(C432:D432)))</f>
        <v>-0.7832604925520712</v>
      </c>
      <c r="F432" s="4">
        <v>0.60803877377505589</v>
      </c>
      <c r="G432" s="4">
        <v>-0.7425761810635283</v>
      </c>
      <c r="H432" s="4">
        <f>F432+F432*'Necessary information'!$B$4/'Necessary information'!$B$15</f>
        <v>1.5428983884542036</v>
      </c>
      <c r="I432" s="4">
        <f>(('Necessary information'!$B$10*C433)-'Necessary information'!$B$10*(1-'Necessary information'!$B$4)*C432)/'Necessary information'!$B$16</f>
        <v>-0.59626429097487432</v>
      </c>
      <c r="J432" s="4">
        <f>D432+'Necessary information'!$B$7*C432</f>
        <v>-0.7425761810635283</v>
      </c>
      <c r="L432" s="3">
        <v>426</v>
      </c>
      <c r="M432" s="4">
        <f t="shared" ca="1" si="12"/>
        <v>0.11300157303229329</v>
      </c>
      <c r="O432" s="4">
        <v>-7.1364322404502217E-2</v>
      </c>
      <c r="P432" s="4">
        <f t="shared" si="13"/>
        <v>-7.2559881886879785E-2</v>
      </c>
    </row>
    <row r="433" spans="1:16" x14ac:dyDescent="0.2">
      <c r="A433" s="3">
        <v>427</v>
      </c>
      <c r="B433" s="4">
        <v>-0.21668471166777098</v>
      </c>
      <c r="C433" s="4" cm="1">
        <f t="array" ref="C433:D433">TRANSPOSE(MMULT('Necessary information'!$L$2:$M$3,TRANSPOSE(C432:D432))+MMULT('Necessary information'!$L$4:$L$5,B433))</f>
        <v>-1.3317561882419915</v>
      </c>
      <c r="D433" s="4">
        <v>-0.50732361946926363</v>
      </c>
      <c r="E433" s="4" cm="1">
        <f t="array" ref="E433:G433">TRANSPOSE(MMULT('Necessary information'!$L$6:$M$8,TRANSPOSE(C433:D433)))</f>
        <v>-0.89311963847524489</v>
      </c>
      <c r="F433" s="4">
        <v>0.38495302665287057</v>
      </c>
      <c r="G433" s="4">
        <v>-0.94680316158912081</v>
      </c>
      <c r="H433" s="4">
        <f>F433+F433*'Necessary information'!$B$4/'Necessary information'!$B$15</f>
        <v>0.97681830513165857</v>
      </c>
      <c r="I433" s="4">
        <f>(('Necessary information'!$B$10*C434)-'Necessary information'!$B$10*(1-'Necessary information'!$B$4)*C433)/'Necessary information'!$B$16</f>
        <v>-1.1673468319542271</v>
      </c>
      <c r="J433" s="4">
        <f>D433+'Necessary information'!$B$7*C433</f>
        <v>-0.94680316158912081</v>
      </c>
      <c r="L433" s="3">
        <v>427</v>
      </c>
      <c r="M433" s="4">
        <f t="shared" ca="1" si="12"/>
        <v>-2.4927842081669919E-2</v>
      </c>
      <c r="O433" s="4">
        <v>-0.21624382669328565</v>
      </c>
      <c r="P433" s="4">
        <f t="shared" si="13"/>
        <v>-0.21668471166777098</v>
      </c>
    </row>
    <row r="434" spans="1:16" x14ac:dyDescent="0.2">
      <c r="A434" s="3">
        <v>428</v>
      </c>
      <c r="B434" s="4">
        <v>-2.6802752447367229E-2</v>
      </c>
      <c r="C434" s="4" cm="1">
        <f t="array" ref="C434:D434">TRANSPOSE(MMULT('Necessary information'!$L$2:$M$3,TRANSPOSE(C433:D433))+MMULT('Necessary information'!$L$4:$L$5,B434))</f>
        <v>-1.3276459543347974</v>
      </c>
      <c r="D434" s="4">
        <v>-0.52347257590777629</v>
      </c>
      <c r="E434" s="4" cm="1">
        <f t="array" ref="E434:G434">TRANSPOSE(MMULT('Necessary information'!$L$6:$M$8,TRANSPOSE(C434:D434)))</f>
        <v>-0.90033479734602173</v>
      </c>
      <c r="F434" s="4">
        <v>0.36605021349653788</v>
      </c>
      <c r="G434" s="4">
        <v>-0.96159574083825938</v>
      </c>
      <c r="H434" s="4">
        <f>F434+F434*'Necessary information'!$B$4/'Necessary information'!$B$15</f>
        <v>0.92885241674746444</v>
      </c>
      <c r="I434" s="4">
        <f>(('Necessary information'!$B$10*C435)-'Necessary information'!$B$10*(1-'Necessary information'!$B$4)*C434)/'Necessary information'!$B$16</f>
        <v>-1.2115737698920979</v>
      </c>
      <c r="J434" s="4">
        <f>D434+'Necessary information'!$B$7*C434</f>
        <v>-0.96159574083825938</v>
      </c>
      <c r="L434" s="3">
        <v>428</v>
      </c>
      <c r="M434" s="4">
        <f t="shared" ca="1" si="12"/>
        <v>3.7268845544519841E-4</v>
      </c>
      <c r="O434" s="4">
        <v>-2.5367596920402316E-2</v>
      </c>
      <c r="P434" s="4">
        <f t="shared" si="13"/>
        <v>-2.6802752447367229E-2</v>
      </c>
    </row>
    <row r="435" spans="1:16" x14ac:dyDescent="0.2">
      <c r="A435" s="3">
        <v>429</v>
      </c>
      <c r="B435" s="4">
        <v>-0.13226286792859643</v>
      </c>
      <c r="C435" s="4" cm="1">
        <f t="array" ref="C435:D435">TRANSPOSE(MMULT('Necessary information'!$L$2:$M$3,TRANSPOSE(C434:D434))+MMULT('Necessary information'!$L$4:$L$5,B435))</f>
        <v>-1.32474414972373</v>
      </c>
      <c r="D435" s="4">
        <v>-0.64474251974230945</v>
      </c>
      <c r="E435" s="4" cm="1">
        <f t="array" ref="E435:G435">TRANSPOSE(MMULT('Necessary information'!$L$6:$M$8,TRANSPOSE(C435:D435)))</f>
        <v>-0.96727384546691164</v>
      </c>
      <c r="F435" s="4">
        <v>0.24283606057258955</v>
      </c>
      <c r="G435" s="4">
        <v>-1.0819080891511403</v>
      </c>
      <c r="H435" s="4">
        <f>F435+F435*'Necessary information'!$B$4/'Necessary information'!$B$15</f>
        <v>0.61619650370294576</v>
      </c>
      <c r="I435" s="4">
        <f>(('Necessary information'!$B$10*C436)-'Necessary information'!$B$10*(1-'Necessary information'!$B$4)*C435)/'Necessary information'!$B$16</f>
        <v>-1.5394436925462187</v>
      </c>
      <c r="J435" s="4">
        <f>D435+'Necessary information'!$B$7*C435</f>
        <v>-1.0819080891511403</v>
      </c>
      <c r="L435" s="3">
        <v>429</v>
      </c>
      <c r="M435" s="4">
        <f t="shared" ca="1" si="12"/>
        <v>7.2157229747496665E-2</v>
      </c>
      <c r="O435" s="4">
        <v>-0.13137992856642455</v>
      </c>
      <c r="P435" s="4">
        <f t="shared" si="13"/>
        <v>-0.13226286792859643</v>
      </c>
    </row>
    <row r="436" spans="1:16" x14ac:dyDescent="0.2">
      <c r="A436" s="3">
        <v>430</v>
      </c>
      <c r="B436" s="4">
        <v>-1.0701569883445793E-2</v>
      </c>
      <c r="C436" s="4" cm="1">
        <f t="array" ref="C436:D436">TRANSPOSE(MMULT('Necessary information'!$L$2:$M$3,TRANSPOSE(C435:D435))+MMULT('Necessary information'!$L$4:$L$5,B436))</f>
        <v>-1.3301116382942924</v>
      </c>
      <c r="D436" s="4">
        <v>-0.64190449671116678</v>
      </c>
      <c r="E436" s="4" cm="1">
        <f t="array" ref="E436:G436">TRANSPOSE(MMULT('Necessary information'!$L$6:$M$8,TRANSPOSE(C436:D436)))</f>
        <v>-0.96812497058857194</v>
      </c>
      <c r="F436" s="4">
        <v>0.24927030094600899</v>
      </c>
      <c r="G436" s="4">
        <v>-1.0808413373482832</v>
      </c>
      <c r="H436" s="4">
        <f>F436+F436*'Necessary information'!$B$4/'Necessary information'!$B$15</f>
        <v>0.63252338865049751</v>
      </c>
      <c r="I436" s="4">
        <f>(('Necessary information'!$B$10*C437)-'Necessary information'!$B$10*(1-'Necessary information'!$B$4)*C436)/'Necessary information'!$B$16</f>
        <v>-1.5309651720994164</v>
      </c>
      <c r="J436" s="4">
        <f>D436+'Necessary information'!$B$7*C436</f>
        <v>-1.0808413373482832</v>
      </c>
      <c r="L436" s="3">
        <v>430</v>
      </c>
      <c r="M436" s="4">
        <f t="shared" ref="M436:M499" ca="1" si="14">_xlfn.NORM.INV(RAND(),$M$1,$M$2)</f>
        <v>0.10938411780861018</v>
      </c>
      <c r="O436" s="4">
        <v>-9.1821044423156147E-3</v>
      </c>
      <c r="P436" s="4">
        <f t="shared" si="13"/>
        <v>-1.0701569883445793E-2</v>
      </c>
    </row>
    <row r="437" spans="1:16" x14ac:dyDescent="0.2">
      <c r="A437" s="3">
        <v>431</v>
      </c>
      <c r="B437" s="4">
        <v>-8.4272881053178872E-2</v>
      </c>
      <c r="C437" s="4" cm="1">
        <f t="array" ref="C437:D437">TRANSPOSE(MMULT('Necessary information'!$L$2:$M$3,TRANSPOSE(C436:D436))+MMULT('Necessary information'!$L$4:$L$5,B437))</f>
        <v>-1.3351329766394204</v>
      </c>
      <c r="D437" s="4">
        <v>-0.71269738333341115</v>
      </c>
      <c r="E437" s="4" cm="1">
        <f t="array" ref="E437:G437">TRANSPOSE(MMULT('Necessary information'!$L$6:$M$8,TRANSPOSE(C437:D437)))</f>
        <v>-1.0102650210212807</v>
      </c>
      <c r="F437" s="4">
        <v>0.18184171101500046</v>
      </c>
      <c r="G437" s="4">
        <v>-1.1532912656244199</v>
      </c>
      <c r="H437" s="4">
        <f>F437+F437*'Necessary information'!$B$4/'Necessary information'!$B$15</f>
        <v>0.46142334170056348</v>
      </c>
      <c r="I437" s="4">
        <f>(('Necessary information'!$B$10*C438)-'Necessary information'!$B$10*(1-'Necessary information'!$B$4)*C437)/'Necessary information'!$B$16</f>
        <v>-1.7213427225510143</v>
      </c>
      <c r="J437" s="4">
        <f>D437+'Necessary information'!$B$7*C437</f>
        <v>-1.1532912656244199</v>
      </c>
      <c r="L437" s="3">
        <v>431</v>
      </c>
      <c r="M437" s="4">
        <f t="shared" ca="1" si="14"/>
        <v>0.17506663889285551</v>
      </c>
      <c r="O437" s="4">
        <v>-8.3138653833224135E-2</v>
      </c>
      <c r="P437" s="4">
        <f t="shared" si="13"/>
        <v>-8.4272881053178872E-2</v>
      </c>
    </row>
    <row r="438" spans="1:16" x14ac:dyDescent="0.2">
      <c r="A438" s="3">
        <v>432</v>
      </c>
      <c r="B438" s="4">
        <v>-9.6871145069670987E-3</v>
      </c>
      <c r="C438" s="4" cm="1">
        <f t="array" ref="C438:D438">TRANSPOSE(MMULT('Necessary information'!$L$2:$M$3,TRANSPOSE(C437:D437))+MMULT('Necessary information'!$L$4:$L$5,B438))</f>
        <v>-1.3447882202872103</v>
      </c>
      <c r="D438" s="4">
        <v>-0.70741785279037661</v>
      </c>
      <c r="E438" s="4" cm="1">
        <f t="array" ref="E438:G438">TRANSPOSE(MMULT('Necessary information'!$L$6:$M$8,TRANSPOSE(C438:D438)))</f>
        <v>-1.0116978954307283</v>
      </c>
      <c r="F438" s="4">
        <v>0.19359025480205427</v>
      </c>
      <c r="G438" s="4">
        <v>-1.1511979654851561</v>
      </c>
      <c r="H438" s="4">
        <f>F438+F438*'Necessary information'!$B$4/'Necessary information'!$B$15</f>
        <v>0.49123527156021252</v>
      </c>
      <c r="I438" s="4">
        <f>(('Necessary information'!$B$10*C439)-'Necessary information'!$B$10*(1-'Necessary information'!$B$4)*C438)/'Necessary information'!$B$16</f>
        <v>-1.7056203930503555</v>
      </c>
      <c r="J438" s="4">
        <f>D438+'Necessary information'!$B$7*C438</f>
        <v>-1.1511979654851561</v>
      </c>
      <c r="L438" s="3">
        <v>432</v>
      </c>
      <c r="M438" s="4">
        <f t="shared" ca="1" si="14"/>
        <v>7.3163074217743604E-3</v>
      </c>
      <c r="O438" s="4">
        <v>-8.1623371177625553E-3</v>
      </c>
      <c r="P438" s="4">
        <f t="shared" si="13"/>
        <v>-9.6871145069670987E-3</v>
      </c>
    </row>
    <row r="439" spans="1:16" x14ac:dyDescent="0.2">
      <c r="A439" s="3">
        <v>433</v>
      </c>
      <c r="B439" s="4">
        <v>-0.1330886381725464</v>
      </c>
      <c r="C439" s="4" cm="1">
        <f t="array" ref="C439:D439">TRANSPOSE(MMULT('Necessary information'!$L$2:$M$3,TRANSPOSE(C438:D438))+MMULT('Necessary information'!$L$4:$L$5,B439))</f>
        <v>-1.353809024606289</v>
      </c>
      <c r="D439" s="4">
        <v>-0.82565071605432516</v>
      </c>
      <c r="E439" s="4" cm="1">
        <f t="array" ref="E439:G439">TRANSPOSE(MMULT('Necessary information'!$L$6:$M$8,TRANSPOSE(C439:D439)))</f>
        <v>-1.0823664650923688</v>
      </c>
      <c r="F439" s="4">
        <v>8.1401330431888352E-2</v>
      </c>
      <c r="G439" s="4">
        <v>-1.2724076941744005</v>
      </c>
      <c r="H439" s="4">
        <f>F439+F439*'Necessary information'!$B$4/'Necessary information'!$B$15</f>
        <v>0.2065558759709166</v>
      </c>
      <c r="I439" s="4">
        <f>(('Necessary information'!$B$10*C440)-'Necessary information'!$B$10*(1-'Necessary information'!$B$4)*C439)/'Necessary information'!$B$16</f>
        <v>-2.0234779616065208</v>
      </c>
      <c r="J439" s="4">
        <f>D439+'Necessary information'!$B$7*C439</f>
        <v>-1.2724076941744005</v>
      </c>
      <c r="L439" s="3">
        <v>433</v>
      </c>
      <c r="M439" s="4">
        <f t="shared" ca="1" si="14"/>
        <v>0.20688468043732311</v>
      </c>
      <c r="O439" s="4">
        <v>-0.13221002275478741</v>
      </c>
      <c r="P439" s="4">
        <f t="shared" si="13"/>
        <v>-0.1330886381725464</v>
      </c>
    </row>
    <row r="440" spans="1:16" x14ac:dyDescent="0.2">
      <c r="A440" s="3">
        <v>434</v>
      </c>
      <c r="B440" s="4">
        <v>-0.13284081888285981</v>
      </c>
      <c r="C440" s="4" cm="1">
        <f t="array" ref="C440:D440">TRANSPOSE(MMULT('Necessary information'!$L$2:$M$3,TRANSPOSE(C439:D439))+MMULT('Necessary information'!$L$4:$L$5,B440))</f>
        <v>-1.3705507480312948</v>
      </c>
      <c r="D440" s="4">
        <v>-0.9411528699000441</v>
      </c>
      <c r="E440" s="4" cm="1">
        <f t="array" ref="E440:G440">TRANSPOSE(MMULT('Necessary information'!$L$6:$M$8,TRANSPOSE(C440:D440)))</f>
        <v>-1.1550202017186115</v>
      </c>
      <c r="F440" s="4">
        <v>-2.2883868719076661E-2</v>
      </c>
      <c r="G440" s="4">
        <v>-1.3934346167503713</v>
      </c>
      <c r="H440" s="4">
        <f>F440+F440*'Necessary information'!$B$4/'Necessary information'!$B$15</f>
        <v>-5.8067816874657001E-2</v>
      </c>
      <c r="I440" s="4">
        <f>(('Necessary information'!$B$10*C441)-'Necessary information'!$B$10*(1-'Necessary information'!$B$4)*C440)/'Necessary information'!$B$16</f>
        <v>-2.3327890350293572</v>
      </c>
      <c r="J440" s="4">
        <f>D440+'Necessary information'!$B$7*C440</f>
        <v>-1.3934346167503713</v>
      </c>
      <c r="L440" s="3">
        <v>434</v>
      </c>
      <c r="M440" s="4">
        <f t="shared" ca="1" si="14"/>
        <v>-4.5064621126208446E-2</v>
      </c>
      <c r="O440" s="4">
        <v>-0.13196090581985276</v>
      </c>
      <c r="P440" s="4">
        <f t="shared" si="13"/>
        <v>-0.13284081888285981</v>
      </c>
    </row>
    <row r="441" spans="1:16" x14ac:dyDescent="0.2">
      <c r="A441" s="3">
        <v>435</v>
      </c>
      <c r="B441" s="4">
        <v>-0.21365341989446693</v>
      </c>
      <c r="C441" s="4" cm="1">
        <f t="array" ref="C441:D441">TRANSPOSE(MMULT('Necessary information'!$L$2:$M$3,TRANSPOSE(C440:D440))+MMULT('Necessary information'!$L$4:$L$5,B441))</f>
        <v>-1.3946067052062465</v>
      </c>
      <c r="D441" s="4">
        <v>-1.1350420795266101</v>
      </c>
      <c r="E441" s="4" cm="1">
        <f t="array" ref="E441:G441">TRANSPOSE(MMULT('Necessary information'!$L$6:$M$8,TRANSPOSE(C441:D441)))</f>
        <v>-1.2751347654806184</v>
      </c>
      <c r="F441" s="4">
        <v>-0.20065558703842501</v>
      </c>
      <c r="G441" s="4">
        <v>-1.5952622922446715</v>
      </c>
      <c r="H441" s="4">
        <f>F441+F441*'Necessary information'!$B$4/'Necessary information'!$B$15</f>
        <v>-0.5091635521100033</v>
      </c>
      <c r="I441" s="4">
        <f>(('Necessary information'!$B$10*C442)-'Necessary information'!$B$10*(1-'Necessary information'!$B$4)*C441)/'Necessary information'!$B$16</f>
        <v>-2.8526333955304901</v>
      </c>
      <c r="J441" s="4">
        <f>D441+'Necessary information'!$B$7*C441</f>
        <v>-1.5952622922446715</v>
      </c>
      <c r="L441" s="3">
        <v>435</v>
      </c>
      <c r="M441" s="4">
        <f t="shared" ca="1" si="14"/>
        <v>-3.7843944437728379E-2</v>
      </c>
      <c r="O441" s="4">
        <v>-0.21319666230017853</v>
      </c>
      <c r="P441" s="4">
        <f t="shared" si="13"/>
        <v>-0.21365341989446693</v>
      </c>
    </row>
    <row r="442" spans="1:16" x14ac:dyDescent="0.2">
      <c r="A442" s="3">
        <v>436</v>
      </c>
      <c r="B442" s="4">
        <v>-5.473311679872056E-3</v>
      </c>
      <c r="C442" s="4" cm="1">
        <f t="array" ref="C442:D442">TRANSPOSE(MMULT('Necessary information'!$L$2:$M$3,TRANSPOSE(C441:D441))+MMULT('Necessary information'!$L$4:$L$5,B442))</f>
        <v>-1.4310573724643527</v>
      </c>
      <c r="D442" s="4">
        <v>-1.1166795075364233</v>
      </c>
      <c r="E442" s="4" cm="1">
        <f t="array" ref="E442:G442">TRANSPOSE(MMULT('Necessary information'!$L$6:$M$8,TRANSPOSE(C442:D442)))</f>
        <v>-1.2814272681104903</v>
      </c>
      <c r="F442" s="4">
        <v>-0.15787106798530715</v>
      </c>
      <c r="G442" s="4">
        <v>-1.5889284404496598</v>
      </c>
      <c r="H442" s="4">
        <f>F442+F442*'Necessary information'!$B$4/'Necessary information'!$B$15</f>
        <v>-0.40059783501271673</v>
      </c>
      <c r="I442" s="4">
        <f>(('Necessary information'!$B$10*C443)-'Necessary information'!$B$10*(1-'Necessary information'!$B$4)*C442)/'Necessary information'!$B$16</f>
        <v>-2.797513949733752</v>
      </c>
      <c r="J442" s="4">
        <f>D442+'Necessary information'!$B$7*C442</f>
        <v>-1.5889284404496598</v>
      </c>
      <c r="L442" s="3">
        <v>436</v>
      </c>
      <c r="M442" s="4">
        <f t="shared" ca="1" si="14"/>
        <v>-5.6202756898018326E-2</v>
      </c>
      <c r="O442" s="4">
        <v>-3.9264697402376699E-3</v>
      </c>
      <c r="P442" s="4">
        <f t="shared" si="13"/>
        <v>-5.473311679872056E-3</v>
      </c>
    </row>
    <row r="443" spans="1:16" x14ac:dyDescent="0.2">
      <c r="A443" s="3">
        <v>437</v>
      </c>
      <c r="B443" s="4">
        <v>3.1765706422024149E-2</v>
      </c>
      <c r="C443" s="4" cm="1">
        <f t="array" ref="C443:D443">TRANSPOSE(MMULT('Necessary information'!$L$2:$M$3,TRANSPOSE(C442:D442))+MMULT('Necessary information'!$L$4:$L$5,B443))</f>
        <v>-1.4652187868960878</v>
      </c>
      <c r="D443" s="4">
        <v>-1.0614635314561343</v>
      </c>
      <c r="E443" s="4" cm="1">
        <f t="array" ref="E443:G443">TRANSPOSE(MMULT('Necessary information'!$L$6:$M$8,TRANSPOSE(C443:D443)))</f>
        <v>-1.265930632438653</v>
      </c>
      <c r="F443" s="4">
        <v>-7.9766944235755588E-2</v>
      </c>
      <c r="G443" s="4">
        <v>-1.5449857311318431</v>
      </c>
      <c r="H443" s="4">
        <f>F443+F443*'Necessary information'!$B$4/'Necessary information'!$B$15</f>
        <v>-0.2024086209982297</v>
      </c>
      <c r="I443" s="4">
        <f>(('Necessary information'!$B$10*C444)-'Necessary information'!$B$10*(1-'Necessary information'!$B$4)*C443)/'Necessary information'!$B$16</f>
        <v>-2.6432382793233513</v>
      </c>
      <c r="J443" s="4">
        <f>D443+'Necessary information'!$B$7*C443</f>
        <v>-1.5449857311318431</v>
      </c>
      <c r="L443" s="3">
        <v>437</v>
      </c>
      <c r="M443" s="4">
        <f t="shared" ca="1" si="14"/>
        <v>-1.290769305373096E-2</v>
      </c>
      <c r="O443" s="4">
        <v>3.3507541394456303E-2</v>
      </c>
      <c r="P443" s="4">
        <f t="shared" si="13"/>
        <v>3.1765706422024149E-2</v>
      </c>
    </row>
    <row r="444" spans="1:16" x14ac:dyDescent="0.2">
      <c r="A444" s="3">
        <v>438</v>
      </c>
      <c r="B444" s="4">
        <v>5.8793055338276598E-2</v>
      </c>
      <c r="C444" s="4" cm="1">
        <f t="array" ref="C444:D444">TRANSPOSE(MMULT('Necessary information'!$L$2:$M$3,TRANSPOSE(C443:D443))+MMULT('Necessary information'!$L$4:$L$5,B444))</f>
        <v>-1.4946692742067693</v>
      </c>
      <c r="D444" s="4">
        <v>-0.98037974195727873</v>
      </c>
      <c r="E444" s="4" cm="1">
        <f t="array" ref="E444:G444">TRANSPOSE(MMULT('Necessary information'!$L$6:$M$8,TRANSPOSE(C444:D444)))</f>
        <v>-1.2337238796408803</v>
      </c>
      <c r="F444" s="4">
        <v>2.1048671761256688E-2</v>
      </c>
      <c r="G444" s="4">
        <v>-1.4736206024455125</v>
      </c>
      <c r="H444" s="4">
        <f>F444+F444*'Necessary information'!$B$4/'Necessary information'!$B$15</f>
        <v>5.3411004594188821E-2</v>
      </c>
      <c r="I444" s="4">
        <f>(('Necessary information'!$B$10*C445)-'Necessary information'!$B$10*(1-'Necessary information'!$B$4)*C444)/'Necessary information'!$B$16</f>
        <v>-2.4198355736052171</v>
      </c>
      <c r="J444" s="4">
        <f>D444+'Necessary information'!$B$7*C444</f>
        <v>-1.4736206024455125</v>
      </c>
      <c r="L444" s="3">
        <v>438</v>
      </c>
      <c r="M444" s="4">
        <f t="shared" ca="1" si="14"/>
        <v>-5.2617943625835564E-2</v>
      </c>
      <c r="O444" s="4">
        <v>6.0676412429236243E-2</v>
      </c>
      <c r="P444" s="4">
        <f t="shared" si="13"/>
        <v>5.8793055338276598E-2</v>
      </c>
    </row>
    <row r="445" spans="1:16" x14ac:dyDescent="0.2">
      <c r="A445" s="3">
        <v>439</v>
      </c>
      <c r="B445" s="4">
        <v>7.0245919164717813E-2</v>
      </c>
      <c r="C445" s="4" cm="1">
        <f t="array" ref="C445:D445">TRANSPOSE(MMULT('Necessary information'!$L$2:$M$3,TRANSPOSE(C444:D444))+MMULT('Necessary information'!$L$4:$L$5,B445))</f>
        <v>-1.5177984316917306</v>
      </c>
      <c r="D445" s="4">
        <v>-0.8895458482114581</v>
      </c>
      <c r="E445" s="4" cm="1">
        <f t="array" ref="E445:G445">TRANSPOSE(MMULT('Necessary information'!$L$6:$M$8,TRANSPOSE(C445:D445)))</f>
        <v>-1.1931450024959971</v>
      </c>
      <c r="F445" s="4">
        <v>0.12737910102200123</v>
      </c>
      <c r="G445" s="4">
        <v>-1.3904193306697292</v>
      </c>
      <c r="H445" s="4">
        <f>F445+F445*'Necessary information'!$B$4/'Necessary information'!$B$15</f>
        <v>0.32322446884332801</v>
      </c>
      <c r="I445" s="4">
        <f>(('Necessary information'!$B$10*C446)-'Necessary information'!$B$10*(1-'Necessary information'!$B$4)*C445)/'Necessary information'!$B$16</f>
        <v>-2.1710684285537885</v>
      </c>
      <c r="J445" s="4">
        <f>D445+'Necessary information'!$B$7*C445</f>
        <v>-1.3904193306697292</v>
      </c>
      <c r="L445" s="3">
        <v>439</v>
      </c>
      <c r="M445" s="4">
        <f t="shared" ca="1" si="14"/>
        <v>2.4735604536112424E-3</v>
      </c>
      <c r="O445" s="4">
        <v>7.2189246382860381E-2</v>
      </c>
      <c r="P445" s="4">
        <f t="shared" si="13"/>
        <v>7.0245919164717813E-2</v>
      </c>
    </row>
    <row r="446" spans="1:16" x14ac:dyDescent="0.2">
      <c r="A446" s="3">
        <v>440</v>
      </c>
      <c r="B446" s="4">
        <v>-0.1048681869804412</v>
      </c>
      <c r="C446" s="4" cm="1">
        <f t="array" ref="C446:D446">TRANSPOSE(MMULT('Necessary information'!$L$2:$M$3,TRANSPOSE(C445:D445))+MMULT('Necessary information'!$L$4:$L$5,B446))</f>
        <v>-1.534130181613282</v>
      </c>
      <c r="D446" s="4">
        <v>-0.97573357237945868</v>
      </c>
      <c r="E446" s="4" cm="1">
        <f t="array" ref="E446:G446">TRANSPOSE(MMULT('Necessary information'!$L$6:$M$8,TRANSPOSE(C446:D446)))</f>
        <v>-1.2491106167443764</v>
      </c>
      <c r="F446" s="4">
        <v>5.2133649301440155E-2</v>
      </c>
      <c r="G446" s="4">
        <v>-1.4819965323118418</v>
      </c>
      <c r="H446" s="4">
        <f>F446+F446*'Necessary information'!$B$4/'Necessary information'!$B$15</f>
        <v>0.13228913510240434</v>
      </c>
      <c r="I446" s="4">
        <f>(('Necessary information'!$B$10*C447)-'Necessary information'!$B$10*(1-'Necessary information'!$B$4)*C446)/'Necessary information'!$B$16</f>
        <v>-2.4012928578193091</v>
      </c>
      <c r="J446" s="4">
        <f>D446+'Necessary information'!$B$7*C446</f>
        <v>-1.4819965323118418</v>
      </c>
      <c r="L446" s="3">
        <v>440</v>
      </c>
      <c r="M446" s="4">
        <f t="shared" ca="1" si="14"/>
        <v>0.12195338913283747</v>
      </c>
      <c r="O446" s="4">
        <v>-0.10384180205517765</v>
      </c>
      <c r="P446" s="4">
        <f t="shared" si="13"/>
        <v>-0.1048681869804412</v>
      </c>
    </row>
    <row r="447" spans="1:16" x14ac:dyDescent="0.2">
      <c r="A447" s="3">
        <v>441</v>
      </c>
      <c r="B447" s="4">
        <v>-3.7231232342331527E-2</v>
      </c>
      <c r="C447" s="4" cm="1">
        <f t="array" ref="C447:D447">TRANSPOSE(MMULT('Necessary information'!$L$2:$M$3,TRANSPOSE(C446:D446))+MMULT('Necessary information'!$L$4:$L$5,B447))</f>
        <v>-1.5558092485184327</v>
      </c>
      <c r="D447" s="4">
        <v>-0.9924743997018215</v>
      </c>
      <c r="E447" s="4" cm="1">
        <f t="array" ref="E447:G447">TRANSPOSE(MMULT('Necessary information'!$L$6:$M$8,TRANSPOSE(C447:D447)))</f>
        <v>-1.2684240187662643</v>
      </c>
      <c r="F447" s="4">
        <v>4.9917796805528214E-2</v>
      </c>
      <c r="G447" s="4">
        <v>-1.5058914517129043</v>
      </c>
      <c r="H447" s="4">
        <f>F447+F447*'Necessary information'!$B$4/'Necessary information'!$B$15</f>
        <v>0.12666640939402779</v>
      </c>
      <c r="I447" s="4">
        <f>(('Necessary information'!$B$10*C448)-'Necessary information'!$B$10*(1-'Necessary information'!$B$4)*C447)/'Necessary information'!$B$16</f>
        <v>-2.4431978734201127</v>
      </c>
      <c r="J447" s="4">
        <f>D447+'Necessary information'!$B$7*C447</f>
        <v>-1.5058914517129043</v>
      </c>
      <c r="L447" s="3">
        <v>441</v>
      </c>
      <c r="M447" s="4">
        <f t="shared" ca="1" si="14"/>
        <v>9.6011547223258414E-2</v>
      </c>
      <c r="O447" s="4">
        <v>-3.585068300601927E-2</v>
      </c>
      <c r="P447" s="4">
        <f t="shared" si="13"/>
        <v>-3.7231232342331527E-2</v>
      </c>
    </row>
    <row r="448" spans="1:16" x14ac:dyDescent="0.2">
      <c r="A448" s="3">
        <v>442</v>
      </c>
      <c r="B448" s="4">
        <v>0.14203061882051171</v>
      </c>
      <c r="C448" s="4" cm="1">
        <f t="array" ref="C448:D448">TRANSPOSE(MMULT('Necessary information'!$L$2:$M$3,TRANSPOSE(C447:D447))+MMULT('Necessary information'!$L$4:$L$5,B448))</f>
        <v>-1.5779939641409748</v>
      </c>
      <c r="D448" s="4">
        <v>-0.82960181848757153</v>
      </c>
      <c r="E448" s="4" cm="1">
        <f t="array" ref="E448:G448">TRANSPOSE(MMULT('Necessary information'!$L$6:$M$8,TRANSPOSE(C448:D448)))</f>
        <v>-1.1868637100677666</v>
      </c>
      <c r="F448" s="4">
        <v>0.22765413748688146</v>
      </c>
      <c r="G448" s="4">
        <v>-1.3503398266540931</v>
      </c>
      <c r="H448" s="4">
        <f>F448+F448*'Necessary information'!$B$4/'Necessary information'!$B$15</f>
        <v>0.57767237387296144</v>
      </c>
      <c r="I448" s="4">
        <f>(('Necessary information'!$B$10*C449)-'Necessary information'!$B$10*(1-'Necessary information'!$B$4)*C448)/'Necessary information'!$B$16</f>
        <v>-2.0000698273670139</v>
      </c>
      <c r="J448" s="4">
        <f>D448+'Necessary information'!$B$7*C448</f>
        <v>-1.3503398266540931</v>
      </c>
      <c r="L448" s="3">
        <v>442</v>
      </c>
      <c r="M448" s="4">
        <f t="shared" ca="1" si="14"/>
        <v>2.5729548637218477E-2</v>
      </c>
      <c r="O448" s="4">
        <v>0.14434982910453051</v>
      </c>
      <c r="P448" s="4">
        <f t="shared" si="13"/>
        <v>0.14203061882051171</v>
      </c>
    </row>
    <row r="449" spans="1:16" x14ac:dyDescent="0.2">
      <c r="A449" s="3">
        <v>443</v>
      </c>
      <c r="B449" s="4">
        <v>-6.732930098102359E-2</v>
      </c>
      <c r="C449" s="4" cm="1">
        <f t="array" ref="C449:D449">TRANSPOSE(MMULT('Necessary information'!$L$2:$M$3,TRANSPOSE(C448:D448))+MMULT('Necessary information'!$L$4:$L$5,B449))</f>
        <v>-1.5885458607216258</v>
      </c>
      <c r="D449" s="4">
        <v>-0.87950948128035611</v>
      </c>
      <c r="E449" s="4" cm="1">
        <f t="array" ref="E449:G449">TRANSPOSE(MMULT('Necessary information'!$L$6:$M$8,TRANSPOSE(C449:D449)))</f>
        <v>-1.2197705086739181</v>
      </c>
      <c r="F449" s="4">
        <v>0.18481624540313302</v>
      </c>
      <c r="G449" s="4">
        <v>-1.4037296153184928</v>
      </c>
      <c r="H449" s="4">
        <f>F449+F449*'Necessary information'!$B$4/'Necessary information'!$B$15</f>
        <v>0.46897122271044983</v>
      </c>
      <c r="I449" s="4">
        <f>(('Necessary information'!$B$10*C450)-'Necessary information'!$B$10*(1-'Necessary information'!$B$4)*C449)/'Necessary information'!$B$16</f>
        <v>-2.1332166286272711</v>
      </c>
      <c r="J449" s="4">
        <f>D449+'Necessary information'!$B$7*C449</f>
        <v>-1.4037296153184928</v>
      </c>
      <c r="L449" s="3">
        <v>443</v>
      </c>
      <c r="M449" s="4">
        <f t="shared" ca="1" si="14"/>
        <v>-0.13856796329986118</v>
      </c>
      <c r="O449" s="4">
        <v>-6.6106352837877996E-2</v>
      </c>
      <c r="P449" s="4">
        <f t="shared" si="13"/>
        <v>-6.732930098102359E-2</v>
      </c>
    </row>
    <row r="450" spans="1:16" x14ac:dyDescent="0.2">
      <c r="A450" s="3">
        <v>444</v>
      </c>
      <c r="B450" s="4">
        <v>-9.6080525041186013E-2</v>
      </c>
      <c r="C450" s="4" cm="1">
        <f t="array" ref="C450:D450">TRANSPOSE(MMULT('Necessary information'!$L$2:$M$3,TRANSPOSE(C449:D449))+MMULT('Necessary information'!$L$4:$L$5,B450))</f>
        <v>-1.6021626299192671</v>
      </c>
      <c r="D450" s="4">
        <v>-0.95712030721465469</v>
      </c>
      <c r="E450" s="4" cm="1">
        <f t="array" ref="E450:G450">TRANSPOSE(MMULT('Necessary information'!$L$6:$M$8,TRANSPOSE(C450:D450)))</f>
        <v>-1.2696696127002987</v>
      </c>
      <c r="F450" s="4">
        <v>0.11632865483125421</v>
      </c>
      <c r="G450" s="4">
        <v>-1.485833975088013</v>
      </c>
      <c r="H450" s="4">
        <f>F450+F450*'Necessary information'!$B$4/'Necessary information'!$B$15</f>
        <v>0.29518396163430738</v>
      </c>
      <c r="I450" s="4">
        <f>(('Necessary information'!$B$10*C451)-'Necessary information'!$B$10*(1-'Necessary information'!$B$4)*C450)/'Necessary information'!$B$16</f>
        <v>-2.3406961097318262</v>
      </c>
      <c r="J450" s="4">
        <f>D450+'Necessary information'!$B$7*C450</f>
        <v>-1.485833975088013</v>
      </c>
      <c r="L450" s="3">
        <v>444</v>
      </c>
      <c r="M450" s="4">
        <f t="shared" ca="1" si="14"/>
        <v>-4.4859515761386533E-2</v>
      </c>
      <c r="O450" s="4">
        <v>-9.5008125668171781E-2</v>
      </c>
      <c r="P450" s="4">
        <f t="shared" si="13"/>
        <v>-9.6080525041186013E-2</v>
      </c>
    </row>
    <row r="451" spans="1:16" x14ac:dyDescent="0.2">
      <c r="A451" s="3">
        <v>445</v>
      </c>
      <c r="B451" s="4">
        <v>5.0314574775436396E-2</v>
      </c>
      <c r="C451" s="4" cm="1">
        <f t="array" ref="C451:D451">TRANSPOSE(MMULT('Necessary information'!$L$2:$M$3,TRANSPOSE(C450:D450))+MMULT('Necessary information'!$L$4:$L$5,B451))</f>
        <v>-1.6206259669145813</v>
      </c>
      <c r="D451" s="4">
        <v>-0.88670620598771044</v>
      </c>
      <c r="E451" s="4" cm="1">
        <f t="array" ref="E451:G451">TRANSPOSE(MMULT('Necessary information'!$L$6:$M$8,TRANSPOSE(C451:D451)))</f>
        <v>-1.2384564894569141</v>
      </c>
      <c r="F451" s="4">
        <v>0.19911319184505882</v>
      </c>
      <c r="G451" s="4">
        <v>-1.4215127750695222</v>
      </c>
      <c r="H451" s="4">
        <f>F451+F451*'Necessary information'!$B$4/'Necessary information'!$B$15</f>
        <v>0.50524972430683657</v>
      </c>
      <c r="I451" s="4">
        <f>(('Necessary information'!$B$10*C452)-'Necessary information'!$B$10*(1-'Necessary information'!$B$4)*C451)/'Necessary information'!$B$16</f>
        <v>-2.1477716091957957</v>
      </c>
      <c r="J451" s="4">
        <f>D451+'Necessary information'!$B$7*C451</f>
        <v>-1.4215127750695222</v>
      </c>
      <c r="L451" s="3">
        <v>445</v>
      </c>
      <c r="M451" s="4">
        <f t="shared" ca="1" si="14"/>
        <v>3.3867718951996306E-2</v>
      </c>
      <c r="O451" s="4">
        <v>5.2153536371489548E-2</v>
      </c>
      <c r="P451" s="4">
        <f t="shared" si="13"/>
        <v>5.0314574775436396E-2</v>
      </c>
    </row>
    <row r="452" spans="1:16" x14ac:dyDescent="0.2">
      <c r="A452" s="3">
        <v>446</v>
      </c>
      <c r="B452" s="4">
        <v>0.10979276442483443</v>
      </c>
      <c r="C452" s="4" cm="1">
        <f t="array" ref="C452:D452">TRANSPOSE(MMULT('Necessary information'!$L$2:$M$3,TRANSPOSE(C451:D451))+MMULT('Necessary information'!$L$4:$L$5,B452))</f>
        <v>-1.6338046079716118</v>
      </c>
      <c r="D452" s="4">
        <v>-0.7582926112371341</v>
      </c>
      <c r="E452" s="4" cm="1">
        <f t="array" ref="E452:G452">TRANSPOSE(MMULT('Necessary information'!$L$6:$M$8,TRANSPOSE(C452:D452)))</f>
        <v>-1.1721845730220322</v>
      </c>
      <c r="F452" s="4">
        <v>0.33635647610384567</v>
      </c>
      <c r="G452" s="4">
        <v>-1.297448131867766</v>
      </c>
      <c r="H452" s="4">
        <f>F452+F452*'Necessary information'!$B$4/'Necessary information'!$B$15</f>
        <v>0.85350455811350801</v>
      </c>
      <c r="I452" s="4">
        <f>(('Necessary information'!$B$10*C453)-'Necessary information'!$B$10*(1-'Necessary information'!$B$4)*C452)/'Necessary information'!$B$16</f>
        <v>-1.7990517499285841</v>
      </c>
      <c r="J452" s="4">
        <f>D452+'Necessary information'!$B$7*C452</f>
        <v>-1.297448131867766</v>
      </c>
      <c r="L452" s="3">
        <v>446</v>
      </c>
      <c r="M452" s="4">
        <f t="shared" ca="1" si="14"/>
        <v>2.9092410161121237E-2</v>
      </c>
      <c r="O452" s="4">
        <v>0.11194316904963025</v>
      </c>
      <c r="P452" s="4">
        <f t="shared" si="13"/>
        <v>0.10979276442483443</v>
      </c>
    </row>
    <row r="453" spans="1:16" x14ac:dyDescent="0.2">
      <c r="A453" s="3">
        <v>447</v>
      </c>
      <c r="B453" s="4">
        <v>6.2562542089280748E-2</v>
      </c>
      <c r="C453" s="4" cm="1">
        <f t="array" ref="C453:D453">TRANSPOSE(MMULT('Necessary information'!$L$2:$M$3,TRANSPOSE(C452:D452))+MMULT('Necessary information'!$L$4:$L$5,B453))</f>
        <v>-1.637935786520536</v>
      </c>
      <c r="D453" s="4">
        <v>-0.67980592431187348</v>
      </c>
      <c r="E453" s="4" cm="1">
        <f t="array" ref="E453:G453">TRANSPOSE(MMULT('Necessary information'!$L$6:$M$8,TRANSPOSE(C453:D453)))</f>
        <v>-1.1298890606058221</v>
      </c>
      <c r="F453" s="4">
        <v>0.41761105265688547</v>
      </c>
      <c r="G453" s="4">
        <v>-1.2203247338636505</v>
      </c>
      <c r="H453" s="4">
        <f>F453+F453*'Necessary information'!$B$4/'Necessary information'!$B$15</f>
        <v>1.0596880461168463</v>
      </c>
      <c r="I453" s="4">
        <f>(('Necessary information'!$B$10*C454)-'Necessary information'!$B$10*(1-'Necessary information'!$B$4)*C453)/'Necessary information'!$B$16</f>
        <v>-1.5865097560909334</v>
      </c>
      <c r="J453" s="4">
        <f>D453+'Necessary information'!$B$7*C453</f>
        <v>-1.2203247338636505</v>
      </c>
      <c r="L453" s="3">
        <v>447</v>
      </c>
      <c r="M453" s="4">
        <f t="shared" ca="1" si="14"/>
        <v>-0.14904502010294463</v>
      </c>
      <c r="O453" s="4">
        <v>6.4465637177941043E-2</v>
      </c>
      <c r="P453" s="4">
        <f t="shared" si="13"/>
        <v>6.2562542089280748E-2</v>
      </c>
    </row>
    <row r="454" spans="1:16" x14ac:dyDescent="0.2">
      <c r="A454" s="3">
        <v>448</v>
      </c>
      <c r="B454" s="4">
        <v>3.9236443831784373E-2</v>
      </c>
      <c r="C454" s="4" cm="1">
        <f t="array" ref="C454:D454">TRANSPOSE(MMULT('Necessary information'!$L$2:$M$3,TRANSPOSE(C453:D453))+MMULT('Necessary information'!$L$4:$L$5,B454))</f>
        <v>-1.636650135759796</v>
      </c>
      <c r="D454" s="4">
        <v>-0.62629355606953974</v>
      </c>
      <c r="E454" s="4" cm="1">
        <f t="array" ref="E454:G454">TRANSPOSE(MMULT('Necessary information'!$L$6:$M$8,TRANSPOSE(C454:D454)))</f>
        <v>-1.0991804346451628</v>
      </c>
      <c r="F454" s="4">
        <v>0.47026203488952345</v>
      </c>
      <c r="G454" s="4">
        <v>-1.1663881008702726</v>
      </c>
      <c r="H454" s="4">
        <f>F454+F454*'Necessary information'!$B$4/'Necessary information'!$B$15</f>
        <v>1.1932899135321653</v>
      </c>
      <c r="I454" s="4">
        <f>(('Necessary information'!$B$10*C455)-'Necessary information'!$B$10*(1-'Necessary information'!$B$4)*C454)/'Necessary information'!$B$16</f>
        <v>-1.4422217807522577</v>
      </c>
      <c r="J454" s="4">
        <f>D454+'Necessary information'!$B$7*C454</f>
        <v>-1.1663881008702726</v>
      </c>
      <c r="L454" s="3">
        <v>448</v>
      </c>
      <c r="M454" s="4">
        <f t="shared" ca="1" si="14"/>
        <v>0.11778884536983762</v>
      </c>
      <c r="O454" s="4">
        <v>4.1017397497968844E-2</v>
      </c>
      <c r="P454" s="4">
        <f t="shared" si="13"/>
        <v>3.9236443831784373E-2</v>
      </c>
    </row>
    <row r="455" spans="1:16" x14ac:dyDescent="0.2">
      <c r="A455" s="3">
        <v>449</v>
      </c>
      <c r="B455" s="4">
        <v>2.6651130382150796E-2</v>
      </c>
      <c r="C455" s="4" cm="1">
        <f t="array" ref="C455:D455">TRANSPOSE(MMULT('Necessary information'!$L$2:$M$3,TRANSPOSE(C454:D454))+MMULT('Necessary information'!$L$4:$L$5,B455))</f>
        <v>-1.6317894268846076</v>
      </c>
      <c r="D455" s="4">
        <v>-0.58649026100992852</v>
      </c>
      <c r="E455" s="4" cm="1">
        <f t="array" ref="E455:G455">TRANSPOSE(MMULT('Necessary information'!$L$6:$M$8,TRANSPOSE(C455:D455)))</f>
        <v>-1.0745577044672467</v>
      </c>
      <c r="F455" s="4">
        <v>0.5068086550027584</v>
      </c>
      <c r="G455" s="4">
        <v>-1.124980771881849</v>
      </c>
      <c r="H455" s="4">
        <f>F455+F455*'Necessary information'!$B$4/'Necessary information'!$B$15</f>
        <v>1.2860269620694988</v>
      </c>
      <c r="I455" s="4">
        <f>(('Necessary information'!$B$10*C456)-'Necessary information'!$B$10*(1-'Necessary information'!$B$4)*C455)/'Necessary information'!$B$16</f>
        <v>-1.3354917118403324</v>
      </c>
      <c r="J455" s="4">
        <f>D455+'Necessary information'!$B$7*C455</f>
        <v>-1.124980771881849</v>
      </c>
      <c r="L455" s="3">
        <v>449</v>
      </c>
      <c r="M455" s="4">
        <f t="shared" ca="1" si="14"/>
        <v>-6.73972787627522E-2</v>
      </c>
      <c r="O455" s="4">
        <v>2.8366184124993043E-2</v>
      </c>
      <c r="P455" s="4">
        <f t="shared" ref="P455:P518" si="15">$M$1+(O455-$P$1)*$M$2/$P$2</f>
        <v>2.6651130382150796E-2</v>
      </c>
    </row>
    <row r="456" spans="1:16" x14ac:dyDescent="0.2">
      <c r="A456" s="3">
        <v>450</v>
      </c>
      <c r="B456" s="4">
        <v>-1.4381436490755736E-2</v>
      </c>
      <c r="C456" s="4" cm="1">
        <f t="array" ref="C456:D456">TRANSPOSE(MMULT('Necessary information'!$L$2:$M$3,TRANSPOSE(C455:D455))+MMULT('Necessary information'!$L$4:$L$5,B456))</f>
        <v>-1.624381984008501</v>
      </c>
      <c r="D456" s="4">
        <v>-0.58855540201947576</v>
      </c>
      <c r="E456" s="4" cm="1">
        <f t="array" ref="E456:G456">TRANSPOSE(MMULT('Necessary information'!$L$6:$M$8,TRANSPOSE(C456:D456)))</f>
        <v>-1.072340896901441</v>
      </c>
      <c r="F456" s="4">
        <v>0.4997805272662198</v>
      </c>
      <c r="G456" s="4">
        <v>-1.1246014567422811</v>
      </c>
      <c r="H456" s="4">
        <f>F456+F456*'Necessary information'!$B$4/'Necessary information'!$B$15</f>
        <v>1.2681930879380321</v>
      </c>
      <c r="I456" s="4">
        <f>(('Necessary information'!$B$10*C457)-'Necessary information'!$B$10*(1-'Necessary information'!$B$4)*C456)/'Necessary information'!$B$16</f>
        <v>-1.3421935238832918</v>
      </c>
      <c r="J456" s="4">
        <f>D456+'Necessary information'!$B$7*C456</f>
        <v>-1.1246014567422811</v>
      </c>
      <c r="L456" s="3">
        <v>450</v>
      </c>
      <c r="M456" s="4">
        <f t="shared" ca="1" si="14"/>
        <v>-4.6266642048083596E-2</v>
      </c>
      <c r="O456" s="4">
        <v>-1.2881239773309065E-2</v>
      </c>
      <c r="P456" s="4">
        <f t="shared" si="15"/>
        <v>-1.4381436490755736E-2</v>
      </c>
    </row>
    <row r="457" spans="1:16" x14ac:dyDescent="0.2">
      <c r="A457" s="3">
        <v>451</v>
      </c>
      <c r="B457" s="4">
        <v>1.7223434474541041E-2</v>
      </c>
      <c r="C457" s="4" cm="1">
        <f t="array" ref="C457:D457">TRANSPOSE(MMULT('Necessary information'!$L$2:$M$3,TRANSPOSE(C456:D456))+MMULT('Necessary information'!$L$4:$L$5,B457))</f>
        <v>-1.6173272725053707</v>
      </c>
      <c r="D457" s="4">
        <v>-0.55897230410252574</v>
      </c>
      <c r="E457" s="4" cm="1">
        <f t="array" ref="E457:G457">TRANSPOSE(MMULT('Necessary information'!$L$6:$M$8,TRANSPOSE(C457:D457)))</f>
        <v>-1.0524702116962619</v>
      </c>
      <c r="F457" s="4">
        <v>0.52463696847607244</v>
      </c>
      <c r="G457" s="4">
        <v>-1.0926903040292981</v>
      </c>
      <c r="H457" s="4">
        <f>F457+F457*'Necessary information'!$B$4/'Necessary information'!$B$15</f>
        <v>1.3312663075080331</v>
      </c>
      <c r="I457" s="4">
        <f>(('Necessary information'!$B$10*C458)-'Necessary information'!$B$10*(1-'Necessary information'!$B$4)*C457)/'Necessary information'!$B$16</f>
        <v>-1.2633914756559919</v>
      </c>
      <c r="J457" s="4">
        <f>D457+'Necessary information'!$B$7*C457</f>
        <v>-1.0926903040292981</v>
      </c>
      <c r="L457" s="3">
        <v>451</v>
      </c>
      <c r="M457" s="4">
        <f t="shared" ca="1" si="14"/>
        <v>3.8700577964583288E-2</v>
      </c>
      <c r="O457" s="4">
        <v>1.8889122387911371E-2</v>
      </c>
      <c r="P457" s="4">
        <f t="shared" si="15"/>
        <v>1.7223434474541041E-2</v>
      </c>
    </row>
    <row r="458" spans="1:16" x14ac:dyDescent="0.2">
      <c r="A458" s="3">
        <v>452</v>
      </c>
      <c r="B458" s="4">
        <v>5.4181260609584891E-2</v>
      </c>
      <c r="C458" s="4" cm="1">
        <f t="array" ref="C458:D458">TRANSPOSE(MMULT('Necessary information'!$L$2:$M$3,TRANSPOSE(C457:D457))+MMULT('Necessary information'!$L$4:$L$5,B458))</f>
        <v>-1.6084788775841363</v>
      </c>
      <c r="D458" s="4">
        <v>-0.49305262510678777</v>
      </c>
      <c r="E458" s="4" cm="1">
        <f t="array" ref="E458:G458">TRANSPOSE(MMULT('Necessary information'!$L$6:$M$8,TRANSPOSE(C458:D458)))</f>
        <v>-1.0113273866264938</v>
      </c>
      <c r="F458" s="4">
        <v>0.5846282228745836</v>
      </c>
      <c r="G458" s="4">
        <v>-1.0238506547095527</v>
      </c>
      <c r="H458" s="4">
        <f>F458+F458*'Necessary information'!$B$4/'Necessary information'!$B$15</f>
        <v>1.4834941155442554</v>
      </c>
      <c r="I458" s="4">
        <f>(('Necessary information'!$B$10*C459)-'Necessary information'!$B$10*(1-'Necessary information'!$B$4)*C458)/'Necessary information'!$B$16</f>
        <v>-1.0867532983955228</v>
      </c>
      <c r="J458" s="4">
        <f>D458+'Necessary information'!$B$7*C458</f>
        <v>-1.0238506547095527</v>
      </c>
      <c r="L458" s="3">
        <v>452</v>
      </c>
      <c r="M458" s="4">
        <f t="shared" ca="1" si="14"/>
        <v>-8.5547230416381875E-2</v>
      </c>
      <c r="O458" s="4">
        <v>5.604046916262316E-2</v>
      </c>
      <c r="P458" s="4">
        <f t="shared" si="15"/>
        <v>5.4181260609584891E-2</v>
      </c>
    </row>
    <row r="459" spans="1:16" x14ac:dyDescent="0.2">
      <c r="A459" s="3">
        <v>453</v>
      </c>
      <c r="B459" s="4">
        <v>-0.16282308740870788</v>
      </c>
      <c r="C459" s="4" cm="1">
        <f t="array" ref="C459:D459">TRANSPOSE(MMULT('Necessary information'!$L$2:$M$3,TRANSPOSE(C458:D458))+MMULT('Necessary information'!$L$4:$L$5,B459))</f>
        <v>-1.5954357381044213</v>
      </c>
      <c r="D459" s="4">
        <v>-0.64552160738825304</v>
      </c>
      <c r="E459" s="4" cm="1">
        <f t="array" ref="E459:G459">TRANSPOSE(MMULT('Necessary information'!$L$6:$M$8,TRANSPOSE(C459:D459)))</f>
        <v>-1.0912018965220847</v>
      </c>
      <c r="F459" s="4">
        <v>0.42342033714170912</v>
      </c>
      <c r="G459" s="4">
        <v>-1.172015400962712</v>
      </c>
      <c r="H459" s="4">
        <f>F459+F459*'Necessary information'!$B$4/'Necessary information'!$B$15</f>
        <v>1.0744291054970865</v>
      </c>
      <c r="I459" s="4">
        <f>(('Necessary information'!$B$10*C460)-'Necessary information'!$B$10*(1-'Necessary information'!$B$4)*C459)/'Necessary information'!$B$16</f>
        <v>-1.5004021077563996</v>
      </c>
      <c r="J459" s="4">
        <f>D459+'Necessary information'!$B$7*C459</f>
        <v>-1.172015400962712</v>
      </c>
      <c r="L459" s="3">
        <v>453</v>
      </c>
      <c r="M459" s="4">
        <f t="shared" ca="1" si="14"/>
        <v>-5.3448166378239528E-2</v>
      </c>
      <c r="O459" s="4">
        <v>-0.16210016917982925</v>
      </c>
      <c r="P459" s="4">
        <f t="shared" si="15"/>
        <v>-0.16282308740870788</v>
      </c>
    </row>
    <row r="460" spans="1:16" x14ac:dyDescent="0.2">
      <c r="A460" s="3">
        <v>454</v>
      </c>
      <c r="B460" s="4">
        <v>0.15100013473068427</v>
      </c>
      <c r="C460" s="4" cm="1">
        <f t="array" ref="C460:D460">TRANSPOSE(MMULT('Necessary information'!$L$2:$M$3,TRANSPOSE(C459:D459))+MMULT('Necessary information'!$L$4:$L$5,B460))</f>
        <v>-1.5930598973457208</v>
      </c>
      <c r="D460" s="4">
        <v>-0.48096551890241546</v>
      </c>
      <c r="E460" s="4" cm="1">
        <f t="array" ref="E460:G460">TRANSPOSE(MMULT('Necessary information'!$L$6:$M$8,TRANSPOSE(C460:D460)))</f>
        <v>-0.99748941575928751</v>
      </c>
      <c r="F460" s="4">
        <v>0.58638461231921746</v>
      </c>
      <c r="G460" s="4">
        <v>-1.0066752850265033</v>
      </c>
      <c r="H460" s="4">
        <f>F460+F460*'Necessary information'!$B$4/'Necessary information'!$B$15</f>
        <v>1.4879509537600137</v>
      </c>
      <c r="I460" s="4">
        <f>(('Necessary information'!$B$10*C461)-'Necessary information'!$B$10*(1-'Necessary information'!$B$4)*C460)/'Necessary information'!$B$16</f>
        <v>-1.0564617966399743</v>
      </c>
      <c r="J460" s="4">
        <f>D460+'Necessary information'!$B$7*C460</f>
        <v>-1.0066752850265033</v>
      </c>
      <c r="L460" s="3">
        <v>454</v>
      </c>
      <c r="M460" s="4">
        <f t="shared" ca="1" si="14"/>
        <v>-0.15548107335768449</v>
      </c>
      <c r="O460" s="4">
        <v>0.15336631169640413</v>
      </c>
      <c r="P460" s="4">
        <f t="shared" si="15"/>
        <v>0.15100013473068427</v>
      </c>
    </row>
    <row r="461" spans="1:16" x14ac:dyDescent="0.2">
      <c r="A461" s="3">
        <v>455</v>
      </c>
      <c r="B461" s="4">
        <v>2.4469155660934092E-2</v>
      </c>
      <c r="C461" s="4" cm="1">
        <f t="array" ref="C461:D461">TRANSPOSE(MMULT('Necessary information'!$L$2:$M$3,TRANSPOSE(C460:D460))+MMULT('Necessary information'!$L$4:$L$5,B461))</f>
        <v>-1.5796449448280772</v>
      </c>
      <c r="D461" s="4">
        <v>-0.44639608734453062</v>
      </c>
      <c r="E461" s="4" cm="1">
        <f t="array" ref="E461:G461">TRANSPOSE(MMULT('Necessary information'!$L$6:$M$8,TRANSPOSE(C461:D461)))</f>
        <v>-0.97191038139680508</v>
      </c>
      <c r="F461" s="4">
        <v>0.61196602569028091</v>
      </c>
      <c r="G461" s="4">
        <v>-0.96767891913779613</v>
      </c>
      <c r="H461" s="4">
        <f>F461+F461*'Necessary information'!$B$4/'Necessary information'!$B$15</f>
        <v>1.5528637901890872</v>
      </c>
      <c r="I461" s="4">
        <f>(('Necessary information'!$B$10*C462)-'Necessary information'!$B$10*(1-'Necessary information'!$B$4)*C461)/'Necessary information'!$B$16</f>
        <v>-0.96516340421636382</v>
      </c>
      <c r="J461" s="4">
        <f>D461+'Necessary information'!$B$7*C461</f>
        <v>-0.96767891913779613</v>
      </c>
      <c r="L461" s="3">
        <v>455</v>
      </c>
      <c r="M461" s="4">
        <f t="shared" ca="1" si="14"/>
        <v>-0.11889290044367826</v>
      </c>
      <c r="O461" s="4">
        <v>2.6172784025502032E-2</v>
      </c>
      <c r="P461" s="4">
        <f t="shared" si="15"/>
        <v>2.4469155660934092E-2</v>
      </c>
    </row>
    <row r="462" spans="1:16" x14ac:dyDescent="0.2">
      <c r="A462" s="3">
        <v>456</v>
      </c>
      <c r="B462" s="4">
        <v>0.22522761879373909</v>
      </c>
      <c r="C462" s="4" cm="1">
        <f t="array" ref="C462:D462">TRANSPOSE(MMULT('Necessary information'!$L$2:$M$3,TRANSPOSE(C461:D461))+MMULT('Necessary information'!$L$4:$L$5,B462))</f>
        <v>-1.5642829063127843</v>
      </c>
      <c r="D462" s="4">
        <v>-0.21179415071655638</v>
      </c>
      <c r="E462" s="4" cm="1">
        <f t="array" ref="E462:G462">TRANSPOSE(MMULT('Necessary information'!$L$6:$M$8,TRANSPOSE(C462:D462)))</f>
        <v>-0.83284478929824179</v>
      </c>
      <c r="F462" s="4">
        <v>0.83627539651300897</v>
      </c>
      <c r="G462" s="4">
        <v>-0.72800750979977524</v>
      </c>
      <c r="H462" s="4">
        <f>F462+F462*'Necessary information'!$B$4/'Necessary information'!$B$15</f>
        <v>2.1220488186517592</v>
      </c>
      <c r="I462" s="4">
        <f>(('Necessary information'!$B$10*C463)-'Necessary information'!$B$10*(1-'Necessary information'!$B$4)*C462)/'Necessary information'!$B$16</f>
        <v>-0.33407320517516048</v>
      </c>
      <c r="J462" s="4">
        <f>D462+'Necessary information'!$B$7*C462</f>
        <v>-0.72800750979977524</v>
      </c>
      <c r="L462" s="3">
        <v>456</v>
      </c>
      <c r="M462" s="4">
        <f t="shared" ca="1" si="14"/>
        <v>3.287474191337629E-2</v>
      </c>
      <c r="O462" s="4">
        <v>0.22798246986989867</v>
      </c>
      <c r="P462" s="4">
        <f t="shared" si="15"/>
        <v>0.22522761879373909</v>
      </c>
    </row>
    <row r="463" spans="1:16" x14ac:dyDescent="0.2">
      <c r="A463" s="3">
        <v>457</v>
      </c>
      <c r="B463" s="4">
        <v>-0.16417050992279381</v>
      </c>
      <c r="C463" s="4" cm="1">
        <f t="array" ref="C463:D463">TRANSPOSE(MMULT('Necessary information'!$L$2:$M$3,TRANSPOSE(C462:D462))+MMULT('Necessary information'!$L$4:$L$5,B463))</f>
        <v>-1.5335276637843438</v>
      </c>
      <c r="D463" s="4">
        <v>-0.37151698347430251</v>
      </c>
      <c r="E463" s="4" cm="1">
        <f t="array" ref="E463:G463">TRANSPOSE(MMULT('Necessary information'!$L$6:$M$8,TRANSPOSE(C463:D463)))</f>
        <v>-0.90872223021610254</v>
      </c>
      <c r="F463" s="4">
        <v>0.65594655126120782</v>
      </c>
      <c r="G463" s="4">
        <v>-0.87758111252313598</v>
      </c>
      <c r="H463" s="4">
        <f>F463+F463*'Necessary information'!$B$4/'Necessary information'!$B$15</f>
        <v>1.664464373825314</v>
      </c>
      <c r="I463" s="4">
        <f>(('Necessary information'!$B$10*C464)-'Necessary information'!$B$10*(1-'Necessary information'!$B$4)*C463)/'Necessary information'!$B$16</f>
        <v>-0.76999965048539354</v>
      </c>
      <c r="J463" s="4">
        <f>D463+'Necessary information'!$B$7*C463</f>
        <v>-0.87758111252313598</v>
      </c>
      <c r="L463" s="3">
        <v>457</v>
      </c>
      <c r="M463" s="4">
        <f t="shared" ca="1" si="14"/>
        <v>0.13983423704338277</v>
      </c>
      <c r="O463" s="4">
        <v>-0.16345464714316904</v>
      </c>
      <c r="P463" s="4">
        <f t="shared" si="15"/>
        <v>-0.16417050992279381</v>
      </c>
    </row>
    <row r="464" spans="1:16" x14ac:dyDescent="0.2">
      <c r="A464" s="3">
        <v>458</v>
      </c>
      <c r="B464" s="4">
        <v>0.10812054093932606</v>
      </c>
      <c r="C464" s="4" cm="1">
        <f t="array" ref="C464:D464">TRANSPOSE(MMULT('Necessary information'!$L$2:$M$3,TRANSPOSE(C463:D463))+MMULT('Necessary information'!$L$4:$L$5,B464))</f>
        <v>-1.5144394634518701</v>
      </c>
      <c r="D464" s="4">
        <v>-0.25559458588201611</v>
      </c>
      <c r="E464" s="4" cm="1">
        <f t="array" ref="E464:G464">TRANSPOSE(MMULT('Necessary information'!$L$6:$M$8,TRANSPOSE(C464:D464)))</f>
        <v>-0.83476147561972991</v>
      </c>
      <c r="F464" s="4">
        <v>0.75907985463073668</v>
      </c>
      <c r="G464" s="4">
        <v>-0.75535960882113329</v>
      </c>
      <c r="H464" s="4">
        <f>F464+F464*'Necessary information'!$B$4/'Necessary information'!$B$15</f>
        <v>1.9261651311254935</v>
      </c>
      <c r="I464" s="4">
        <f>(('Necessary information'!$B$10*C465)-'Necessary information'!$B$10*(1-'Necessary information'!$B$4)*C464)/'Necessary information'!$B$16</f>
        <v>-0.45991058343675828</v>
      </c>
      <c r="J464" s="4">
        <f>D464+'Necessary information'!$B$7*C464</f>
        <v>-0.75535960882113329</v>
      </c>
      <c r="L464" s="3">
        <v>458</v>
      </c>
      <c r="M464" s="4">
        <f t="shared" ca="1" si="14"/>
        <v>-1.659732685435332E-2</v>
      </c>
      <c r="O464" s="4">
        <v>0.11026218937382538</v>
      </c>
      <c r="P464" s="4">
        <f t="shared" si="15"/>
        <v>0.10812054093932606</v>
      </c>
    </row>
    <row r="465" spans="1:16" x14ac:dyDescent="0.2">
      <c r="A465" s="3">
        <v>459</v>
      </c>
      <c r="B465" s="4">
        <v>-9.2827097112864132E-2</v>
      </c>
      <c r="C465" s="4" cm="1">
        <f t="array" ref="C465:D465">TRANSPOSE(MMULT('Necessary information'!$L$2:$M$3,TRANSPOSE(C464:D464))+MMULT('Necessary information'!$L$4:$L$5,B465))</f>
        <v>-1.4880762414514923</v>
      </c>
      <c r="D465" s="4">
        <v>-0.34305419669135789</v>
      </c>
      <c r="E465" s="4" cm="1">
        <f t="array" ref="E465:G465">TRANSPOSE(MMULT('Necessary information'!$L$6:$M$8,TRANSPOSE(C465:D465)))</f>
        <v>-0.8719655886677361</v>
      </c>
      <c r="F465" s="4">
        <v>0.65395688508114191</v>
      </c>
      <c r="G465" s="4">
        <v>-0.8341193563703504</v>
      </c>
      <c r="H465" s="4">
        <f>F465+F465*'Necessary information'!$B$4/'Necessary information'!$B$15</f>
        <v>1.6594155958933969</v>
      </c>
      <c r="I465" s="4">
        <f>(('Necessary information'!$B$10*C466)-'Necessary information'!$B$10*(1-'Necessary information'!$B$4)*C465)/'Necessary information'!$B$16</f>
        <v>-0.70005874236603594</v>
      </c>
      <c r="J465" s="4">
        <f>D465+'Necessary information'!$B$7*C465</f>
        <v>-0.8341193563703504</v>
      </c>
      <c r="L465" s="3">
        <v>459</v>
      </c>
      <c r="M465" s="4">
        <f t="shared" ca="1" si="14"/>
        <v>6.1490213376770936E-2</v>
      </c>
      <c r="O465" s="4">
        <v>-9.1737661958267339E-2</v>
      </c>
      <c r="P465" s="4">
        <f t="shared" si="15"/>
        <v>-9.2827097112864132E-2</v>
      </c>
    </row>
    <row r="466" spans="1:16" x14ac:dyDescent="0.2">
      <c r="A466" s="3">
        <v>460</v>
      </c>
      <c r="B466" s="4">
        <v>7.1324315388064274E-2</v>
      </c>
      <c r="C466" s="4" cm="1">
        <f t="array" ref="C466:D466">TRANSPOSE(MMULT('Necessary information'!$L$2:$M$3,TRANSPOSE(C465:D465))+MMULT('Necessary information'!$L$4:$L$5,B466))</f>
        <v>-1.468375803974356</v>
      </c>
      <c r="D466" s="4">
        <v>-0.26452574317277511</v>
      </c>
      <c r="E466" s="4" cm="1">
        <f t="array" ref="E466:G466">TRANSPOSE(MMULT('Necessary information'!$L$6:$M$8,TRANSPOSE(C466:D466)))</f>
        <v>-0.8187745826050562</v>
      </c>
      <c r="F466" s="4">
        <v>0.71928604549004327</v>
      </c>
      <c r="G466" s="4">
        <v>-0.74908975848431258</v>
      </c>
      <c r="H466" s="4">
        <f>F466+F466*'Necessary information'!$B$4/'Necessary information'!$B$15</f>
        <v>1.8251883404309841</v>
      </c>
      <c r="I466" s="4">
        <f>(('Necessary information'!$B$10*C467)-'Necessary information'!$B$10*(1-'Necessary information'!$B$4)*C466)/'Necessary information'!$B$16</f>
        <v>-0.49102638436238355</v>
      </c>
      <c r="J466" s="4">
        <f>D466+'Necessary information'!$B$7*C466</f>
        <v>-0.74908975848431258</v>
      </c>
      <c r="L466" s="3">
        <v>460</v>
      </c>
      <c r="M466" s="4">
        <f t="shared" ca="1" si="14"/>
        <v>4.6765277181312261E-3</v>
      </c>
      <c r="O466" s="4">
        <v>7.3273289364925678E-2</v>
      </c>
      <c r="P466" s="4">
        <f t="shared" si="15"/>
        <v>7.1324315388064274E-2</v>
      </c>
    </row>
    <row r="467" spans="1:16" x14ac:dyDescent="0.2">
      <c r="A467" s="3">
        <v>461</v>
      </c>
      <c r="B467" s="4">
        <v>-0.11822274212169701</v>
      </c>
      <c r="C467" s="4" cm="1">
        <f t="array" ref="C467:D467">TRANSPOSE(MMULT('Necessary information'!$L$2:$M$3,TRANSPOSE(C466:D466))+MMULT('Necessary information'!$L$4:$L$5,B467))</f>
        <v>-1.4439420684840567</v>
      </c>
      <c r="D467" s="4">
        <v>-0.37719344468784388</v>
      </c>
      <c r="E467" s="4" cm="1">
        <f t="array" ref="E467:G467">TRANSPOSE(MMULT('Necessary information'!$L$6:$M$8,TRANSPOSE(C467:D467)))</f>
        <v>-0.87104856165721389</v>
      </c>
      <c r="F467" s="4">
        <v>0.59024774119647405</v>
      </c>
      <c r="G467" s="4">
        <v>-0.85369432728758254</v>
      </c>
      <c r="H467" s="4">
        <f>F467+F467*'Necessary information'!$B$4/'Necessary information'!$B$15</f>
        <v>1.4977536432860523</v>
      </c>
      <c r="I467" s="4">
        <f>(('Necessary information'!$B$10*C468)-'Necessary information'!$B$10*(1-'Necessary information'!$B$4)*C467)/'Necessary information'!$B$16</f>
        <v>-0.79894310624760234</v>
      </c>
      <c r="J467" s="4">
        <f>D467+'Necessary information'!$B$7*C467</f>
        <v>-0.85369432728758254</v>
      </c>
      <c r="L467" s="3">
        <v>461</v>
      </c>
      <c r="M467" s="4">
        <f t="shared" ca="1" si="14"/>
        <v>-5.8869787925865434E-3</v>
      </c>
      <c r="O467" s="4">
        <v>-0.11726628506621599</v>
      </c>
      <c r="P467" s="4">
        <f t="shared" si="15"/>
        <v>-0.11822274212169701</v>
      </c>
    </row>
    <row r="468" spans="1:16" x14ac:dyDescent="0.2">
      <c r="A468" s="3">
        <v>462</v>
      </c>
      <c r="B468" s="4">
        <v>-7.5260887622353939E-3</v>
      </c>
      <c r="C468" s="4" cm="1">
        <f t="array" ref="C468:D468">TRANSPOSE(MMULT('Necessary information'!$L$2:$M$3,TRANSPOSE(C467:D467))+MMULT('Necessary information'!$L$4:$L$5,B468))</f>
        <v>-1.4278170944281454</v>
      </c>
      <c r="D468" s="4">
        <v>-0.3767984711116345</v>
      </c>
      <c r="E468" s="4" cm="1">
        <f t="array" ref="E468:G468">TRANSPOSE(MMULT('Necessary information'!$L$6:$M$8,TRANSPOSE(C468:D468)))</f>
        <v>-0.86347001786685906</v>
      </c>
      <c r="F468" s="4">
        <v>0.57983898215522278</v>
      </c>
      <c r="G468" s="4">
        <v>-0.84797811227292252</v>
      </c>
      <c r="H468" s="4">
        <f>F468+F468*'Necessary information'!$B$4/'Necessary information'!$B$15</f>
        <v>1.471341417218877</v>
      </c>
      <c r="I468" s="4">
        <f>(('Necessary information'!$B$10*C469)-'Necessary information'!$B$10*(1-'Necessary information'!$B$4)*C468)/'Necessary information'!$B$16</f>
        <v>-0.80032767364833568</v>
      </c>
      <c r="J468" s="4">
        <f>D468+'Necessary information'!$B$7*C468</f>
        <v>-0.84797811227292252</v>
      </c>
      <c r="L468" s="3">
        <v>462</v>
      </c>
      <c r="M468" s="4">
        <f t="shared" ca="1" si="14"/>
        <v>2.2232908801439383E-2</v>
      </c>
      <c r="O468" s="4">
        <v>-5.9899956889608169E-3</v>
      </c>
      <c r="P468" s="4">
        <f t="shared" si="15"/>
        <v>-7.5260887622353939E-3</v>
      </c>
    </row>
    <row r="469" spans="1:16" x14ac:dyDescent="0.2">
      <c r="A469" s="3">
        <v>463</v>
      </c>
      <c r="B469" s="4">
        <v>0.17104818146782252</v>
      </c>
      <c r="C469" s="4" cm="1">
        <f t="array" ref="C469:D469">TRANSPOSE(MMULT('Necessary information'!$L$2:$M$3,TRANSPOSE(C468:D468))+MMULT('Necessary information'!$L$4:$L$5,B469))</f>
        <v>-1.4121298589086502</v>
      </c>
      <c r="D469" s="4">
        <v>-0.19783752175046765</v>
      </c>
      <c r="E469" s="4" cm="1">
        <f t="array" ref="E469:G469">TRANSPOSE(MMULT('Necessary information'!$L$6:$M$8,TRANSPOSE(C469:D469)))</f>
        <v>-0.7555763826274644</v>
      </c>
      <c r="F469" s="4">
        <v>0.74828948371832782</v>
      </c>
      <c r="G469" s="4">
        <v>-0.66384037519032224</v>
      </c>
      <c r="H469" s="4">
        <f>F469+F469*'Necessary information'!$B$4/'Necessary information'!$B$15</f>
        <v>1.8987845649352559</v>
      </c>
      <c r="I469" s="4">
        <f>(('Necessary information'!$B$10*C470)-'Necessary information'!$B$10*(1-'Necessary information'!$B$4)*C469)/'Necessary information'!$B$16</f>
        <v>-0.31951757017213522</v>
      </c>
      <c r="J469" s="4">
        <f>D469+'Necessary information'!$B$7*C469</f>
        <v>-0.66384037519032224</v>
      </c>
      <c r="L469" s="3">
        <v>463</v>
      </c>
      <c r="M469" s="4">
        <f t="shared" ca="1" si="14"/>
        <v>4.2821620423395171E-2</v>
      </c>
      <c r="O469" s="4">
        <v>0.17351933513900356</v>
      </c>
      <c r="P469" s="4">
        <f t="shared" si="15"/>
        <v>0.17104818146782252</v>
      </c>
    </row>
    <row r="470" spans="1:16" x14ac:dyDescent="0.2">
      <c r="A470" s="3">
        <v>464</v>
      </c>
      <c r="B470" s="4">
        <v>6.0564128112757472E-2</v>
      </c>
      <c r="C470" s="4" cm="1">
        <f t="array" ref="C470:D470">TRANSPOSE(MMULT('Necessary information'!$L$2:$M$3,TRANSPOSE(C469:D469))+MMULT('Necessary information'!$L$4:$L$5,B470))</f>
        <v>-1.3848145516902375</v>
      </c>
      <c r="D470" s="4">
        <v>-0.13311880568095036</v>
      </c>
      <c r="E470" s="4" cm="1">
        <f t="array" ref="E470:G470">TRANSPOSE(MMULT('Necessary information'!$L$6:$M$8,TRANSPOSE(C470:D470)))</f>
        <v>-0.70668497419889331</v>
      </c>
      <c r="F470" s="4">
        <v>0.79470694395150865</v>
      </c>
      <c r="G470" s="4">
        <v>-0.59010760773872872</v>
      </c>
      <c r="H470" s="4">
        <f>F470+F470*'Necessary information'!$B$4/'Necessary information'!$B$15</f>
        <v>2.0165688702769522</v>
      </c>
      <c r="I470" s="4">
        <f>(('Necessary information'!$B$10*C471)-'Necessary information'!$B$10*(1-'Necessary information'!$B$4)*C470)/'Necessary information'!$B$16</f>
        <v>-0.14892896348164997</v>
      </c>
      <c r="J470" s="4">
        <f>D470+'Necessary information'!$B$7*C470</f>
        <v>-0.59010760773872872</v>
      </c>
      <c r="L470" s="3">
        <v>464</v>
      </c>
      <c r="M470" s="4">
        <f t="shared" ca="1" si="14"/>
        <v>-1.8866368321011594E-2</v>
      </c>
      <c r="O470" s="4">
        <v>6.245675899419828E-2</v>
      </c>
      <c r="P470" s="4">
        <f t="shared" si="15"/>
        <v>6.0564128112757472E-2</v>
      </c>
    </row>
    <row r="471" spans="1:16" x14ac:dyDescent="0.2">
      <c r="A471" s="3">
        <v>465</v>
      </c>
      <c r="B471" s="4">
        <v>6.3532125265451239E-2</v>
      </c>
      <c r="C471" s="4" cm="1">
        <f t="array" ref="C471:D471">TRANSPOSE(MMULT('Necessary information'!$L$2:$M$3,TRANSPOSE(C470:D470))+MMULT('Necessary information'!$L$4:$L$5,B471))</f>
        <v>-1.3539174119850228</v>
      </c>
      <c r="D471" s="4">
        <v>-6.6791185496199168E-2</v>
      </c>
      <c r="E471" s="4" cm="1">
        <f t="array" ref="E471:G471">TRANSPOSE(MMULT('Necessary information'!$L$6:$M$8,TRANSPOSE(C471:D471)))</f>
        <v>-0.65525388166337795</v>
      </c>
      <c r="F471" s="4">
        <v>0.84033348053376611</v>
      </c>
      <c r="G471" s="4">
        <v>-0.51358393145125669</v>
      </c>
      <c r="H471" s="4">
        <f>F471+F471*'Necessary information'!$B$4/'Necessary information'!$B$15</f>
        <v>2.1323462068544305</v>
      </c>
      <c r="I471" s="4">
        <f>(('Necessary information'!$B$10*C472)-'Necessary information'!$B$10*(1-'Necessary information'!$B$4)*C471)/'Necessary information'!$B$16</f>
        <v>2.5459245781990266E-2</v>
      </c>
      <c r="J471" s="4">
        <f>D471+'Necessary information'!$B$7*C471</f>
        <v>-0.51358393145125669</v>
      </c>
      <c r="L471" s="3">
        <v>465</v>
      </c>
      <c r="M471" s="4">
        <f t="shared" ca="1" si="14"/>
        <v>6.3478586432405698E-3</v>
      </c>
      <c r="O471" s="4">
        <v>6.5440297339856804E-2</v>
      </c>
      <c r="P471" s="4">
        <f t="shared" si="15"/>
        <v>6.3532125265451239E-2</v>
      </c>
    </row>
    <row r="472" spans="1:16" x14ac:dyDescent="0.2">
      <c r="A472" s="3">
        <v>466</v>
      </c>
      <c r="B472" s="4">
        <v>-5.642827925548366E-2</v>
      </c>
      <c r="C472" s="4" cm="1">
        <f t="array" ref="C472:D472">TRANSPOSE(MMULT('Necessary information'!$L$2:$M$3,TRANSPOSE(C471:D471))+MMULT('Necessary information'!$L$4:$L$5,B472))</f>
        <v>-1.3194329955408475</v>
      </c>
      <c r="D472" s="4">
        <v>-0.12181684985626265</v>
      </c>
      <c r="E472" s="4" cm="1">
        <f t="array" ref="E472:G472">TRANSPOSE(MMULT('Necessary information'!$L$6:$M$8,TRANSPOSE(C472:D472)))</f>
        <v>-0.67049603734982488</v>
      </c>
      <c r="F472" s="4">
        <v>0.76220325715610504</v>
      </c>
      <c r="G472" s="4">
        <v>-0.55722973838474232</v>
      </c>
      <c r="H472" s="4">
        <f>F472+F472*'Necessary information'!$B$4/'Necessary information'!$B$15</f>
        <v>1.9340907650336157</v>
      </c>
      <c r="I472" s="4">
        <f>(('Necessary information'!$B$10*C473)-'Necessary information'!$B$10*(1-'Necessary information'!$B$4)*C472)/'Necessary information'!$B$16</f>
        <v>-0.12835167928969668</v>
      </c>
      <c r="J472" s="4">
        <f>D472+'Necessary information'!$B$7*C472</f>
        <v>-0.55722973838474232</v>
      </c>
      <c r="L472" s="3">
        <v>466</v>
      </c>
      <c r="M472" s="4">
        <f t="shared" ca="1" si="14"/>
        <v>-3.1793344860044224E-2</v>
      </c>
      <c r="O472" s="4">
        <v>-5.5148250571679318E-2</v>
      </c>
      <c r="P472" s="4">
        <f t="shared" si="15"/>
        <v>-5.642827925548366E-2</v>
      </c>
    </row>
    <row r="473" spans="1:16" x14ac:dyDescent="0.2">
      <c r="A473" s="3">
        <v>467</v>
      </c>
      <c r="B473" s="4">
        <v>0.12790434685217095</v>
      </c>
      <c r="C473" s="4" cm="1">
        <f t="array" ref="C473:D473">TRANSPOSE(MMULT('Necessary information'!$L$2:$M$3,TRANSPOSE(C472:D472))+MMULT('Necessary information'!$L$4:$L$5,B473))</f>
        <v>-1.2896559626345687</v>
      </c>
      <c r="D473" s="4">
        <v>8.6456508428898182E-3</v>
      </c>
      <c r="E473" s="4" cm="1">
        <f t="array" ref="E473:G473">TRANSPOSE(MMULT('Necessary information'!$L$6:$M$8,TRANSPOSE(C473:D473)))</f>
        <v>-0.58347441329442762</v>
      </c>
      <c r="F473" s="4">
        <v>0.87271514580805076</v>
      </c>
      <c r="G473" s="4">
        <v>-0.4169408168265179</v>
      </c>
      <c r="H473" s="4">
        <f>F473+F473*'Necessary information'!$B$4/'Necessary information'!$B$15</f>
        <v>2.2145146824879278</v>
      </c>
      <c r="I473" s="4">
        <f>(('Necessary information'!$B$10*C474)-'Necessary information'!$B$10*(1-'Necessary information'!$B$4)*C473)/'Necessary information'!$B$16</f>
        <v>0.21937096359626285</v>
      </c>
      <c r="J473" s="4">
        <f>D473+'Necessary information'!$B$7*C473</f>
        <v>-0.4169408168265179</v>
      </c>
      <c r="L473" s="3">
        <v>467</v>
      </c>
      <c r="M473" s="4">
        <f t="shared" ca="1" si="14"/>
        <v>-2.5053922641023262E-2</v>
      </c>
      <c r="O473" s="4">
        <v>0.13014958835952392</v>
      </c>
      <c r="P473" s="4">
        <f t="shared" si="15"/>
        <v>0.12790434685217095</v>
      </c>
    </row>
    <row r="474" spans="1:16" x14ac:dyDescent="0.2">
      <c r="A474" s="3">
        <v>468</v>
      </c>
      <c r="B474" s="4">
        <v>8.0025725060668018E-2</v>
      </c>
      <c r="C474" s="4" cm="1">
        <f t="array" ref="C474:D474">TRANSPOSE(MMULT('Necessary information'!$L$2:$M$3,TRANSPOSE(C473:D473))+MMULT('Necessary information'!$L$4:$L$5,B474))</f>
        <v>-1.251930289478798</v>
      </c>
      <c r="D474" s="4">
        <v>8.8489817235857152E-2</v>
      </c>
      <c r="E474" s="4" cm="1">
        <f t="array" ref="E474:G474">TRANSPOSE(MMULT('Necessary information'!$L$6:$M$8,TRANSPOSE(C474:D474)))</f>
        <v>-0.52131967993816375</v>
      </c>
      <c r="F474" s="4">
        <v>0.92728311118665174</v>
      </c>
      <c r="G474" s="4">
        <v>-0.32464717829214623</v>
      </c>
      <c r="H474" s="4">
        <f>F474+F474*'Necessary information'!$B$4/'Necessary information'!$B$15</f>
        <v>2.3529808946361279</v>
      </c>
      <c r="I474" s="4">
        <f>(('Necessary information'!$B$10*C475)-'Necessary information'!$B$10*(1-'Necessary information'!$B$4)*C474)/'Necessary information'!$B$16</f>
        <v>0.42921591053759617</v>
      </c>
      <c r="J474" s="4">
        <f>D474+'Necessary information'!$B$7*C474</f>
        <v>-0.32464717829214623</v>
      </c>
      <c r="L474" s="3">
        <v>468</v>
      </c>
      <c r="M474" s="4">
        <f t="shared" ca="1" si="14"/>
        <v>5.6190189439980109E-2</v>
      </c>
      <c r="O474" s="4">
        <v>8.2020261846329434E-2</v>
      </c>
      <c r="P474" s="4">
        <f t="shared" si="15"/>
        <v>8.0025725060668018E-2</v>
      </c>
    </row>
    <row r="475" spans="1:16" x14ac:dyDescent="0.2">
      <c r="A475" s="3">
        <v>469</v>
      </c>
      <c r="B475" s="4">
        <v>-0.1045659050203513</v>
      </c>
      <c r="C475" s="4" cm="1">
        <f t="array" ref="C475:D475">TRANSPOSE(MMULT('Necessary information'!$L$2:$M$3,TRANSPOSE(C474:D474))+MMULT('Necessary information'!$L$4:$L$5,B475))</f>
        <v>-1.2099016344783882</v>
      </c>
      <c r="D475" s="4">
        <v>-1.793437394644716E-2</v>
      </c>
      <c r="E475" s="4" cm="1">
        <f t="array" ref="E475:G475">TRANSPOSE(MMULT('Necessary information'!$L$6:$M$8,TRANSPOSE(C475:D475)))</f>
        <v>-0.56205238474349573</v>
      </c>
      <c r="F475" s="4">
        <v>0.79269972115407283</v>
      </c>
      <c r="G475" s="4">
        <v>-0.41720191332431528</v>
      </c>
      <c r="H475" s="4">
        <f>F475+F475*'Necessary information'!$B$4/'Necessary information'!$B$15</f>
        <v>2.0114755424284589</v>
      </c>
      <c r="I475" s="4">
        <f>(('Necessary information'!$B$10*C476)-'Necessary information'!$B$10*(1-'Necessary information'!$B$4)*C475)/'Necessary information'!$B$16</f>
        <v>0.13548223878531662</v>
      </c>
      <c r="J475" s="4">
        <f>D475+'Necessary information'!$B$7*C475</f>
        <v>-0.41720191332431528</v>
      </c>
      <c r="L475" s="3">
        <v>469</v>
      </c>
      <c r="M475" s="4">
        <f t="shared" ca="1" si="14"/>
        <v>-3.3532167013545562E-2</v>
      </c>
      <c r="O475" s="4">
        <v>-0.10353793726935383</v>
      </c>
      <c r="P475" s="4">
        <f t="shared" si="15"/>
        <v>-0.1045659050203513</v>
      </c>
    </row>
    <row r="476" spans="1:16" x14ac:dyDescent="0.2">
      <c r="A476" s="3">
        <v>470</v>
      </c>
      <c r="B476" s="4">
        <v>-1.4592879015379123E-2</v>
      </c>
      <c r="C476" s="4" cm="1">
        <f t="array" ref="C476:D476">TRANSPOSE(MMULT('Necessary information'!$L$2:$M$3,TRANSPOSE(C475:D475))+MMULT('Necessary information'!$L$4:$L$5,B476))</f>
        <v>-1.1762670376467956</v>
      </c>
      <c r="D476" s="4">
        <v>-3.2150631108950889E-2</v>
      </c>
      <c r="E476" s="4" cm="1">
        <f t="array" ref="E476:G476">TRANSPOSE(MMULT('Necessary information'!$L$6:$M$8,TRANSPOSE(C476:D476)))</f>
        <v>-0.55471061282569667</v>
      </c>
      <c r="F476" s="4">
        <v>0.75594828411440207</v>
      </c>
      <c r="G476" s="4">
        <v>-0.42031875353239345</v>
      </c>
      <c r="H476" s="4">
        <f>F476+F476*'Necessary information'!$B$4/'Necessary information'!$B$15</f>
        <v>1.9182187709402945</v>
      </c>
      <c r="I476" s="4">
        <f>(('Necessary information'!$B$10*C477)-'Necessary information'!$B$10*(1-'Necessary information'!$B$4)*C476)/'Necessary information'!$B$16</f>
        <v>9.1985885728149655E-2</v>
      </c>
      <c r="J476" s="4">
        <f>D476+'Necessary information'!$B$7*C476</f>
        <v>-0.42031875353239345</v>
      </c>
      <c r="L476" s="3">
        <v>470</v>
      </c>
      <c r="M476" s="4">
        <f t="shared" ca="1" si="14"/>
        <v>-3.9769402274310341E-3</v>
      </c>
      <c r="O476" s="4">
        <v>-1.3093789465125367E-2</v>
      </c>
      <c r="P476" s="4">
        <f t="shared" si="15"/>
        <v>-1.4592879015379123E-2</v>
      </c>
    </row>
    <row r="477" spans="1:16" x14ac:dyDescent="0.2">
      <c r="A477" s="3">
        <v>471</v>
      </c>
      <c r="B477" s="4">
        <v>-0.13492563370545022</v>
      </c>
      <c r="C477" s="4" cm="1">
        <f t="array" ref="C477:D477">TRANSPOSE(MMULT('Necessary information'!$L$2:$M$3,TRANSPOSE(C476:D476))+MMULT('Necessary information'!$L$4:$L$5,B477))</f>
        <v>-1.1445607145624221</v>
      </c>
      <c r="D477" s="4">
        <v>-0.16640110156111315</v>
      </c>
      <c r="E477" s="4" cm="1">
        <f t="array" ref="E477:G477">TRANSPOSE(MMULT('Necessary information'!$L$6:$M$8,TRANSPOSE(C477:D477)))</f>
        <v>-0.61581577805212762</v>
      </c>
      <c r="F477" s="4">
        <v>0.60045457719570949</v>
      </c>
      <c r="G477" s="4">
        <v>-0.54410613736671243</v>
      </c>
      <c r="H477" s="4">
        <f>F477+F477*'Necessary information'!$B$4/'Necessary information'!$B$15</f>
        <v>1.5236534896341123</v>
      </c>
      <c r="I477" s="4">
        <f>(('Necessary information'!$B$10*C478)-'Necessary information'!$B$10*(1-'Necessary information'!$B$4)*C477)/'Necessary information'!$B$16</f>
        <v>-0.27530974560150756</v>
      </c>
      <c r="J477" s="4">
        <f>D477+'Necessary information'!$B$7*C477</f>
        <v>-0.54410613736671243</v>
      </c>
      <c r="L477" s="3">
        <v>471</v>
      </c>
      <c r="M477" s="4">
        <f t="shared" ca="1" si="14"/>
        <v>-2.1757948720374596E-2</v>
      </c>
      <c r="O477" s="4">
        <v>-0.13405663726661318</v>
      </c>
      <c r="P477" s="4">
        <f t="shared" si="15"/>
        <v>-0.13492563370545022</v>
      </c>
    </row>
    <row r="478" spans="1:16" x14ac:dyDescent="0.2">
      <c r="A478" s="3">
        <v>472</v>
      </c>
      <c r="B478" s="4">
        <v>-3.622875655298426E-3</v>
      </c>
      <c r="C478" s="4" cm="1">
        <f t="array" ref="C478:D478">TRANSPOSE(MMULT('Necessary information'!$L$2:$M$3,TRANSPOSE(C477:D477))+MMULT('Necessary information'!$L$4:$L$5,B478))</f>
        <v>-1.1228294403383994</v>
      </c>
      <c r="D478" s="4">
        <v>-0.16652955408362818</v>
      </c>
      <c r="E478" s="4" cm="1">
        <f t="array" ref="E478:G478">TRANSPOSE(MMULT('Necessary information'!$L$6:$M$8,TRANSPOSE(C478:D478)))</f>
        <v>-0.60597427667605208</v>
      </c>
      <c r="F478" s="4">
        <v>0.58576617094309924</v>
      </c>
      <c r="G478" s="4">
        <v>-0.53706326939529991</v>
      </c>
      <c r="H478" s="4">
        <f>F478+F478*'Necessary information'!$B$4/'Necessary information'!$B$15</f>
        <v>1.4863816587681136</v>
      </c>
      <c r="I478" s="4">
        <f>(('Necessary information'!$B$10*C479)-'Necessary information'!$B$10*(1-'Necessary information'!$B$4)*C478)/'Necessary information'!$B$16</f>
        <v>-0.27895972109435441</v>
      </c>
      <c r="J478" s="4">
        <f>D478+'Necessary information'!$B$7*C478</f>
        <v>-0.53706326939529991</v>
      </c>
      <c r="L478" s="3">
        <v>472</v>
      </c>
      <c r="M478" s="4">
        <f t="shared" ca="1" si="14"/>
        <v>7.3106495736261073E-2</v>
      </c>
      <c r="O478" s="4">
        <v>-2.0663443588866256E-3</v>
      </c>
      <c r="P478" s="4">
        <f t="shared" si="15"/>
        <v>-3.622875655298426E-3</v>
      </c>
    </row>
    <row r="479" spans="1:16" x14ac:dyDescent="0.2">
      <c r="A479" s="3">
        <v>473</v>
      </c>
      <c r="B479" s="4">
        <v>-9.2642839168797411E-2</v>
      </c>
      <c r="C479" s="4" cm="1">
        <f t="array" ref="C479:D479">TRANSPOSE(MMULT('Necessary information'!$L$2:$M$3,TRANSPOSE(C478:D478))+MMULT('Necessary information'!$L$4:$L$5,B479))</f>
        <v>-1.1017326973572983</v>
      </c>
      <c r="D479" s="4">
        <v>-0.25567527261666939</v>
      </c>
      <c r="E479" s="4" cm="1">
        <f t="array" ref="E479:G479">TRANSPOSE(MMULT('Necessary information'!$L$6:$M$8,TRANSPOSE(C479:D479)))</f>
        <v>-0.64653006749032271</v>
      </c>
      <c r="F479" s="4">
        <v>0.48248563461272037</v>
      </c>
      <c r="G479" s="4">
        <v>-0.61924706274457786</v>
      </c>
      <c r="H479" s="4">
        <f>F479+F479*'Necessary information'!$B$4/'Necessary information'!$B$15</f>
        <v>1.2243072978297775</v>
      </c>
      <c r="I479" s="4">
        <f>(('Necessary information'!$B$10*C480)-'Necessary information'!$B$10*(1-'Necessary information'!$B$4)*C479)/'Necessary information'!$B$16</f>
        <v>-0.52285986606669055</v>
      </c>
      <c r="J479" s="4">
        <f>D479+'Necessary information'!$B$7*C479</f>
        <v>-0.61924706274457786</v>
      </c>
      <c r="L479" s="3">
        <v>473</v>
      </c>
      <c r="M479" s="4">
        <f t="shared" ca="1" si="14"/>
        <v>1.2376653729792618E-2</v>
      </c>
      <c r="O479" s="4">
        <v>-9.1552439192431348E-2</v>
      </c>
      <c r="P479" s="4">
        <f t="shared" si="15"/>
        <v>-9.2642839168797411E-2</v>
      </c>
    </row>
    <row r="480" spans="1:16" x14ac:dyDescent="0.2">
      <c r="A480" s="3">
        <v>474</v>
      </c>
      <c r="B480" s="4">
        <v>-0.13956026996837634</v>
      </c>
      <c r="C480" s="4" cm="1">
        <f t="array" ref="C480:D480">TRANSPOSE(MMULT('Necessary information'!$L$2:$M$3,TRANSPOSE(C479:D479))+MMULT('Necessary information'!$L$4:$L$5,B480))</f>
        <v>-1.0872608765750331</v>
      </c>
      <c r="D480" s="4">
        <v>-0.38986636186009566</v>
      </c>
      <c r="E480" s="4" cm="1">
        <f t="array" ref="E480:G480">TRANSPOSE(MMULT('Necessary information'!$L$6:$M$8,TRANSPOSE(C480:D480)))</f>
        <v>-0.71546418698457792</v>
      </c>
      <c r="F480" s="4">
        <v>0.33859842544517643</v>
      </c>
      <c r="G480" s="4">
        <v>-0.74866245112985652</v>
      </c>
      <c r="H480" s="4">
        <f>F480+F480*'Necessary information'!$B$4/'Necessary information'!$B$15</f>
        <v>0.85919350456713484</v>
      </c>
      <c r="I480" s="4">
        <f>(('Necessary information'!$B$10*C481)-'Necessary information'!$B$10*(1-'Necessary information'!$B$4)*C480)/'Necessary information'!$B$16</f>
        <v>-0.887375523782856</v>
      </c>
      <c r="J480" s="4">
        <f>D480+'Necessary information'!$B$7*C480</f>
        <v>-0.74866245112985652</v>
      </c>
      <c r="L480" s="3">
        <v>474</v>
      </c>
      <c r="M480" s="4">
        <f t="shared" ca="1" si="14"/>
        <v>0.10650590758381431</v>
      </c>
      <c r="O480" s="4">
        <v>-0.13871554167158187</v>
      </c>
      <c r="P480" s="4">
        <f t="shared" si="15"/>
        <v>-0.13956026996837634</v>
      </c>
    </row>
    <row r="481" spans="1:16" x14ac:dyDescent="0.2">
      <c r="A481" s="3">
        <v>475</v>
      </c>
      <c r="B481" s="4">
        <v>-0.14454184633753295</v>
      </c>
      <c r="C481" s="4" cm="1">
        <f t="array" ref="C481:D481">TRANSPOSE(MMULT('Necessary information'!$L$2:$M$3,TRANSPOSE(C480:D480))+MMULT('Necessary information'!$L$4:$L$5,B481))</f>
        <v>-1.0822637427552286</v>
      </c>
      <c r="D481" s="4">
        <v>-0.52622101459856663</v>
      </c>
      <c r="E481" s="4" cm="1">
        <f t="array" ref="E481:G481">TRANSPOSE(MMULT('Necessary information'!$L$6:$M$8,TRANSPOSE(C481:D481)))</f>
        <v>-0.78993852856246849</v>
      </c>
      <c r="F481" s="4">
        <v>0.19889569304743648</v>
      </c>
      <c r="G481" s="4">
        <v>-0.88336804970779204</v>
      </c>
      <c r="H481" s="4">
        <f>F481+F481*'Necessary information'!$B$4/'Necessary information'!$B$15</f>
        <v>0.50469782110786987</v>
      </c>
      <c r="I481" s="4">
        <f>(('Necessary information'!$B$10*C482)-'Necessary information'!$B$10*(1-'Necessary information'!$B$4)*C481)/'Necessary information'!$B$16</f>
        <v>-1.2562926505173255</v>
      </c>
      <c r="J481" s="4">
        <f>D481+'Necessary information'!$B$7*C481</f>
        <v>-0.88336804970779204</v>
      </c>
      <c r="L481" s="3">
        <v>475</v>
      </c>
      <c r="M481" s="4">
        <f t="shared" ca="1" si="14"/>
        <v>-5.4859003007161816E-2</v>
      </c>
      <c r="O481" s="4">
        <v>-0.14372320285000165</v>
      </c>
      <c r="P481" s="4">
        <f t="shared" si="15"/>
        <v>-0.14454184633753295</v>
      </c>
    </row>
    <row r="482" spans="1:16" x14ac:dyDescent="0.2">
      <c r="A482" s="3">
        <v>476</v>
      </c>
      <c r="B482" s="4">
        <v>0.13851874080179732</v>
      </c>
      <c r="C482" s="4" cm="1">
        <f t="array" ref="C482:D482">TRANSPOSE(MMULT('Necessary information'!$L$2:$M$3,TRANSPOSE(C481:D481))+MMULT('Necessary information'!$L$4:$L$5,B482))</f>
        <v>-1.0866144654492811</v>
      </c>
      <c r="D482" s="4">
        <v>-0.37665163249019934</v>
      </c>
      <c r="E482" s="4" cm="1">
        <f t="array" ref="E482:G482">TRANSPOSE(MMULT('Necessary information'!$L$6:$M$8,TRANSPOSE(C482:D482)))</f>
        <v>-0.70773072306669516</v>
      </c>
      <c r="F482" s="4">
        <v>0.3513800593608189</v>
      </c>
      <c r="G482" s="4">
        <v>-0.73523440608846213</v>
      </c>
      <c r="H482" s="4">
        <f>F482+F482*'Necessary information'!$B$4/'Necessary information'!$B$15</f>
        <v>0.8916269006280777</v>
      </c>
      <c r="I482" s="4">
        <f>(('Necessary information'!$B$10*C483)-'Necessary information'!$B$10*(1-'Necessary information'!$B$4)*C482)/'Necessary information'!$B$16</f>
        <v>-0.85179400897524216</v>
      </c>
      <c r="J482" s="4">
        <f>D482+'Necessary information'!$B$7*C482</f>
        <v>-0.73523440608846213</v>
      </c>
      <c r="L482" s="3">
        <v>476</v>
      </c>
      <c r="M482" s="4">
        <f t="shared" ca="1" si="14"/>
        <v>-7.1727974778497197E-2</v>
      </c>
      <c r="O482" s="4">
        <v>0.1408195619933913</v>
      </c>
      <c r="P482" s="4">
        <f t="shared" si="15"/>
        <v>0.13851874080179732</v>
      </c>
    </row>
    <row r="483" spans="1:16" x14ac:dyDescent="0.2">
      <c r="A483" s="3">
        <v>477</v>
      </c>
      <c r="B483" s="4">
        <v>2.6123612587863103E-2</v>
      </c>
      <c r="C483" s="4" cm="1">
        <f t="array" ref="C483:D483">TRANSPOSE(MMULT('Necessary information'!$L$2:$M$3,TRANSPOSE(C482:D482))+MMULT('Necessary information'!$L$4:$L$5,B483))</f>
        <v>-1.0807439540374302</v>
      </c>
      <c r="D483" s="4">
        <v>-0.34261833562004201</v>
      </c>
      <c r="E483" s="4" cm="1">
        <f t="array" ref="E483:G483">TRANSPOSE(MMULT('Necessary information'!$L$6:$M$8,TRANSPOSE(C483:D483)))</f>
        <v>-0.68589525295239728</v>
      </c>
      <c r="F483" s="4">
        <v>0.38148011358503614</v>
      </c>
      <c r="G483" s="4">
        <v>-0.69926384045239398</v>
      </c>
      <c r="H483" s="4">
        <f>F483+F483*'Necessary information'!$B$4/'Necessary information'!$B$15</f>
        <v>0.96800578822202876</v>
      </c>
      <c r="I483" s="4">
        <f>(('Necessary information'!$B$10*C484)-'Necessary information'!$B$10*(1-'Necessary information'!$B$4)*C483)/'Necessary information'!$B$16</f>
        <v>-0.76079642516042378</v>
      </c>
      <c r="J483" s="4">
        <f>D483+'Necessary information'!$B$7*C483</f>
        <v>-0.69926384045239398</v>
      </c>
      <c r="L483" s="3">
        <v>477</v>
      </c>
      <c r="M483" s="4">
        <f t="shared" ca="1" si="14"/>
        <v>0.15350934236781308</v>
      </c>
      <c r="O483" s="4">
        <v>2.7835904112478181E-2</v>
      </c>
      <c r="P483" s="4">
        <f t="shared" si="15"/>
        <v>2.6123612587863103E-2</v>
      </c>
    </row>
    <row r="484" spans="1:16" x14ac:dyDescent="0.2">
      <c r="A484" s="3">
        <v>478</v>
      </c>
      <c r="B484" s="4">
        <v>-4.519032989245595E-4</v>
      </c>
      <c r="C484" s="4" cm="1">
        <f t="array" ref="C484:D484">TRANSPOSE(MMULT('Necessary information'!$L$2:$M$3,TRANSPOSE(C483:D483))+MMULT('Necessary information'!$L$4:$L$5,B484))</f>
        <v>-1.072745265815505</v>
      </c>
      <c r="D484" s="4">
        <v>-0.33587525387094569</v>
      </c>
      <c r="E484" s="4" cm="1">
        <f t="array" ref="E484:G484">TRANSPOSE(MMULT('Necessary information'!$L$6:$M$8,TRANSPOSE(C484:D484)))</f>
        <v>-0.67845057066898873</v>
      </c>
      <c r="F484" s="4">
        <v>0.38286407422544261</v>
      </c>
      <c r="G484" s="4">
        <v>-0.68988119159006234</v>
      </c>
      <c r="H484" s="4">
        <f>F484+F484*'Necessary information'!$B$4/'Necessary information'!$B$15</f>
        <v>0.97151758834706015</v>
      </c>
      <c r="I484" s="4">
        <f>(('Necessary information'!$B$10*C485)-'Necessary information'!$B$10*(1-'Necessary information'!$B$4)*C484)/'Necessary information'!$B$16</f>
        <v>-0.74380590504759891</v>
      </c>
      <c r="J484" s="4">
        <f>D484+'Necessary information'!$B$7*C484</f>
        <v>-0.68988119159006234</v>
      </c>
      <c r="L484" s="3">
        <v>478</v>
      </c>
      <c r="M484" s="4">
        <f t="shared" ca="1" si="14"/>
        <v>-0.11331168642768166</v>
      </c>
      <c r="O484" s="4">
        <v>1.12123202058461E-3</v>
      </c>
      <c r="P484" s="4">
        <f t="shared" si="15"/>
        <v>-4.519032989245595E-4</v>
      </c>
    </row>
    <row r="485" spans="1:16" x14ac:dyDescent="0.2">
      <c r="A485" s="3">
        <v>479</v>
      </c>
      <c r="B485" s="4">
        <v>2.5431190681079005E-2</v>
      </c>
      <c r="C485" s="4" cm="1">
        <f t="array" ref="C485:D485">TRANSPOSE(MMULT('Necessary information'!$L$2:$M$3,TRANSPOSE(C484:D484))+MMULT('Necessary information'!$L$4:$L$5,B485))</f>
        <v>-1.0645217817963073</v>
      </c>
      <c r="D485" s="4">
        <v>-0.30339068285857679</v>
      </c>
      <c r="E485" s="4" cm="1">
        <f t="array" ref="E485:G485">TRANSPOSE(MMULT('Necessary information'!$L$6:$M$8,TRANSPOSE(C485:D485)))</f>
        <v>-0.65641345223656822</v>
      </c>
      <c r="F485" s="4">
        <v>0.40983891094494901</v>
      </c>
      <c r="G485" s="4">
        <v>-0.65468287085135823</v>
      </c>
      <c r="H485" s="4">
        <f>F485+F485*'Necessary information'!$B$4/'Necessary information'!$B$15</f>
        <v>1.0399662365228077</v>
      </c>
      <c r="I485" s="4">
        <f>(('Necessary information'!$B$10*C486)-'Necessary information'!$B$10*(1-'Necessary information'!$B$4)*C485)/'Necessary information'!$B$16</f>
        <v>-0.65734753288511938</v>
      </c>
      <c r="J485" s="4">
        <f>D485+'Necessary information'!$B$7*C485</f>
        <v>-0.65468287085135823</v>
      </c>
      <c r="L485" s="3">
        <v>479</v>
      </c>
      <c r="M485" s="4">
        <f t="shared" ca="1" si="14"/>
        <v>-2.8388964674678687E-3</v>
      </c>
      <c r="O485" s="4">
        <v>2.7139856507314767E-2</v>
      </c>
      <c r="P485" s="4">
        <f t="shared" si="15"/>
        <v>2.5431190681079005E-2</v>
      </c>
    </row>
    <row r="486" spans="1:16" x14ac:dyDescent="0.2">
      <c r="A486" s="3">
        <v>480</v>
      </c>
      <c r="B486" s="4">
        <v>8.1926060953487923E-2</v>
      </c>
      <c r="C486" s="4" cm="1">
        <f t="array" ref="C486:D486">TRANSPOSE(MMULT('Necessary information'!$L$2:$M$3,TRANSPOSE(C485:D485))+MMULT('Necessary information'!$L$4:$L$5,B486))</f>
        <v>-1.0543424255735276</v>
      </c>
      <c r="D486" s="4">
        <v>-0.21509341756505873</v>
      </c>
      <c r="E486" s="4" cm="1">
        <f t="array" ref="E486:G486">TRANSPOSE(MMULT('Necessary information'!$L$6:$M$8,TRANSPOSE(C486:D486)))</f>
        <v>-0.60206709929401481</v>
      </c>
      <c r="F486" s="4">
        <v>0.49131600756920468</v>
      </c>
      <c r="G486" s="4">
        <v>-0.56302641800432285</v>
      </c>
      <c r="H486" s="4">
        <f>F486+F486*'Necessary information'!$B$4/'Necessary information'!$B$15</f>
        <v>1.2467143692068563</v>
      </c>
      <c r="I486" s="4">
        <f>(('Necessary information'!$B$10*C487)-'Necessary information'!$B$10*(1-'Necessary information'!$B$4)*C486)/'Necessary information'!$B$16</f>
        <v>-0.42049217873847811</v>
      </c>
      <c r="J486" s="4">
        <f>D486+'Necessary information'!$B$7*C486</f>
        <v>-0.56302641800432285</v>
      </c>
      <c r="L486" s="3">
        <v>480</v>
      </c>
      <c r="M486" s="4">
        <f t="shared" ca="1" si="14"/>
        <v>1.0586937959436694E-3</v>
      </c>
      <c r="O486" s="4">
        <v>8.3930548384412371E-2</v>
      </c>
      <c r="P486" s="4">
        <f t="shared" si="15"/>
        <v>8.1926060953487923E-2</v>
      </c>
    </row>
    <row r="487" spans="1:16" x14ac:dyDescent="0.2">
      <c r="A487" s="3">
        <v>481</v>
      </c>
      <c r="B487" s="4">
        <v>9.5782309991469167E-2</v>
      </c>
      <c r="C487" s="4" cm="1">
        <f t="array" ref="C487:D487">TRANSPOSE(MMULT('Necessary information'!$L$2:$M$3,TRANSPOSE(C486:D486))+MMULT('Necessary information'!$L$4:$L$5,B487))</f>
        <v>-1.0384961694026515</v>
      </c>
      <c r="D487" s="4">
        <v>-0.11479414580472333</v>
      </c>
      <c r="E487" s="4" cm="1">
        <f t="array" ref="E487:G487">TRANSPOSE(MMULT('Necessary information'!$L$6:$M$8,TRANSPOSE(C487:D487)))</f>
        <v>-0.53837957715496843</v>
      </c>
      <c r="F487" s="4">
        <v>0.58099828769505313</v>
      </c>
      <c r="G487" s="4">
        <v>-0.45749788170759831</v>
      </c>
      <c r="H487" s="4">
        <f>F487+F487*'Necessary information'!$B$4/'Necessary information'!$B$15</f>
        <v>1.4742831550261966</v>
      </c>
      <c r="I487" s="4">
        <f>(('Necessary information'!$B$10*C488)-'Necessary information'!$B$10*(1-'Necessary information'!$B$4)*C487)/'Necessary information'!$B$16</f>
        <v>-0.15209277592354872</v>
      </c>
      <c r="J487" s="4">
        <f>D487+'Necessary information'!$B$7*C487</f>
        <v>-0.45749788170759831</v>
      </c>
      <c r="L487" s="3">
        <v>481</v>
      </c>
      <c r="M487" s="4">
        <f t="shared" ca="1" si="14"/>
        <v>0.14576359815535422</v>
      </c>
      <c r="O487" s="4">
        <v>9.7859352289864185E-2</v>
      </c>
      <c r="P487" s="4">
        <f t="shared" si="15"/>
        <v>9.5782309991469167E-2</v>
      </c>
    </row>
    <row r="488" spans="1:16" x14ac:dyDescent="0.2">
      <c r="A488" s="3">
        <v>482</v>
      </c>
      <c r="B488" s="4">
        <v>-5.7734207004602807E-2</v>
      </c>
      <c r="C488" s="4" cm="1">
        <f t="array" ref="C488:D488">TRANSPOSE(MMULT('Necessary information'!$L$2:$M$3,TRANSPOSE(C487:D487))+MMULT('Necessary information'!$L$4:$L$5,B488))</f>
        <v>-1.0163360845656739</v>
      </c>
      <c r="D488" s="4">
        <v>-0.17011767574742695</v>
      </c>
      <c r="E488" s="4" cm="1">
        <f t="array" ref="E488:G488">TRANSPOSE(MMULT('Necessary information'!$L$6:$M$8,TRANSPOSE(C488:D488)))</f>
        <v>-0.55941176145708704</v>
      </c>
      <c r="F488" s="4">
        <v>0.51082750091157447</v>
      </c>
      <c r="G488" s="4">
        <v>-0.50550858365409934</v>
      </c>
      <c r="H488" s="4">
        <f>F488+F488*'Necessary information'!$B$4/'Necessary information'!$B$15</f>
        <v>1.2962247835631198</v>
      </c>
      <c r="I488" s="4">
        <f>(('Necessary information'!$B$10*C489)-'Necessary information'!$B$10*(1-'Necessary information'!$B$4)*C488)/'Necessary information'!$B$16</f>
        <v>-0.30483463966406665</v>
      </c>
      <c r="J488" s="4">
        <f>D488+'Necessary information'!$B$7*C488</f>
        <v>-0.50550858365409934</v>
      </c>
      <c r="L488" s="3">
        <v>482</v>
      </c>
      <c r="M488" s="4">
        <f t="shared" ca="1" si="14"/>
        <v>-0.10636873944509823</v>
      </c>
      <c r="O488" s="4">
        <v>-5.6461016492839376E-2</v>
      </c>
      <c r="P488" s="4">
        <f t="shared" si="15"/>
        <v>-5.7734207004602807E-2</v>
      </c>
    </row>
    <row r="489" spans="1:16" x14ac:dyDescent="0.2">
      <c r="A489" s="3">
        <v>483</v>
      </c>
      <c r="B489" s="4">
        <v>-3.8661531296389294E-2</v>
      </c>
      <c r="C489" s="4" cm="1">
        <f t="array" ref="C489:D489">TRANSPOSE(MMULT('Necessary information'!$L$2:$M$3,TRANSPOSE(C488:D488))+MMULT('Necessary information'!$L$4:$L$5,B489))</f>
        <v>-0.99854854844313379</v>
      </c>
      <c r="D489" s="4">
        <v>-0.20520673585312027</v>
      </c>
      <c r="E489" s="4" cm="1">
        <f t="array" ref="E489:G489">TRANSPOSE(MMULT('Necessary information'!$L$6:$M$8,TRANSPOSE(C489:D489)))</f>
        <v>-0.57104871941147906</v>
      </c>
      <c r="F489" s="4">
        <v>0.46382079160377926</v>
      </c>
      <c r="G489" s="4">
        <v>-0.53472775683935447</v>
      </c>
      <c r="H489" s="4">
        <f>F489+F489*'Necessary information'!$B$4/'Necessary information'!$B$15</f>
        <v>1.1769452586945894</v>
      </c>
      <c r="I489" s="4">
        <f>(('Necessary information'!$B$10*C490)-'Necessary information'!$B$10*(1-'Necessary information'!$B$4)*C489)/'Necessary information'!$B$16</f>
        <v>-0.40227880744006433</v>
      </c>
      <c r="J489" s="4">
        <f>D489+'Necessary information'!$B$7*C489</f>
        <v>-0.53472775683935447</v>
      </c>
      <c r="L489" s="3">
        <v>483</v>
      </c>
      <c r="M489" s="4">
        <f t="shared" ca="1" si="14"/>
        <v>-8.1523221558853484E-2</v>
      </c>
      <c r="O489" s="4">
        <v>-3.7288471371588798E-2</v>
      </c>
      <c r="P489" s="4">
        <f t="shared" si="15"/>
        <v>-3.8661531296389294E-2</v>
      </c>
    </row>
    <row r="490" spans="1:16" x14ac:dyDescent="0.2">
      <c r="A490" s="3">
        <v>484</v>
      </c>
      <c r="B490" s="4">
        <v>7.4770073718854566E-2</v>
      </c>
      <c r="C490" s="4" cm="1">
        <f t="array" ref="C490:D490">TRANSPOSE(MMULT('Necessary information'!$L$2:$M$3,TRANSPOSE(C489:D489))+MMULT('Necessary information'!$L$4:$L$5,B490))</f>
        <v>-0.98364180491805708</v>
      </c>
      <c r="D490" s="4">
        <v>-0.12612732068135019</v>
      </c>
      <c r="E490" s="4" cm="1">
        <f t="array" ref="E490:G490">TRANSPOSE(MMULT('Necessary information'!$L$6:$M$8,TRANSPOSE(C490:D490)))</f>
        <v>-0.51973446021514969</v>
      </c>
      <c r="F490" s="4">
        <v>0.53291268861374808</v>
      </c>
      <c r="G490" s="4">
        <v>-0.45072911630430906</v>
      </c>
      <c r="H490" s="4">
        <f>F490+F490*'Necessary information'!$B$4/'Necessary information'!$B$15</f>
        <v>1.352265947357385</v>
      </c>
      <c r="I490" s="4">
        <f>(('Necessary information'!$B$10*C491)-'Necessary information'!$B$10*(1-'Necessary information'!$B$4)*C490)/'Necessary information'!$B$16</f>
        <v>-0.19103021149209196</v>
      </c>
      <c r="J490" s="4">
        <f>D490+'Necessary information'!$B$7*C490</f>
        <v>-0.45072911630430906</v>
      </c>
      <c r="L490" s="3">
        <v>484</v>
      </c>
      <c r="M490" s="4">
        <f t="shared" ca="1" si="14"/>
        <v>1.5548261174734101E-2</v>
      </c>
      <c r="O490" s="4">
        <v>7.6737090568526706E-2</v>
      </c>
      <c r="P490" s="4">
        <f t="shared" si="15"/>
        <v>7.4770073718854566E-2</v>
      </c>
    </row>
    <row r="491" spans="1:16" x14ac:dyDescent="0.2">
      <c r="A491" s="3">
        <v>485</v>
      </c>
      <c r="B491" s="4">
        <v>1.2457268265158845E-3</v>
      </c>
      <c r="C491" s="4" cm="1">
        <f t="array" ref="C491:D491">TRANSPOSE(MMULT('Necessary information'!$L$2:$M$3,TRANSPOSE(C490:D490))+MMULT('Necessary information'!$L$4:$L$5,B491))</f>
        <v>-0.96382651508240813</v>
      </c>
      <c r="D491" s="4">
        <v>-0.12223292012052595</v>
      </c>
      <c r="E491" s="4" cm="1">
        <f t="array" ref="E491:G491">TRANSPOSE(MMULT('Necessary information'!$L$6:$M$8,TRANSPOSE(C491:D491)))</f>
        <v>-0.50850256691643869</v>
      </c>
      <c r="F491" s="4">
        <v>0.52353084498468738</v>
      </c>
      <c r="G491" s="4">
        <v>-0.44029567009772064</v>
      </c>
      <c r="H491" s="4">
        <f>F491+F491*'Necessary information'!$B$4/'Necessary information'!$B$15</f>
        <v>1.3284595191486437</v>
      </c>
      <c r="I491" s="4">
        <f>(('Necessary information'!$B$10*C492)-'Necessary information'!$B$10*(1-'Necessary information'!$B$4)*C491)/'Necessary information'!$B$16</f>
        <v>-0.18352725403288905</v>
      </c>
      <c r="J491" s="4">
        <f>D491+'Necessary information'!$B$7*C491</f>
        <v>-0.44029567009772064</v>
      </c>
      <c r="L491" s="3">
        <v>485</v>
      </c>
      <c r="M491" s="4">
        <f t="shared" ca="1" si="14"/>
        <v>3.8403531913107858E-2</v>
      </c>
      <c r="O491" s="4">
        <v>2.8277513719929008E-3</v>
      </c>
      <c r="P491" s="4">
        <f t="shared" si="15"/>
        <v>1.2457268265158845E-3</v>
      </c>
    </row>
    <row r="492" spans="1:16" x14ac:dyDescent="0.2">
      <c r="A492" s="3">
        <v>486</v>
      </c>
      <c r="B492" s="4">
        <v>-2.7529828578653628E-2</v>
      </c>
      <c r="C492" s="4" cm="1">
        <f t="array" ref="C492:D492">TRANSPOSE(MMULT('Necessary information'!$L$2:$M$3,TRANSPOSE(C491:D491))+MMULT('Necessary information'!$L$4:$L$5,B492))</f>
        <v>-0.9443190335561702</v>
      </c>
      <c r="D492" s="4">
        <v>-0.14719585737664853</v>
      </c>
      <c r="E492" s="4" cm="1">
        <f t="array" ref="E492:G492">TRANSPOSE(MMULT('Necessary information'!$L$6:$M$8,TRANSPOSE(C492:D492)))</f>
        <v>-0.51365489122564023</v>
      </c>
      <c r="F492" s="4">
        <v>0.4854978951059854</v>
      </c>
      <c r="G492" s="4">
        <v>-0.45882113845018468</v>
      </c>
      <c r="H492" s="4">
        <f>F492+F492*'Necessary information'!$B$4/'Necessary information'!$B$15</f>
        <v>1.2319509088314375</v>
      </c>
      <c r="I492" s="4">
        <f>(('Necessary information'!$B$10*C493)-'Necessary information'!$B$10*(1-'Necessary information'!$B$4)*C492)/'Necessary information'!$B$16</f>
        <v>-0.25389232181640797</v>
      </c>
      <c r="J492" s="4">
        <f>D492+'Necessary information'!$B$7*C492</f>
        <v>-0.45882113845018468</v>
      </c>
      <c r="L492" s="3">
        <v>486</v>
      </c>
      <c r="M492" s="4">
        <f t="shared" ca="1" si="14"/>
        <v>-6.6387230899323454E-3</v>
      </c>
      <c r="O492" s="4">
        <v>-2.6098480208459778E-2</v>
      </c>
      <c r="P492" s="4">
        <f t="shared" si="15"/>
        <v>-2.7529828578653628E-2</v>
      </c>
    </row>
    <row r="493" spans="1:16" x14ac:dyDescent="0.2">
      <c r="A493" s="3">
        <v>487</v>
      </c>
      <c r="B493" s="4">
        <v>-3.0209466016632412E-2</v>
      </c>
      <c r="C493" s="4" cm="1">
        <f t="array" ref="C493:D493">TRANSPOSE(MMULT('Necessary information'!$L$2:$M$3,TRANSPOSE(C492:D492))+MMULT('Necessary information'!$L$4:$L$5,B493))</f>
        <v>-0.9270583657626762</v>
      </c>
      <c r="D493" s="4">
        <v>-0.1743142103883713</v>
      </c>
      <c r="E493" s="4" cm="1">
        <f t="array" ref="E493:G493">TRANSPOSE(MMULT('Necessary information'!$L$6:$M$8,TRANSPOSE(C493:D493)))</f>
        <v>-0.52104549548854706</v>
      </c>
      <c r="F493" s="4">
        <v>0.44681489467262164</v>
      </c>
      <c r="G493" s="4">
        <v>-0.48024347109005444</v>
      </c>
      <c r="H493" s="4">
        <f>F493+F493*'Necessary information'!$B$4/'Necessary information'!$B$15</f>
        <v>1.133792795231777</v>
      </c>
      <c r="I493" s="4">
        <f>(('Necessary information'!$B$10*C494)-'Necessary information'!$B$10*(1-'Necessary information'!$B$4)*C493)/'Necessary information'!$B$16</f>
        <v>-0.32973549645266975</v>
      </c>
      <c r="J493" s="4">
        <f>D493+'Necessary information'!$B$7*C493</f>
        <v>-0.48024347109005444</v>
      </c>
      <c r="L493" s="3">
        <v>487</v>
      </c>
      <c r="M493" s="4">
        <f t="shared" ca="1" si="14"/>
        <v>-9.3513247788992948E-2</v>
      </c>
      <c r="O493" s="4">
        <v>-2.8792148914110555E-2</v>
      </c>
      <c r="P493" s="4">
        <f t="shared" si="15"/>
        <v>-3.0209466016632412E-2</v>
      </c>
    </row>
    <row r="494" spans="1:16" x14ac:dyDescent="0.2">
      <c r="A494" s="3">
        <v>488</v>
      </c>
      <c r="B494" s="4">
        <v>-2.0457073013125961E-2</v>
      </c>
      <c r="C494" s="4" cm="1">
        <f t="array" ref="C494:D494">TRANSPOSE(MMULT('Necessary information'!$L$2:$M$3,TRANSPOSE(C493:D493))+MMULT('Necessary information'!$L$4:$L$5,B494))</f>
        <v>-0.91212529402992615</v>
      </c>
      <c r="D494" s="4">
        <v>-0.19111068498334147</v>
      </c>
      <c r="E494" s="4" cm="1">
        <f t="array" ref="E494:G494">TRANSPOSE(MMULT('Necessary information'!$L$6:$M$8,TRANSPOSE(C494:D494)))</f>
        <v>-0.52368776371357517</v>
      </c>
      <c r="F494" s="4">
        <v>0.42001326201670897</v>
      </c>
      <c r="G494" s="4">
        <v>-0.49211203201321707</v>
      </c>
      <c r="H494" s="4">
        <f>F494+F494*'Necessary information'!$B$4/'Necessary information'!$B$15</f>
        <v>1.0657836523673985</v>
      </c>
      <c r="I494" s="4">
        <f>(('Necessary information'!$B$10*C495)-'Necessary information'!$B$10*(1-'Necessary information'!$B$4)*C494)/'Necessary information'!$B$16</f>
        <v>-0.3773558047624731</v>
      </c>
      <c r="J494" s="4">
        <f>D494+'Necessary information'!$B$7*C494</f>
        <v>-0.49211203201321707</v>
      </c>
      <c r="L494" s="3">
        <v>488</v>
      </c>
      <c r="M494" s="4">
        <f t="shared" ca="1" si="14"/>
        <v>1.1204680826208626E-2</v>
      </c>
      <c r="O494" s="4">
        <v>-1.8988689884008397E-2</v>
      </c>
      <c r="P494" s="4">
        <f t="shared" si="15"/>
        <v>-2.0457073013125961E-2</v>
      </c>
    </row>
    <row r="495" spans="1:16" x14ac:dyDescent="0.2">
      <c r="A495" s="3">
        <v>489</v>
      </c>
      <c r="B495" s="4">
        <v>-1.5666062255673479E-3</v>
      </c>
      <c r="C495" s="4" cm="1">
        <f t="array" ref="C495:D495">TRANSPOSE(MMULT('Necessary information'!$L$2:$M$3,TRANSPOSE(C494:D494))+MMULT('Necessary information'!$L$4:$L$5,B495))</f>
        <v>-0.89875605679823978</v>
      </c>
      <c r="D495" s="4">
        <v>-0.18866396682425862</v>
      </c>
      <c r="E495" s="4" cm="1">
        <f t="array" ref="E495:G495">TRANSPOSE(MMULT('Necessary information'!$L$6:$M$8,TRANSPOSE(C495:D495)))</f>
        <v>-0.51621146003673213</v>
      </c>
      <c r="F495" s="4">
        <v>0.41350259123056193</v>
      </c>
      <c r="G495" s="4">
        <v>-0.48525346556767779</v>
      </c>
      <c r="H495" s="4">
        <f>F495+F495*'Necessary information'!$B$4/'Necessary information'!$B$15</f>
        <v>1.0492628252475504</v>
      </c>
      <c r="I495" s="4">
        <f>(('Necessary information'!$B$10*C496)-'Necessary information'!$B$10*(1-'Necessary information'!$B$4)*C495)/'Necessary information'!$B$16</f>
        <v>-0.37278178979215787</v>
      </c>
      <c r="J495" s="4">
        <f>D495+'Necessary information'!$B$7*C495</f>
        <v>-0.48525346556767779</v>
      </c>
      <c r="L495" s="3">
        <v>489</v>
      </c>
      <c r="M495" s="4">
        <f t="shared" ca="1" si="14"/>
        <v>-2.3621067990994477E-2</v>
      </c>
      <c r="O495" s="4">
        <v>6.9222402919746354E-7</v>
      </c>
      <c r="P495" s="4">
        <f t="shared" si="15"/>
        <v>-1.5666062255673479E-3</v>
      </c>
    </row>
    <row r="496" spans="1:16" x14ac:dyDescent="0.2">
      <c r="A496" s="3">
        <v>490</v>
      </c>
      <c r="B496" s="4">
        <v>3.3439312239554563E-2</v>
      </c>
      <c r="C496" s="4" cm="1">
        <f t="array" ref="C496:D496">TRANSPOSE(MMULT('Necessary information'!$L$2:$M$3,TRANSPOSE(C495:D495))+MMULT('Necessary information'!$L$4:$L$5,B496))</f>
        <v>-0.88560670012308784</v>
      </c>
      <c r="D496" s="4">
        <v>-0.15126271128139462</v>
      </c>
      <c r="E496" s="4" cm="1">
        <f t="array" ref="E496:G496">TRANSPOSE(MMULT('Necessary information'!$L$6:$M$8,TRANSPOSE(C496:D496)))</f>
        <v>-0.48915955677644973</v>
      </c>
      <c r="F496" s="4">
        <v>0.44209377780107412</v>
      </c>
      <c r="G496" s="4">
        <v>-0.44351292232201361</v>
      </c>
      <c r="H496" s="4">
        <f>F496+F496*'Necessary information'!$B$4/'Necessary information'!$B$15</f>
        <v>1.1218129611702252</v>
      </c>
      <c r="I496" s="4">
        <f>(('Necessary information'!$B$10*C497)-'Necessary information'!$B$10*(1-'Necessary information'!$B$4)*C496)/'Necessary information'!$B$16</f>
        <v>-0.2737971020410509</v>
      </c>
      <c r="J496" s="4">
        <f>D496+'Necessary information'!$B$7*C496</f>
        <v>-0.44351292232201361</v>
      </c>
      <c r="L496" s="3">
        <v>490</v>
      </c>
      <c r="M496" s="4">
        <f t="shared" ca="1" si="14"/>
        <v>-2.2724380335626522E-2</v>
      </c>
      <c r="O496" s="4">
        <v>3.5189910640527594E-2</v>
      </c>
      <c r="P496" s="4">
        <f t="shared" si="15"/>
        <v>3.3439312239554563E-2</v>
      </c>
    </row>
    <row r="497" spans="1:16" x14ac:dyDescent="0.2">
      <c r="A497" s="3">
        <v>491</v>
      </c>
      <c r="B497" s="4">
        <v>1.6131591778492521E-2</v>
      </c>
      <c r="C497" s="4" cm="1">
        <f t="array" ref="C497:D497">TRANSPOSE(MMULT('Necessary information'!$L$2:$M$3,TRANSPOSE(C496:D496))+MMULT('Necessary information'!$L$4:$L$5,B497))</f>
        <v>-0.870311460171037</v>
      </c>
      <c r="D497" s="4">
        <v>-0.13195460256599281</v>
      </c>
      <c r="E497" s="4" cm="1">
        <f t="array" ref="E497:G497">TRANSPOSE(MMULT('Necessary information'!$L$6:$M$8,TRANSPOSE(C497:D497)))</f>
        <v>-0.47131333391442443</v>
      </c>
      <c r="F497" s="4">
        <v>0.45115407574860189</v>
      </c>
      <c r="G497" s="4">
        <v>-0.419157384422435</v>
      </c>
      <c r="H497" s="4">
        <f>F497+F497*'Necessary information'!$B$4/'Necessary information'!$B$15</f>
        <v>1.1448034672120768</v>
      </c>
      <c r="I497" s="4">
        <f>(('Necessary information'!$B$10*C498)-'Necessary information'!$B$10*(1-'Necessary information'!$B$4)*C497)/'Necessary information'!$B$16</f>
        <v>-0.22399008498217746</v>
      </c>
      <c r="J497" s="4">
        <f>D497+'Necessary information'!$B$7*C497</f>
        <v>-0.419157384422435</v>
      </c>
      <c r="L497" s="3">
        <v>491</v>
      </c>
      <c r="M497" s="4">
        <f t="shared" ca="1" si="14"/>
        <v>-0.13583192108637646</v>
      </c>
      <c r="O497" s="4">
        <v>1.7791562523970343E-2</v>
      </c>
      <c r="P497" s="4">
        <f t="shared" si="15"/>
        <v>1.6131591778492521E-2</v>
      </c>
    </row>
    <row r="498" spans="1:16" x14ac:dyDescent="0.2">
      <c r="A498" s="3">
        <v>492</v>
      </c>
      <c r="B498" s="4">
        <v>-3.1471673032377502E-2</v>
      </c>
      <c r="C498" s="4" cm="1">
        <f t="array" ref="C498:D498">TRANSPOSE(MMULT('Necessary information'!$L$2:$M$3,TRANSPOSE(C497:D497))+MMULT('Necessary information'!$L$4:$L$5,B498))</f>
        <v>-0.85415342579131559</v>
      </c>
      <c r="D498" s="4">
        <v>-0.16065522894448445</v>
      </c>
      <c r="E498" s="4" cm="1">
        <f t="array" ref="E498:G498">TRANSPOSE(MMULT('Necessary information'!$L$6:$M$8,TRANSPOSE(C498:D498)))</f>
        <v>-0.48009762121884841</v>
      </c>
      <c r="F498" s="4">
        <v>0.41162756633569686</v>
      </c>
      <c r="G498" s="4">
        <v>-0.44252585945561862</v>
      </c>
      <c r="H498" s="4">
        <f>F498+F498*'Necessary information'!$B$4/'Necessary information'!$B$15</f>
        <v>1.0445049495768304</v>
      </c>
      <c r="I498" s="4">
        <f>(('Necessary information'!$B$10*C499)-'Necessary information'!$B$10*(1-'Necessary information'!$B$4)*C498)/'Necessary information'!$B$16</f>
        <v>-0.30393779742982158</v>
      </c>
      <c r="J498" s="4">
        <f>D498+'Necessary information'!$B$7*C498</f>
        <v>-0.44252585945561862</v>
      </c>
      <c r="L498" s="3">
        <v>492</v>
      </c>
      <c r="M498" s="4">
        <f t="shared" ca="1" si="14"/>
        <v>4.4039934130986058E-2</v>
      </c>
      <c r="O498" s="4">
        <v>-3.0060965168943139E-2</v>
      </c>
      <c r="P498" s="4">
        <f t="shared" si="15"/>
        <v>-3.1471673032377502E-2</v>
      </c>
    </row>
    <row r="499" spans="1:16" x14ac:dyDescent="0.2">
      <c r="A499" s="3">
        <v>493</v>
      </c>
      <c r="B499" s="4">
        <v>-0.18068600888046427</v>
      </c>
      <c r="C499" s="4" cm="1">
        <f t="array" ref="C499:D499">TRANSPOSE(MMULT('Necessary information'!$L$2:$M$3,TRANSPOSE(C498:D498))+MMULT('Necessary information'!$L$4:$L$5,B499))</f>
        <v>-0.84039803508227839</v>
      </c>
      <c r="D499" s="4">
        <v>-0.33796747801711458</v>
      </c>
      <c r="E499" s="4" cm="1">
        <f t="array" ref="E499:G499">TRANSPOSE(MMULT('Necessary information'!$L$6:$M$8,TRANSPOSE(C499:D499)))</f>
        <v>-0.5736314769803692</v>
      </c>
      <c r="F499" s="4">
        <v>0.22509920548801188</v>
      </c>
      <c r="G499" s="4">
        <v>-0.61529882959426652</v>
      </c>
      <c r="H499" s="4">
        <f>F499+F499*'Necessary information'!$B$4/'Necessary information'!$B$15</f>
        <v>0.57118923392582988</v>
      </c>
      <c r="I499" s="4">
        <f>(('Necessary information'!$B$10*C500)-'Necessary information'!$B$10*(1-'Necessary information'!$B$4)*C499)/'Necessary information'!$B$16</f>
        <v>-0.78477168931369712</v>
      </c>
      <c r="J499" s="4">
        <f>D499+'Necessary information'!$B$7*C499</f>
        <v>-0.61529882959426652</v>
      </c>
      <c r="L499" s="3">
        <v>493</v>
      </c>
      <c r="M499" s="4">
        <f t="shared" ca="1" si="14"/>
        <v>1.9643360852898927E-2</v>
      </c>
      <c r="O499" s="4">
        <v>-0.18005662548171664</v>
      </c>
      <c r="P499" s="4">
        <f t="shared" si="15"/>
        <v>-0.18068600888046427</v>
      </c>
    </row>
    <row r="500" spans="1:16" x14ac:dyDescent="0.2">
      <c r="A500" s="3">
        <v>494</v>
      </c>
      <c r="B500" s="4">
        <v>-2.4177949279464744E-2</v>
      </c>
      <c r="C500" s="4" cm="1">
        <f t="array" ref="C500:D500">TRANSPOSE(MMULT('Necessary information'!$L$2:$M$3,TRANSPOSE(C499:D499))+MMULT('Necessary information'!$L$4:$L$5,B500))</f>
        <v>-0.839007376438064</v>
      </c>
      <c r="D500" s="4">
        <v>-0.35504811025821992</v>
      </c>
      <c r="E500" s="4" cm="1">
        <f t="array" ref="E500:G500">TRANSPOSE(MMULT('Necessary information'!$L$6:$M$8,TRANSPOSE(C500:D500)))</f>
        <v>-0.58261174639539681</v>
      </c>
      <c r="F500" s="4">
        <v>0.20708683195528288</v>
      </c>
      <c r="G500" s="4">
        <v>-0.63192054448278112</v>
      </c>
      <c r="H500" s="4">
        <f>F500+F500*'Necessary information'!$B$4/'Necessary information'!$B$15</f>
        <v>0.52548283608653013</v>
      </c>
      <c r="I500" s="4">
        <f>(('Necessary information'!$B$10*C501)-'Necessary information'!$B$10*(1-'Necessary information'!$B$4)*C500)/'Necessary information'!$B$16</f>
        <v>-0.8311007764786027</v>
      </c>
      <c r="J500" s="4">
        <f>D500+'Necessary information'!$B$7*C500</f>
        <v>-0.63192054448278112</v>
      </c>
      <c r="L500" s="3">
        <v>494</v>
      </c>
      <c r="M500" s="4">
        <f t="shared" ref="M500:M563" ca="1" si="16">_xlfn.NORM.INV(RAND(),$M$1,$M$2)</f>
        <v>0.16699979269322199</v>
      </c>
      <c r="O500" s="4">
        <v>-2.2729049611104744E-2</v>
      </c>
      <c r="P500" s="4">
        <f t="shared" si="15"/>
        <v>-2.4177949279464744E-2</v>
      </c>
    </row>
    <row r="501" spans="1:16" x14ac:dyDescent="0.2">
      <c r="A501" s="3">
        <v>495</v>
      </c>
      <c r="B501" s="4">
        <v>2.3353526616462898E-2</v>
      </c>
      <c r="C501" s="4" cm="1">
        <f t="array" ref="C501:D501">TRANSPOSE(MMULT('Necessary information'!$L$2:$M$3,TRANSPOSE(C500:D500))+MMULT('Necessary information'!$L$4:$L$5,B501))</f>
        <v>-0.83880971143907757</v>
      </c>
      <c r="D501" s="4">
        <v>-0.32423857332633438</v>
      </c>
      <c r="E501" s="4" cm="1">
        <f t="array" ref="E501:G501">TRANSPOSE(MMULT('Necessary information'!$L$6:$M$8,TRANSPOSE(C501:D501)))</f>
        <v>-0.56517888328390087</v>
      </c>
      <c r="F501" s="4">
        <v>0.23776393333784757</v>
      </c>
      <c r="G501" s="4">
        <v>-0.60104577810122994</v>
      </c>
      <c r="H501" s="4">
        <f>F501+F501*'Necessary information'!$B$4/'Necessary information'!$B$15</f>
        <v>0.60332598084478795</v>
      </c>
      <c r="I501" s="4">
        <f>(('Necessary information'!$B$10*C502)-'Necessary information'!$B$10*(1-'Necessary information'!$B$4)*C501)/'Necessary information'!$B$16</f>
        <v>-0.74794507184236569</v>
      </c>
      <c r="J501" s="4">
        <f>D501+'Necessary information'!$B$7*C501</f>
        <v>-0.60104577810122994</v>
      </c>
      <c r="L501" s="3">
        <v>495</v>
      </c>
      <c r="M501" s="4">
        <f t="shared" ca="1" si="16"/>
        <v>1.9249350897930069E-2</v>
      </c>
      <c r="O501" s="4">
        <v>2.5051313261728155E-2</v>
      </c>
      <c r="P501" s="4">
        <f t="shared" si="15"/>
        <v>2.3353526616462898E-2</v>
      </c>
    </row>
    <row r="502" spans="1:16" x14ac:dyDescent="0.2">
      <c r="A502" s="3">
        <v>496</v>
      </c>
      <c r="B502" s="4">
        <v>9.5163926928896997E-2</v>
      </c>
      <c r="C502" s="4" cm="1">
        <f t="array" ref="C502:D502">TRANSPOSE(MMULT('Necessary information'!$L$2:$M$3,TRANSPOSE(C501:D501))+MMULT('Necessary information'!$L$4:$L$5,B502))</f>
        <v>-0.83653809544915969</v>
      </c>
      <c r="D502" s="4">
        <v>-0.22226563635758437</v>
      </c>
      <c r="E502" s="4" cm="1">
        <f t="array" ref="E502:G502">TRANSPOSE(MMULT('Necessary information'!$L$6:$M$8,TRANSPOSE(C502:D502)))</f>
        <v>-0.50674200584959084</v>
      </c>
      <c r="F502" s="4">
        <v>0.33821488759335261</v>
      </c>
      <c r="G502" s="4">
        <v>-0.49832320785580708</v>
      </c>
      <c r="H502" s="4">
        <f>F502+F502*'Necessary information'!$B$4/'Necessary information'!$B$15</f>
        <v>0.85822027726813188</v>
      </c>
      <c r="I502" s="4">
        <f>(('Necessary information'!$B$10*C503)-'Necessary information'!$B$10*(1-'Necessary information'!$B$4)*C502)/'Necessary information'!$B$16</f>
        <v>-0.47296342765720678</v>
      </c>
      <c r="J502" s="4">
        <f>D502+'Necessary information'!$B$7*C502</f>
        <v>-0.49832320785580708</v>
      </c>
      <c r="L502" s="3">
        <v>496</v>
      </c>
      <c r="M502" s="4">
        <f t="shared" ca="1" si="16"/>
        <v>-9.5924814383239743E-2</v>
      </c>
      <c r="O502" s="4">
        <v>9.7237731215256584E-2</v>
      </c>
      <c r="P502" s="4">
        <f t="shared" si="15"/>
        <v>9.5163926928896997E-2</v>
      </c>
    </row>
    <row r="503" spans="1:16" x14ac:dyDescent="0.2">
      <c r="A503" s="3">
        <v>497</v>
      </c>
      <c r="B503" s="4">
        <v>6.0071459757577134E-2</v>
      </c>
      <c r="C503" s="4" cm="1">
        <f t="array" ref="C503:D503">TRANSPOSE(MMULT('Necessary information'!$L$2:$M$3,TRANSPOSE(C502:D502))+MMULT('Necessary information'!$L$4:$L$5,B503))</f>
        <v>-0.82744872875436082</v>
      </c>
      <c r="D503" s="4">
        <v>-0.15752659823649795</v>
      </c>
      <c r="E503" s="4" cm="1">
        <f t="array" ref="E503:G503">TRANSPOSE(MMULT('Necessary information'!$L$6:$M$8,TRANSPOSE(C503:D503)))</f>
        <v>-0.46615383220506412</v>
      </c>
      <c r="F503" s="4">
        <v>0.39686405002892378</v>
      </c>
      <c r="G503" s="4">
        <v>-0.43058467872543704</v>
      </c>
      <c r="H503" s="4">
        <f>F503+F503*'Necessary information'!$B$4/'Necessary information'!$B$15</f>
        <v>1.0070425269483936</v>
      </c>
      <c r="I503" s="4">
        <f>(('Necessary information'!$B$10*C504)-'Necessary information'!$B$10*(1-'Necessary information'!$B$4)*C503)/'Necessary information'!$B$16</f>
        <v>-0.29954960846787926</v>
      </c>
      <c r="J503" s="4">
        <f>D503+'Necessary information'!$B$7*C503</f>
        <v>-0.43058467872543704</v>
      </c>
      <c r="L503" s="3">
        <v>497</v>
      </c>
      <c r="M503" s="4">
        <f t="shared" ca="1" si="16"/>
        <v>-4.3590800793597798E-2</v>
      </c>
      <c r="O503" s="4">
        <v>6.1961510901376173E-2</v>
      </c>
      <c r="P503" s="4">
        <f t="shared" si="15"/>
        <v>6.0071459757577134E-2</v>
      </c>
    </row>
    <row r="504" spans="1:16" x14ac:dyDescent="0.2">
      <c r="A504" s="3">
        <v>498</v>
      </c>
      <c r="B504" s="4">
        <v>-0.11609689327172747</v>
      </c>
      <c r="C504" s="4" cm="1">
        <f t="array" ref="C504:D504">TRANSPOSE(MMULT('Necessary information'!$L$2:$M$3,TRANSPOSE(C503:D503))+MMULT('Necessary information'!$L$4:$L$5,B504))</f>
        <v>-0.81425125074719884</v>
      </c>
      <c r="D504" s="4">
        <v>-0.27031543294525895</v>
      </c>
      <c r="E504" s="4" cm="1">
        <f t="array" ref="E504:G504">TRANSPOSE(MMULT('Necessary information'!$L$6:$M$8,TRANSPOSE(C504:D504)))</f>
        <v>-0.52362197779575836</v>
      </c>
      <c r="F504" s="4">
        <v>0.27523290505536424</v>
      </c>
      <c r="G504" s="4">
        <v>-0.5390183456918346</v>
      </c>
      <c r="H504" s="4">
        <f>F504+F504*'Necessary information'!$B$4/'Necessary information'!$B$15</f>
        <v>0.69840349657798639</v>
      </c>
      <c r="I504" s="4">
        <f>(('Necessary information'!$B$10*C505)-'Necessary information'!$B$10*(1-'Necessary information'!$B$4)*C504)/'Necessary information'!$B$16</f>
        <v>-0.60608547883861774</v>
      </c>
      <c r="J504" s="4">
        <f>D504+'Necessary information'!$B$7*C504</f>
        <v>-0.5390183456918346</v>
      </c>
      <c r="L504" s="3">
        <v>498</v>
      </c>
      <c r="M504" s="4">
        <f t="shared" ca="1" si="16"/>
        <v>-9.7804158172104111E-2</v>
      </c>
      <c r="O504" s="4">
        <v>-0.11512930472740344</v>
      </c>
      <c r="P504" s="4">
        <f t="shared" si="15"/>
        <v>-0.11609689327172747</v>
      </c>
    </row>
    <row r="505" spans="1:16" x14ac:dyDescent="0.2">
      <c r="A505" s="3">
        <v>499</v>
      </c>
      <c r="B505" s="4">
        <v>-3.6061338459632703E-4</v>
      </c>
      <c r="C505" s="4" cm="1">
        <f t="array" ref="C505:D505">TRANSPOSE(MMULT('Necessary information'!$L$2:$M$3,TRANSPOSE(C504:D504))+MMULT('Necessary information'!$L$4:$L$5,B505))</f>
        <v>-0.80904710644948441</v>
      </c>
      <c r="D505" s="4">
        <v>-0.26499942223800482</v>
      </c>
      <c r="E505" s="4" cm="1">
        <f t="array" ref="E505:G505">TRANSPOSE(MMULT('Necessary information'!$L$6:$M$8,TRANSPOSE(C505:D505)))</f>
        <v>-0.5182554647400277</v>
      </c>
      <c r="F505" s="4">
        <v>0.27706213908314964</v>
      </c>
      <c r="G505" s="4">
        <v>-0.53198496736633472</v>
      </c>
      <c r="H505" s="4">
        <f>F505+F505*'Necessary information'!$B$4/'Necessary information'!$B$15</f>
        <v>0.70304517792349186</v>
      </c>
      <c r="I505" s="4">
        <f>(('Necessary information'!$B$10*C506)-'Necessary information'!$B$10*(1-'Necessary information'!$B$4)*C505)/'Necessary information'!$B$16</f>
        <v>-0.59252327986228781</v>
      </c>
      <c r="J505" s="4">
        <f>D505+'Necessary information'!$B$7*C505</f>
        <v>-0.53198496736633472</v>
      </c>
      <c r="L505" s="3">
        <v>499</v>
      </c>
      <c r="M505" s="4">
        <f t="shared" ca="1" si="16"/>
        <v>3.3807632953939175E-2</v>
      </c>
      <c r="O505" s="4">
        <v>1.212999952276512E-3</v>
      </c>
      <c r="P505" s="4">
        <f t="shared" si="15"/>
        <v>-3.6061338459632703E-4</v>
      </c>
    </row>
    <row r="506" spans="1:16" x14ac:dyDescent="0.2">
      <c r="A506" s="3">
        <v>500</v>
      </c>
      <c r="B506" s="4">
        <v>3.3441186108043364E-2</v>
      </c>
      <c r="C506" s="4" cm="1">
        <f t="array" ref="C506:D506">TRANSPOSE(MMULT('Necessary information'!$L$2:$M$3,TRANSPOSE(C505:D505))+MMULT('Necessary information'!$L$4:$L$5,B506))</f>
        <v>-0.80363401078480456</v>
      </c>
      <c r="D506" s="4">
        <v>-0.22599324826296335</v>
      </c>
      <c r="E506" s="4" cm="1">
        <f t="array" ref="E506:G506">TRANSPOSE(MMULT('Necessary information'!$L$6:$M$8,TRANSPOSE(C506:D506)))</f>
        <v>-0.49382943516724986</v>
      </c>
      <c r="F506" s="4">
        <v>0.3124415389628557</v>
      </c>
      <c r="G506" s="4">
        <v>-0.49119247182194886</v>
      </c>
      <c r="H506" s="4">
        <f>F506+F506*'Necessary information'!$B$4/'Necessary information'!$B$15</f>
        <v>0.79282040511824592</v>
      </c>
      <c r="I506" s="4">
        <f>(('Necessary information'!$B$10*C507)-'Necessary information'!$B$10*(1-'Necessary information'!$B$4)*C506)/'Necessary information'!$B$16</f>
        <v>-0.48802940067071032</v>
      </c>
      <c r="J506" s="4">
        <f>D506+'Necessary information'!$B$7*C506</f>
        <v>-0.49119247182194886</v>
      </c>
      <c r="L506" s="3">
        <v>500</v>
      </c>
      <c r="M506" s="4">
        <f t="shared" ca="1" si="16"/>
        <v>-0.12412665063106165</v>
      </c>
      <c r="O506" s="4">
        <v>3.519179432107155E-2</v>
      </c>
      <c r="P506" s="4">
        <f t="shared" si="15"/>
        <v>3.3441186108043364E-2</v>
      </c>
    </row>
    <row r="507" spans="1:16" x14ac:dyDescent="0.2">
      <c r="A507" s="3">
        <v>501</v>
      </c>
      <c r="B507" s="4">
        <v>3.6418224713594703E-2</v>
      </c>
      <c r="C507" s="4" cm="1">
        <f t="array" ref="C507:D507">TRANSPOSE(MMULT('Necessary information'!$L$2:$M$3,TRANSPOSE(C506:D506))+MMULT('Necessary information'!$L$4:$L$5,B507))</f>
        <v>-0.79574389553195224</v>
      </c>
      <c r="D507" s="4">
        <v>-0.1848291653358464</v>
      </c>
      <c r="E507" s="4" cm="1">
        <f t="array" ref="E507:G507">TRANSPOSE(MMULT('Necessary information'!$L$6:$M$8,TRANSPOSE(C507:D507)))</f>
        <v>-0.46705870230922453</v>
      </c>
      <c r="F507" s="4">
        <v>0.34831924467056152</v>
      </c>
      <c r="G507" s="4">
        <v>-0.4474246508613906</v>
      </c>
      <c r="H507" s="4">
        <f>F507+F507*'Necessary information'!$B$4/'Necessary information'!$B$15</f>
        <v>0.88386008335154942</v>
      </c>
      <c r="I507" s="4">
        <f>(('Necessary information'!$B$10*C508)-'Necessary information'!$B$10*(1-'Necessary information'!$B$4)*C507)/'Necessary information'!$B$16</f>
        <v>-0.37808567428592688</v>
      </c>
      <c r="J507" s="4">
        <f>D507+'Necessary information'!$B$7*C507</f>
        <v>-0.4474246508613906</v>
      </c>
      <c r="L507" s="3">
        <v>501</v>
      </c>
      <c r="M507" s="4">
        <f t="shared" ca="1" si="16"/>
        <v>-3.4311193832927515E-2</v>
      </c>
      <c r="O507" s="4">
        <v>3.8184421462949605E-2</v>
      </c>
      <c r="P507" s="4">
        <f t="shared" si="15"/>
        <v>3.6418224713594703E-2</v>
      </c>
    </row>
    <row r="508" spans="1:16" x14ac:dyDescent="0.2">
      <c r="A508" s="3">
        <v>502</v>
      </c>
      <c r="B508" s="4">
        <v>-3.4184771678487248E-2</v>
      </c>
      <c r="C508" s="4" cm="1">
        <f t="array" ref="C508:D508">TRANSPOSE(MMULT('Necessary information'!$L$2:$M$3,TRANSPOSE(C507:D507))+MMULT('Necessary information'!$L$4:$L$5,B508))</f>
        <v>-0.78530244000080163</v>
      </c>
      <c r="D508" s="4">
        <v>-0.21513252454228085</v>
      </c>
      <c r="E508" s="4" cm="1">
        <f t="array" ref="E508:G508">TRANSPOSE(MMULT('Necessary information'!$L$6:$M$8,TRANSPOSE(C508:D508)))</f>
        <v>-0.47935307119321557</v>
      </c>
      <c r="F508" s="4">
        <v>0.31102011025825627</v>
      </c>
      <c r="G508" s="4">
        <v>-0.47428232974254536</v>
      </c>
      <c r="H508" s="4">
        <f>F508+F508*'Necessary information'!$B$4/'Necessary information'!$B$15</f>
        <v>0.78921352978032489</v>
      </c>
      <c r="I508" s="4">
        <f>(('Necessary information'!$B$10*C509)-'Necessary information'!$B$10*(1-'Necessary information'!$B$4)*C508)/'Necessary information'!$B$16</f>
        <v>-0.46149184538403404</v>
      </c>
      <c r="J508" s="4">
        <f>D508+'Necessary information'!$B$7*C508</f>
        <v>-0.47428232974254536</v>
      </c>
      <c r="L508" s="3">
        <v>502</v>
      </c>
      <c r="M508" s="4">
        <f t="shared" ca="1" si="16"/>
        <v>-5.3822490162272987E-2</v>
      </c>
      <c r="O508" s="4">
        <v>-3.2788270294177461E-2</v>
      </c>
      <c r="P508" s="4">
        <f t="shared" si="15"/>
        <v>-3.4184771678487248E-2</v>
      </c>
    </row>
    <row r="509" spans="1:16" x14ac:dyDescent="0.2">
      <c r="A509" s="3">
        <v>503</v>
      </c>
      <c r="B509" s="4">
        <v>-0.12039020446432699</v>
      </c>
      <c r="C509" s="4" cm="1">
        <f t="array" ref="C509:D509">TRANSPOSE(MMULT('Necessary information'!$L$2:$M$3,TRANSPOSE(C508:D508))+MMULT('Necessary information'!$L$4:$L$5,B509))</f>
        <v>-0.7772071751353824</v>
      </c>
      <c r="D509" s="4">
        <v>-0.33100494599121993</v>
      </c>
      <c r="E509" s="4" cm="1">
        <f t="array" ref="E509:G509">TRANSPOSE(MMULT('Necessary information'!$L$6:$M$8,TRANSPOSE(C509:D509)))</f>
        <v>-0.5408845973952191</v>
      </c>
      <c r="F509" s="4">
        <v>0.18972386134948621</v>
      </c>
      <c r="G509" s="4">
        <v>-0.58748331378589613</v>
      </c>
      <c r="H509" s="4">
        <f>F509+F509*'Necessary information'!$B$4/'Necessary information'!$B$15</f>
        <v>0.48142429817432109</v>
      </c>
      <c r="I509" s="4">
        <f>(('Necessary information'!$B$10*C510)-'Necessary information'!$B$10*(1-'Necessary information'!$B$4)*C509)/'Necessary information'!$B$16</f>
        <v>-0.77557786355571345</v>
      </c>
      <c r="J509" s="4">
        <f>D509+'Necessary information'!$B$7*C509</f>
        <v>-0.58748331378589613</v>
      </c>
      <c r="L509" s="3">
        <v>503</v>
      </c>
      <c r="M509" s="4">
        <f t="shared" ca="1" si="16"/>
        <v>5.4677615032954104E-3</v>
      </c>
      <c r="O509" s="4">
        <v>-0.11944509679659052</v>
      </c>
      <c r="P509" s="4">
        <f t="shared" si="15"/>
        <v>-0.12039020446432699</v>
      </c>
    </row>
    <row r="510" spans="1:16" x14ac:dyDescent="0.2">
      <c r="A510" s="3">
        <v>504</v>
      </c>
      <c r="B510" s="4">
        <v>3.7106245353078028E-2</v>
      </c>
      <c r="C510" s="4" cm="1">
        <f t="array" ref="C510:D510">TRANSPOSE(MMULT('Necessary information'!$L$2:$M$3,TRANSPOSE(C509:D509))+MMULT('Necessary information'!$L$4:$L$5,B510))</f>
        <v>-0.77716644234589072</v>
      </c>
      <c r="D510" s="4">
        <v>-0.28694759677232629</v>
      </c>
      <c r="E510" s="4" cm="1">
        <f t="array" ref="E510:G510">TRANSPOSE(MMULT('Necessary information'!$L$6:$M$8,TRANSPOSE(C510:D510)))</f>
        <v>-0.51606613322133776</v>
      </c>
      <c r="F510" s="4">
        <v>0.23375391959942049</v>
      </c>
      <c r="G510" s="4">
        <v>-0.54341252274647023</v>
      </c>
      <c r="H510" s="4">
        <f>F510+F510*'Necessary information'!$B$4/'Necessary information'!$B$15</f>
        <v>0.59315057098352919</v>
      </c>
      <c r="I510" s="4">
        <f>(('Necessary information'!$B$10*C511)-'Necessary information'!$B$10*(1-'Necessary information'!$B$4)*C510)/'Necessary information'!$B$16</f>
        <v>-0.65662921204870239</v>
      </c>
      <c r="J510" s="4">
        <f>D510+'Necessary information'!$B$7*C510</f>
        <v>-0.54341252274647023</v>
      </c>
      <c r="L510" s="3">
        <v>504</v>
      </c>
      <c r="M510" s="4">
        <f t="shared" ca="1" si="16"/>
        <v>-2.6275233881827956E-2</v>
      </c>
      <c r="O510" s="4">
        <v>3.8876044754649834E-2</v>
      </c>
      <c r="P510" s="4">
        <f t="shared" si="15"/>
        <v>3.7106245353078028E-2</v>
      </c>
    </row>
    <row r="511" spans="1:16" x14ac:dyDescent="0.2">
      <c r="A511" s="3">
        <v>505</v>
      </c>
      <c r="B511" s="4">
        <v>0.10380010611721163</v>
      </c>
      <c r="C511" s="4" cm="1">
        <f t="array" ref="C511:D511">TRANSPOSE(MMULT('Necessary information'!$L$2:$M$3,TRANSPOSE(C510:D510))+MMULT('Necessary information'!$L$4:$L$5,B511))</f>
        <v>-0.77415301158846106</v>
      </c>
      <c r="D511" s="4">
        <v>-0.17712159112289577</v>
      </c>
      <c r="E511" s="4" cm="1">
        <f t="array" ref="E511:G511">TRANSPOSE(MMULT('Necessary information'!$L$6:$M$8,TRANSPOSE(C511:D511)))</f>
        <v>-0.45287034752973399</v>
      </c>
      <c r="F511" s="4">
        <v>0.34156092664137311</v>
      </c>
      <c r="G511" s="4">
        <v>-0.43259208494708795</v>
      </c>
      <c r="H511" s="4">
        <f>F511+F511*'Necessary information'!$B$4/'Necessary information'!$B$15</f>
        <v>0.86671085135248394</v>
      </c>
      <c r="I511" s="4">
        <f>(('Necessary information'!$B$10*C512)-'Necessary information'!$B$10*(1-'Necessary information'!$B$4)*C511)/'Necessary information'!$B$16</f>
        <v>-0.36055703827036556</v>
      </c>
      <c r="J511" s="4">
        <f>D511+'Necessary information'!$B$7*C511</f>
        <v>-0.43259208494708795</v>
      </c>
      <c r="L511" s="3">
        <v>505</v>
      </c>
      <c r="M511" s="4">
        <f t="shared" ca="1" si="16"/>
        <v>-4.6508789842026757E-3</v>
      </c>
      <c r="O511" s="4">
        <v>0.10591913164885504</v>
      </c>
      <c r="P511" s="4">
        <f t="shared" si="15"/>
        <v>0.10380010611721163</v>
      </c>
    </row>
    <row r="512" spans="1:16" x14ac:dyDescent="0.2">
      <c r="A512" s="3">
        <v>506</v>
      </c>
      <c r="B512" s="4">
        <v>-1.7395858007773378E-3</v>
      </c>
      <c r="C512" s="4" cm="1">
        <f t="array" ref="C512:D512">TRANSPOSE(MMULT('Necessary information'!$L$2:$M$3,TRANSPOSE(C511:D511))+MMULT('Necessary information'!$L$4:$L$5,B512))</f>
        <v>-0.76381311225550874</v>
      </c>
      <c r="D512" s="4">
        <v>-0.1751416235100923</v>
      </c>
      <c r="E512" s="4" cm="1">
        <f t="array" ref="E512:G512">TRANSPOSE(MMULT('Necessary information'!$L$6:$M$8,TRANSPOSE(C512:D512)))</f>
        <v>-0.44703876168479406</v>
      </c>
      <c r="F512" s="4">
        <v>0.33661316170109845</v>
      </c>
      <c r="G512" s="4">
        <v>-0.42719995055441018</v>
      </c>
      <c r="H512" s="4">
        <f>F512+F512*'Necessary information'!$B$4/'Necessary information'!$B$15</f>
        <v>0.854155897816537</v>
      </c>
      <c r="I512" s="4">
        <f>(('Necessary information'!$B$10*C513)-'Necessary information'!$B$10*(1-'Necessary information'!$B$4)*C512)/'Necessary information'!$B$16</f>
        <v>-0.3567827904144108</v>
      </c>
      <c r="J512" s="4">
        <f>D512+'Necessary information'!$B$7*C512</f>
        <v>-0.42719995055441018</v>
      </c>
      <c r="L512" s="3">
        <v>506</v>
      </c>
      <c r="M512" s="4">
        <f t="shared" ca="1" si="16"/>
        <v>9.1159675084744443E-2</v>
      </c>
      <c r="O512" s="4">
        <v>-1.7319311652320754E-4</v>
      </c>
      <c r="P512" s="4">
        <f t="shared" si="15"/>
        <v>-1.7395858007773378E-3</v>
      </c>
    </row>
    <row r="513" spans="1:16" x14ac:dyDescent="0.2">
      <c r="A513" s="3">
        <v>507</v>
      </c>
      <c r="B513" s="4">
        <v>-6.2763151579602137E-3</v>
      </c>
      <c r="C513" s="4" cm="1">
        <f t="array" ref="C513:D513">TRANSPOSE(MMULT('Necessary information'!$L$2:$M$3,TRANSPOSE(C512:D512))+MMULT('Necessary information'!$L$4:$L$5,B513))</f>
        <v>-0.7536373542094813</v>
      </c>
      <c r="D513" s="4">
        <v>-0.17773996457434055</v>
      </c>
      <c r="E513" s="4" cm="1">
        <f t="array" ref="E513:G513">TRANSPOSE(MMULT('Necessary information'!$L$6:$M$8,TRANSPOSE(C513:D513)))</f>
        <v>-0.44385918704926164</v>
      </c>
      <c r="F513" s="4">
        <v>0.32719706274601185</v>
      </c>
      <c r="G513" s="4">
        <v>-0.4264402914634694</v>
      </c>
      <c r="H513" s="4">
        <f>F513+F513*'Necessary information'!$B$4/'Necessary information'!$B$15</f>
        <v>0.8302625467180047</v>
      </c>
      <c r="I513" s="4">
        <f>(('Necessary information'!$B$10*C514)-'Necessary information'!$B$10*(1-'Necessary information'!$B$4)*C513)/'Necessary information'!$B$16</f>
        <v>-0.3653450265108768</v>
      </c>
      <c r="J513" s="4">
        <f>D513+'Necessary information'!$B$7*C513</f>
        <v>-0.4264402914634694</v>
      </c>
      <c r="L513" s="3">
        <v>507</v>
      </c>
      <c r="M513" s="4">
        <f t="shared" ca="1" si="16"/>
        <v>-8.0976378764342397E-2</v>
      </c>
      <c r="O513" s="4">
        <v>-4.7336779501238333E-3</v>
      </c>
      <c r="P513" s="4">
        <f t="shared" si="15"/>
        <v>-6.2763151579602137E-3</v>
      </c>
    </row>
    <row r="514" spans="1:16" x14ac:dyDescent="0.2">
      <c r="A514" s="3">
        <v>508</v>
      </c>
      <c r="B514" s="4">
        <v>-2.4405593426677488E-2</v>
      </c>
      <c r="C514" s="4" cm="1">
        <f t="array" ref="C514:D514">TRANSPOSE(MMULT('Necessary information'!$L$2:$M$3,TRANSPOSE(C513:D513))+MMULT('Necessary information'!$L$4:$L$5,B514))</f>
        <v>-0.74393004601701618</v>
      </c>
      <c r="D514" s="4">
        <v>-0.19841301874495687</v>
      </c>
      <c r="E514" s="4" cm="1">
        <f t="array" ref="E514:G514">TRANSPOSE(MMULT('Necessary information'!$L$6:$M$8,TRANSPOSE(C514:D514)))</f>
        <v>-0.45106757524449898</v>
      </c>
      <c r="F514" s="4">
        <v>0.30002011208644391</v>
      </c>
      <c r="G514" s="4">
        <v>-0.44390993393057221</v>
      </c>
      <c r="H514" s="4">
        <f>F514+F514*'Necessary information'!$B$4/'Necessary information'!$B$15</f>
        <v>0.76130103441935115</v>
      </c>
      <c r="I514" s="4">
        <f>(('Necessary information'!$B$10*C515)-'Necessary information'!$B$10*(1-'Necessary information'!$B$4)*C514)/'Necessary information'!$B$16</f>
        <v>-0.4226377836167951</v>
      </c>
      <c r="J514" s="4">
        <f>D514+'Necessary information'!$B$7*C514</f>
        <v>-0.44390993393057221</v>
      </c>
      <c r="L514" s="3">
        <v>508</v>
      </c>
      <c r="M514" s="4">
        <f t="shared" ca="1" si="16"/>
        <v>-9.1680004313896904E-2</v>
      </c>
      <c r="O514" s="4">
        <v>-2.2957885761354262E-2</v>
      </c>
      <c r="P514" s="4">
        <f t="shared" si="15"/>
        <v>-2.4405593426677488E-2</v>
      </c>
    </row>
    <row r="515" spans="1:16" x14ac:dyDescent="0.2">
      <c r="A515" s="3">
        <v>509</v>
      </c>
      <c r="B515" s="4">
        <v>9.6373652064008081E-2</v>
      </c>
      <c r="C515" s="4" cm="1">
        <f t="array" ref="C515:D515">TRANSPOSE(MMULT('Necessary information'!$L$2:$M$3,TRANSPOSE(C514:D514))+MMULT('Necessary information'!$L$4:$L$5,B515))</f>
        <v>-0.73589773945701065</v>
      </c>
      <c r="D515" s="4">
        <v>-9.7872693287304691E-2</v>
      </c>
      <c r="E515" s="4" cm="1">
        <f t="array" ref="E515:G515">TRANSPOSE(MMULT('Necessary information'!$L$6:$M$8,TRANSPOSE(C515:D515)))</f>
        <v>-0.39080908779171208</v>
      </c>
      <c r="F515" s="4">
        <v>0.3951787921488924</v>
      </c>
      <c r="G515" s="4">
        <v>-0.34071894730811825</v>
      </c>
      <c r="H515" s="4">
        <f>F515+F515*'Necessary information'!$B$4/'Necessary information'!$B$15</f>
        <v>1.0027661850778142</v>
      </c>
      <c r="I515" s="4">
        <f>(('Necessary information'!$B$10*C516)-'Necessary information'!$B$10*(1-'Necessary information'!$B$4)*C515)/'Necessary information'!$B$16</f>
        <v>-0.15239981547825243</v>
      </c>
      <c r="J515" s="4">
        <f>D515+'Necessary information'!$B$7*C515</f>
        <v>-0.34071894730811825</v>
      </c>
      <c r="L515" s="3">
        <v>509</v>
      </c>
      <c r="M515" s="4">
        <f t="shared" ca="1" si="16"/>
        <v>-7.2959976416499595E-2</v>
      </c>
      <c r="O515" s="4">
        <v>9.8453790780891628E-2</v>
      </c>
      <c r="P515" s="4">
        <f t="shared" si="15"/>
        <v>9.6373652064008081E-2</v>
      </c>
    </row>
    <row r="516" spans="1:16" x14ac:dyDescent="0.2">
      <c r="A516" s="3">
        <v>510</v>
      </c>
      <c r="B516" s="4">
        <v>-1.0793913128394771E-2</v>
      </c>
      <c r="C516" s="4" cm="1">
        <f t="array" ref="C516:D516">TRANSPOSE(MMULT('Necessary information'!$L$2:$M$3,TRANSPOSE(C515:D515))+MMULT('Necessary information'!$L$4:$L$5,B516))</f>
        <v>-0.72131029135754177</v>
      </c>
      <c r="D516" s="4">
        <v>-0.10661127985666606</v>
      </c>
      <c r="E516" s="4" cm="1">
        <f t="array" ref="E516:G516">TRANSPOSE(MMULT('Necessary information'!$L$6:$M$8,TRANSPOSE(C516:D516)))</f>
        <v>-0.38907324434862789</v>
      </c>
      <c r="F516" s="4">
        <v>0.37666661535288687</v>
      </c>
      <c r="G516" s="4">
        <v>-0.34464367600465484</v>
      </c>
      <c r="H516" s="4">
        <f>F516+F516*'Necessary information'!$B$4/'Necessary information'!$B$15</f>
        <v>0.95579153645795012</v>
      </c>
      <c r="I516" s="4">
        <f>(('Necessary information'!$B$10*C517)-'Necessary information'!$B$10*(1-'Necessary information'!$B$4)*C516)/'Necessary information'!$B$16</f>
        <v>-0.17821129132664951</v>
      </c>
      <c r="J516" s="4">
        <f>D516+'Necessary information'!$B$7*C516</f>
        <v>-0.34464367600465484</v>
      </c>
      <c r="L516" s="3">
        <v>510</v>
      </c>
      <c r="M516" s="4">
        <f t="shared" ca="1" si="16"/>
        <v>-9.8753964104948133E-2</v>
      </c>
      <c r="O516" s="4">
        <v>-9.2749312201370684E-3</v>
      </c>
      <c r="P516" s="4">
        <f t="shared" si="15"/>
        <v>-1.0793913128394771E-2</v>
      </c>
    </row>
    <row r="517" spans="1:16" x14ac:dyDescent="0.2">
      <c r="A517" s="3">
        <v>511</v>
      </c>
      <c r="B517" s="4">
        <v>4.9022556710105409E-3</v>
      </c>
      <c r="C517" s="4" cm="1">
        <f t="array" ref="C517:D517">TRANSPOSE(MMULT('Necessary information'!$L$2:$M$3,TRANSPOSE(C516:D516))+MMULT('Necessary information'!$L$4:$L$5,B517))</f>
        <v>-0.70773281635676943</v>
      </c>
      <c r="D517" s="4">
        <v>-9.9470187308665525E-2</v>
      </c>
      <c r="E517" s="4" cm="1">
        <f t="array" ref="E517:G517">TRANSPOSE(MMULT('Necessary information'!$L$6:$M$8,TRANSPOSE(C517:D517)))</f>
        <v>-0.378859479258006</v>
      </c>
      <c r="F517" s="4">
        <v>0.37471079965036996</v>
      </c>
      <c r="G517" s="4">
        <v>-0.33302201670639942</v>
      </c>
      <c r="H517" s="4">
        <f>F517+F517*'Necessary information'!$B$4/'Necessary information'!$B$15</f>
        <v>0.95082865411281348</v>
      </c>
      <c r="I517" s="4">
        <f>(('Necessary information'!$B$10*C518)-'Necessary information'!$B$10*(1-'Necessary information'!$B$4)*C517)/'Necessary information'!$B$16</f>
        <v>-0.16099411764716279</v>
      </c>
      <c r="J517" s="4">
        <f>D517+'Necessary information'!$B$7*C517</f>
        <v>-0.33302201670639942</v>
      </c>
      <c r="L517" s="3">
        <v>511</v>
      </c>
      <c r="M517" s="4">
        <f t="shared" ca="1" si="16"/>
        <v>-6.7614965047176623E-2</v>
      </c>
      <c r="O517" s="4">
        <v>6.5034267376699794E-3</v>
      </c>
      <c r="P517" s="4">
        <f t="shared" si="15"/>
        <v>4.9022556710105409E-3</v>
      </c>
    </row>
    <row r="518" spans="1:16" x14ac:dyDescent="0.2">
      <c r="A518" s="3">
        <v>512</v>
      </c>
      <c r="B518" s="4">
        <v>-5.8581793054371382E-2</v>
      </c>
      <c r="C518" s="4" cm="1">
        <f t="array" ref="C518:D518">TRANSPOSE(MMULT('Necessary information'!$L$2:$M$3,TRANSPOSE(C517:D517))+MMULT('Necessary information'!$L$4:$L$5,B518))</f>
        <v>-0.69406434888902935</v>
      </c>
      <c r="D518" s="4">
        <v>-0.15596310642955494</v>
      </c>
      <c r="E518" s="4" cm="1">
        <f t="array" ref="E518:G518">TRANSPOSE(MMULT('Necessary information'!$L$6:$M$8,TRANSPOSE(C518:D518)))</f>
        <v>-0.40442378857237166</v>
      </c>
      <c r="F518" s="4">
        <v>0.30906000732609462</v>
      </c>
      <c r="G518" s="4">
        <v>-0.38500434156293462</v>
      </c>
      <c r="H518" s="4">
        <f>F518+F518*'Necessary information'!$B$4/'Necessary information'!$B$15</f>
        <v>0.78423976858996469</v>
      </c>
      <c r="I518" s="4">
        <f>(('Necessary information'!$B$10*C519)-'Necessary information'!$B$10*(1-'Necessary information'!$B$4)*C518)/'Necessary information'!$B$16</f>
        <v>-0.31560260632866427</v>
      </c>
      <c r="J518" s="4">
        <f>D518+'Necessary information'!$B$7*C518</f>
        <v>-0.38500434156293462</v>
      </c>
      <c r="L518" s="3">
        <v>512</v>
      </c>
      <c r="M518" s="4">
        <f t="shared" ca="1" si="16"/>
        <v>5.8248720779087602E-3</v>
      </c>
      <c r="O518" s="4">
        <v>-5.7313040720165409E-2</v>
      </c>
      <c r="P518" s="4">
        <f t="shared" si="15"/>
        <v>-5.8581793054371382E-2</v>
      </c>
    </row>
    <row r="519" spans="1:16" x14ac:dyDescent="0.2">
      <c r="A519" s="3">
        <v>513</v>
      </c>
      <c r="B519" s="4">
        <v>0.12006130117261012</v>
      </c>
      <c r="C519" s="4" cm="1">
        <f t="array" ref="C519:D519">TRANSPOSE(MMULT('Necessary information'!$L$2:$M$3,TRANSPOSE(C518:D518))+MMULT('Necessary information'!$L$4:$L$5,B519))</f>
        <v>-0.68460280532502027</v>
      </c>
      <c r="D519" s="4">
        <v>-3.2626580021924159E-2</v>
      </c>
      <c r="E519" s="4" cm="1">
        <f t="array" ref="E519:G519">TRANSPOSE(MMULT('Necessary information'!$L$6:$M$8,TRANSPOSE(C519:D519)))</f>
        <v>-0.33068130168361537</v>
      </c>
      <c r="F519" s="4">
        <v>0.42605729954583937</v>
      </c>
      <c r="G519" s="4">
        <v>-0.25854550577918084</v>
      </c>
      <c r="H519" s="4">
        <f>F519+F519*'Necessary information'!$B$4/'Necessary information'!$B$15</f>
        <v>1.081120397597567</v>
      </c>
      <c r="I519" s="4">
        <f>(('Necessary information'!$B$10*C520)-'Necessary information'!$B$10*(1-'Necessary information'!$B$4)*C519)/'Necessary information'!$B$16</f>
        <v>1.5967860350211069E-2</v>
      </c>
      <c r="J519" s="4">
        <f>D519+'Necessary information'!$B$7*C519</f>
        <v>-0.25854550577918084</v>
      </c>
      <c r="L519" s="3">
        <v>513</v>
      </c>
      <c r="M519" s="4">
        <f t="shared" ca="1" si="16"/>
        <v>5.9224058937532506E-2</v>
      </c>
      <c r="O519" s="4">
        <v>0.12226547448479091</v>
      </c>
      <c r="P519" s="4">
        <f t="shared" ref="P519:P582" si="17">$M$1+(O519-$P$1)*$M$2/$P$2</f>
        <v>0.12006130117261012</v>
      </c>
    </row>
    <row r="520" spans="1:16" x14ac:dyDescent="0.2">
      <c r="A520" s="3">
        <v>514</v>
      </c>
      <c r="B520" s="4">
        <v>0.10439055314514387</v>
      </c>
      <c r="C520" s="4" cm="1">
        <f t="array" ref="C520:D520">TRANSPOSE(MMULT('Necessary information'!$L$2:$M$3,TRANSPOSE(C519:D519))+MMULT('Necessary information'!$L$4:$L$5,B520))</f>
        <v>-0.66708853868313955</v>
      </c>
      <c r="D520" s="4">
        <v>7.2449131303680109E-2</v>
      </c>
      <c r="E520" s="4" cm="1">
        <f t="array" ref="E520:G520">TRANSPOSE(MMULT('Necessary information'!$L$6:$M$8,TRANSPOSE(C520:D520)))</f>
        <v>-0.26354417533640673</v>
      </c>
      <c r="F520" s="4">
        <v>0.51939845222138359</v>
      </c>
      <c r="G520" s="4">
        <v>-0.14769008646175596</v>
      </c>
      <c r="H520" s="4">
        <f>F520+F520*'Necessary information'!$B$4/'Necessary information'!$B$15</f>
        <v>1.3179735725117603</v>
      </c>
      <c r="I520" s="4">
        <f>(('Necessary information'!$B$10*C521)-'Necessary information'!$B$10*(1-'Necessary information'!$B$4)*C520)/'Necessary information'!$B$16</f>
        <v>0.29701011239978004</v>
      </c>
      <c r="J520" s="4">
        <f>D520+'Necessary information'!$B$7*C520</f>
        <v>-0.14769008646175596</v>
      </c>
      <c r="L520" s="3">
        <v>514</v>
      </c>
      <c r="M520" s="4">
        <f t="shared" ca="1" si="16"/>
        <v>3.6445036577087427E-2</v>
      </c>
      <c r="O520" s="4">
        <v>0.10651267040859308</v>
      </c>
      <c r="P520" s="4">
        <f t="shared" si="17"/>
        <v>0.10439055314514387</v>
      </c>
    </row>
    <row r="521" spans="1:16" x14ac:dyDescent="0.2">
      <c r="A521" s="3">
        <v>515</v>
      </c>
      <c r="B521" s="4">
        <v>1.6630945607095E-2</v>
      </c>
      <c r="C521" s="4" cm="1">
        <f t="array" ref="C521:D521">TRANSPOSE(MMULT('Necessary information'!$L$2:$M$3,TRANSPOSE(C520:D520))+MMULT('Necessary information'!$L$4:$L$5,B521))</f>
        <v>-0.64298607240606664</v>
      </c>
      <c r="D521" s="4">
        <v>8.7558645153397813E-2</v>
      </c>
      <c r="E521" s="4" cm="1">
        <f t="array" ref="E521:G521">TRANSPOSE(MMULT('Necessary information'!$L$6:$M$8,TRANSPOSE(C521:D521)))</f>
        <v>-0.24404348487479999</v>
      </c>
      <c r="F521" s="4">
        <v>0.5183593136654624</v>
      </c>
      <c r="G521" s="4">
        <v>-0.12462675874060419</v>
      </c>
      <c r="H521" s="4">
        <f>F521+F521*'Necessary information'!$B$4/'Necessary information'!$B$15</f>
        <v>1.3153367584261102</v>
      </c>
      <c r="I521" s="4">
        <f>(('Necessary information'!$B$10*C522)-'Necessary information'!$B$10*(1-'Necessary information'!$B$4)*C521)/'Necessary information'!$B$16</f>
        <v>0.33414222491989959</v>
      </c>
      <c r="J521" s="4">
        <f>D521+'Necessary information'!$B$7*C521</f>
        <v>-0.12462675874060419</v>
      </c>
      <c r="L521" s="3">
        <v>515</v>
      </c>
      <c r="M521" s="4">
        <f t="shared" ca="1" si="16"/>
        <v>-0.13793401102908215</v>
      </c>
      <c r="O521" s="4">
        <v>1.8293531097065063E-2</v>
      </c>
      <c r="P521" s="4">
        <f t="shared" si="17"/>
        <v>1.6630945607095E-2</v>
      </c>
    </row>
    <row r="522" spans="1:16" x14ac:dyDescent="0.2">
      <c r="A522" s="3">
        <v>516</v>
      </c>
      <c r="B522" s="4">
        <v>-4.8653273949368775E-2</v>
      </c>
      <c r="C522" s="4" cm="1">
        <f t="array" ref="C522:D522">TRANSPOSE(MMULT('Necessary information'!$L$2:$M$3,TRANSPOSE(C521:D521))+MMULT('Necessary information'!$L$4:$L$5,B522))</f>
        <v>-0.61855786497291754</v>
      </c>
      <c r="D522" s="4">
        <v>3.7066639655807684E-2</v>
      </c>
      <c r="E522" s="4" cm="1">
        <f t="array" ref="E522:G522">TRANSPOSE(MMULT('Necessary information'!$L$6:$M$8,TRANSPOSE(C522:D522)))</f>
        <v>-0.26132128653839082</v>
      </c>
      <c r="F522" s="4">
        <v>0.45150040918766238</v>
      </c>
      <c r="G522" s="4">
        <v>-0.1670574557852551</v>
      </c>
      <c r="H522" s="4">
        <f>F522+F522*'Necessary information'!$B$4/'Necessary information'!$B$15</f>
        <v>1.1456822883136928</v>
      </c>
      <c r="I522" s="4">
        <f>(('Necessary information'!$B$10*C523)-'Necessary information'!$B$10*(1-'Necessary information'!$B$4)*C522)/'Necessary information'!$B$16</f>
        <v>0.19410072254656627</v>
      </c>
      <c r="J522" s="4">
        <f>D522+'Necessary information'!$B$7*C522</f>
        <v>-0.1670574557852551</v>
      </c>
      <c r="L522" s="3">
        <v>516</v>
      </c>
      <c r="M522" s="4">
        <f t="shared" ca="1" si="16"/>
        <v>-0.14719312007524177</v>
      </c>
      <c r="O522" s="4">
        <v>-4.733253334720746E-2</v>
      </c>
      <c r="P522" s="4">
        <f t="shared" si="17"/>
        <v>-4.8653273949368775E-2</v>
      </c>
    </row>
    <row r="523" spans="1:16" x14ac:dyDescent="0.2">
      <c r="A523" s="3">
        <v>517</v>
      </c>
      <c r="B523" s="4">
        <v>5.5358477297874333E-2</v>
      </c>
      <c r="C523" s="4" cm="1">
        <f t="array" ref="C523:D523">TRANSPOSE(MMULT('Necessary information'!$L$2:$M$3,TRANSPOSE(C522:D522))+MMULT('Necessary information'!$L$4:$L$5,B523))</f>
        <v>-0.59824140028493045</v>
      </c>
      <c r="D523" s="4">
        <v>9.1646717520910054E-2</v>
      </c>
      <c r="E523" s="4" cm="1">
        <f t="array" ref="E523:G523">TRANSPOSE(MMULT('Necessary information'!$L$6:$M$8,TRANSPOSE(C523:D523)))</f>
        <v>-0.22132978951746501</v>
      </c>
      <c r="F523" s="4">
        <v>0.49246845571181341</v>
      </c>
      <c r="G523" s="4">
        <v>-0.10577294457311701</v>
      </c>
      <c r="H523" s="4">
        <f>F523+F523*'Necessary information'!$B$4/'Necessary information'!$B$15</f>
        <v>1.249638706368726</v>
      </c>
      <c r="I523" s="4">
        <f>(('Necessary information'!$B$10*C524)-'Necessary information'!$B$10*(1-'Necessary information'!$B$4)*C523)/'Necessary information'!$B$16</f>
        <v>0.338378830149766</v>
      </c>
      <c r="J523" s="4">
        <f>D523+'Necessary information'!$B$7*C523</f>
        <v>-0.10577294457311701</v>
      </c>
      <c r="L523" s="3">
        <v>517</v>
      </c>
      <c r="M523" s="4">
        <f t="shared" ca="1" si="16"/>
        <v>-1.6527863278152945E-2</v>
      </c>
      <c r="O523" s="4">
        <v>5.7223850058886118E-2</v>
      </c>
      <c r="P523" s="4">
        <f t="shared" si="17"/>
        <v>5.5358477297874333E-2</v>
      </c>
    </row>
    <row r="524" spans="1:16" x14ac:dyDescent="0.2">
      <c r="A524" s="3">
        <v>518</v>
      </c>
      <c r="B524" s="4">
        <v>-0.10650974994856982</v>
      </c>
      <c r="C524" s="4" cm="1">
        <f t="array" ref="C524:D524">TRANSPOSE(MMULT('Necessary information'!$L$2:$M$3,TRANSPOSE(C523:D523))+MMULT('Necessary information'!$L$4:$L$5,B524))</f>
        <v>-0.57482589452406307</v>
      </c>
      <c r="D524" s="4">
        <v>-1.6787613495598874E-2</v>
      </c>
      <c r="E524" s="4" cm="1">
        <f t="array" ref="E524:G524">TRANSPOSE(MMULT('Necessary information'!$L$6:$M$8,TRANSPOSE(C524:D524)))</f>
        <v>-0.27168532071855017</v>
      </c>
      <c r="F524" s="4">
        <v>0.36834573583552332</v>
      </c>
      <c r="G524" s="4">
        <v>-0.20648015868853969</v>
      </c>
      <c r="H524" s="4">
        <f>F524+F524*'Necessary information'!$B$4/'Necessary information'!$B$15</f>
        <v>0.93467730468263999</v>
      </c>
      <c r="I524" s="4">
        <f>(('Necessary information'!$B$10*C525)-'Necessary information'!$B$10*(1-'Necessary information'!$B$4)*C524)/'Necessary information'!$B$16</f>
        <v>4.2046979529542609E-2</v>
      </c>
      <c r="J524" s="4">
        <f>D524+'Necessary information'!$B$7*C524</f>
        <v>-0.20648015868853969</v>
      </c>
      <c r="L524" s="3">
        <v>518</v>
      </c>
      <c r="M524" s="4">
        <f t="shared" ca="1" si="16"/>
        <v>-0.11318138100447114</v>
      </c>
      <c r="O524" s="4">
        <v>-0.105491960667284</v>
      </c>
      <c r="P524" s="4">
        <f t="shared" si="17"/>
        <v>-0.10650974994856982</v>
      </c>
    </row>
    <row r="525" spans="1:16" x14ac:dyDescent="0.2">
      <c r="A525" s="3">
        <v>519</v>
      </c>
      <c r="B525" s="4">
        <v>-3.0412727059672715E-2</v>
      </c>
      <c r="C525" s="4" cm="1">
        <f t="array" ref="C525:D525">TRANSPOSE(MMULT('Necessary information'!$L$2:$M$3,TRANSPOSE(C524:D524))+MMULT('Necessary information'!$L$4:$L$5,B525))</f>
        <v>-0.55940407267272296</v>
      </c>
      <c r="D525" s="4">
        <v>-4.6847800671864018E-2</v>
      </c>
      <c r="E525" s="4" cm="1">
        <f t="array" ref="E525:G525">TRANSPOSE(MMULT('Necessary information'!$L$6:$M$8,TRANSPOSE(C525:D525)))</f>
        <v>-0.28157076495148847</v>
      </c>
      <c r="F525" s="4">
        <v>0.32795292801886033</v>
      </c>
      <c r="G525" s="4">
        <v>-0.23145114465386263</v>
      </c>
      <c r="H525" s="4">
        <f>F525+F525*'Necessary information'!$B$4/'Necessary information'!$B$15</f>
        <v>0.83218055484785769</v>
      </c>
      <c r="I525" s="4">
        <f>(('Necessary information'!$B$10*C526)-'Necessary information'!$B$10*(1-'Necessary information'!$B$4)*C525)/'Necessary information'!$B$16</f>
        <v>-4.1459642767776431E-2</v>
      </c>
      <c r="J525" s="4">
        <f>D525+'Necessary information'!$B$7*C525</f>
        <v>-0.23145114465386263</v>
      </c>
      <c r="L525" s="3">
        <v>519</v>
      </c>
      <c r="M525" s="4">
        <f t="shared" ca="1" si="16"/>
        <v>-2.4695218642635804E-2</v>
      </c>
      <c r="O525" s="4">
        <v>-2.8996474284011562E-2</v>
      </c>
      <c r="P525" s="4">
        <f t="shared" si="17"/>
        <v>-3.0412727059672715E-2</v>
      </c>
    </row>
    <row r="526" spans="1:16" x14ac:dyDescent="0.2">
      <c r="A526" s="3">
        <v>520</v>
      </c>
      <c r="B526" s="4">
        <v>-4.3245746498341293E-2</v>
      </c>
      <c r="C526" s="4" cm="1">
        <f t="array" ref="C526:D526">TRANSPOSE(MMULT('Necessary information'!$L$2:$M$3,TRANSPOSE(C525:D525))+MMULT('Necessary information'!$L$4:$L$5,B526))</f>
        <v>-0.54645546192509931</v>
      </c>
      <c r="D526" s="4">
        <v>-8.9109743356096172E-2</v>
      </c>
      <c r="E526" s="4" cm="1">
        <f t="array" ref="E526:G526">TRANSPOSE(MMULT('Necessary information'!$L$6:$M$8,TRANSPOSE(C526:D526)))</f>
        <v>-0.29945285626537682</v>
      </c>
      <c r="F526" s="4">
        <v>0.27701541613372033</v>
      </c>
      <c r="G526" s="4">
        <v>-0.26944004579137892</v>
      </c>
      <c r="H526" s="4">
        <f>F526+F526*'Necessary information'!$B$4/'Necessary information'!$B$15</f>
        <v>0.70292661843931503</v>
      </c>
      <c r="I526" s="4">
        <f>(('Necessary information'!$B$10*C527)-'Necessary information'!$B$10*(1-'Necessary information'!$B$4)*C526)/'Necessary information'!$B$16</f>
        <v>-0.15753507684884066</v>
      </c>
      <c r="J526" s="4">
        <f>D526+'Necessary information'!$B$7*C526</f>
        <v>-0.26944004579137892</v>
      </c>
      <c r="L526" s="3">
        <v>520</v>
      </c>
      <c r="M526" s="4">
        <f t="shared" ca="1" si="16"/>
        <v>-0.14487206777228573</v>
      </c>
      <c r="O526" s="4">
        <v>-4.1896690697999193E-2</v>
      </c>
      <c r="P526" s="4">
        <f t="shared" si="17"/>
        <v>-4.3245746498341293E-2</v>
      </c>
    </row>
    <row r="527" spans="1:16" x14ac:dyDescent="0.2">
      <c r="A527" s="3">
        <v>521</v>
      </c>
      <c r="B527" s="4">
        <v>-0.10255283454455232</v>
      </c>
      <c r="C527" s="4" cm="1">
        <f t="array" ref="C527:D527">TRANSPOSE(MMULT('Necessary information'!$L$2:$M$3,TRANSPOSE(C526:D526))+MMULT('Necessary information'!$L$4:$L$5,B527))</f>
        <v>-0.53673245229819289</v>
      </c>
      <c r="D527" s="4">
        <v>-0.18979127329017048</v>
      </c>
      <c r="E527" s="4" cm="1">
        <f t="array" ref="E527:G527">TRANSPOSE(MMULT('Necessary information'!$L$6:$M$8,TRANSPOSE(C527:D527)))</f>
        <v>-0.35169085247347254</v>
      </c>
      <c r="F527" s="4">
        <v>0.1698194697496187</v>
      </c>
      <c r="G527" s="4">
        <v>-0.36691298254857413</v>
      </c>
      <c r="H527" s="4">
        <f>F527+F527*'Necessary information'!$B$4/'Necessary information'!$B$15</f>
        <v>0.43091690448965725</v>
      </c>
      <c r="I527" s="4">
        <f>(('Necessary information'!$B$10*C528)-'Necessary information'!$B$10*(1-'Necessary information'!$B$4)*C527)/'Necessary information'!$B$16</f>
        <v>-0.43085310513413416</v>
      </c>
      <c r="J527" s="4">
        <f>D527+'Necessary information'!$B$7*C527</f>
        <v>-0.36691298254857413</v>
      </c>
      <c r="L527" s="3">
        <v>521</v>
      </c>
      <c r="M527" s="4">
        <f t="shared" ca="1" si="16"/>
        <v>4.046476747323495E-2</v>
      </c>
      <c r="O527" s="4">
        <v>-0.10151432584115277</v>
      </c>
      <c r="P527" s="4">
        <f t="shared" si="17"/>
        <v>-0.10255283454455232</v>
      </c>
    </row>
    <row r="528" spans="1:16" x14ac:dyDescent="0.2">
      <c r="A528" s="3">
        <v>522</v>
      </c>
      <c r="B528" s="4">
        <v>0.15406672770802246</v>
      </c>
      <c r="C528" s="4" cm="1">
        <f t="array" ref="C528:D528">TRANSPOSE(MMULT('Necessary information'!$L$2:$M$3,TRANSPOSE(C527:D527))+MMULT('Necessary information'!$L$4:$L$5,B528))</f>
        <v>-0.53408546861909145</v>
      </c>
      <c r="D528" s="4">
        <v>-3.1738928843054431E-2</v>
      </c>
      <c r="E528" s="4" cm="1">
        <f t="array" ref="E528:G528">TRANSPOSE(MMULT('Necessary information'!$L$6:$M$8,TRANSPOSE(C528:D528)))</f>
        <v>-0.26151563382978482</v>
      </c>
      <c r="F528" s="4">
        <v>0.32609833513173681</v>
      </c>
      <c r="G528" s="4">
        <v>-0.20798713348735462</v>
      </c>
      <c r="H528" s="4">
        <f>F528+F528*'Necessary information'!$B$4/'Necessary information'!$B$15</f>
        <v>0.82747452539678179</v>
      </c>
      <c r="I528" s="4">
        <f>(('Necessary information'!$B$10*C529)-'Necessary information'!$B$10*(1-'Necessary information'!$B$4)*C528)/'Necessary information'!$B$16</f>
        <v>-4.5141166461404739E-3</v>
      </c>
      <c r="J528" s="4">
        <f>D528+'Necessary information'!$B$7*C528</f>
        <v>-0.20798713348735462</v>
      </c>
      <c r="L528" s="3">
        <v>522</v>
      </c>
      <c r="M528" s="4">
        <f t="shared" ca="1" si="16"/>
        <v>-4.1650842172928457E-2</v>
      </c>
      <c r="O528" s="4">
        <v>0.15644896213968762</v>
      </c>
      <c r="P528" s="4">
        <f t="shared" si="17"/>
        <v>0.15406672770802246</v>
      </c>
    </row>
    <row r="529" spans="1:16" x14ac:dyDescent="0.2">
      <c r="A529" s="3">
        <v>523</v>
      </c>
      <c r="B529" s="4">
        <v>4.6943582992965964E-2</v>
      </c>
      <c r="C529" s="4" cm="1">
        <f t="array" ref="C529:D529">TRANSPOSE(MMULT('Necessary information'!$L$2:$M$3,TRANSPOSE(C528:D528))+MMULT('Necessary information'!$L$4:$L$5,B529))</f>
        <v>-0.52084618481976774</v>
      </c>
      <c r="D529" s="4">
        <v>1.5871171655615676E-2</v>
      </c>
      <c r="E529" s="4" cm="1">
        <f t="array" ref="E529:G529">TRANSPOSE(MMULT('Necessary information'!$L$6:$M$8,TRANSPOSE(C529:D529)))</f>
        <v>-0.22867614698983199</v>
      </c>
      <c r="F529" s="4">
        <v>0.36483811548486006</v>
      </c>
      <c r="G529" s="4">
        <v>-0.15600806933490768</v>
      </c>
      <c r="H529" s="4">
        <f>F529+F529*'Necessary information'!$B$4/'Necessary information'!$B$15</f>
        <v>0.92577671804283201</v>
      </c>
      <c r="I529" s="4">
        <f>(('Necessary information'!$B$10*C530)-'Necessary information'!$B$10*(1-'Necessary information'!$B$4)*C529)/'Necessary information'!$B$16</f>
        <v>0.12202078356276679</v>
      </c>
      <c r="J529" s="4">
        <f>D529+'Necessary information'!$B$7*C529</f>
        <v>-0.15600806933490768</v>
      </c>
      <c r="L529" s="3">
        <v>523</v>
      </c>
      <c r="M529" s="4">
        <f t="shared" ca="1" si="16"/>
        <v>-9.7665880562907426E-2</v>
      </c>
      <c r="O529" s="4">
        <v>4.876489321299729E-2</v>
      </c>
      <c r="P529" s="4">
        <f t="shared" si="17"/>
        <v>4.6943582992965964E-2</v>
      </c>
    </row>
    <row r="530" spans="1:16" x14ac:dyDescent="0.2">
      <c r="A530" s="3">
        <v>524</v>
      </c>
      <c r="B530" s="4">
        <v>-0.17745521313265597</v>
      </c>
      <c r="C530" s="4" cm="1">
        <f t="array" ref="C530:D530">TRANSPOSE(MMULT('Necessary information'!$L$2:$M$3,TRANSPOSE(C529:D529))+MMULT('Necessary information'!$L$4:$L$5,B530))</f>
        <v>-0.5047745106102044</v>
      </c>
      <c r="D530" s="4">
        <v>-0.16191733608180822</v>
      </c>
      <c r="E530" s="4" cm="1">
        <f t="array" ref="E530:G530">TRANSPOSE(MMULT('Necessary information'!$L$6:$M$8,TRANSPOSE(C530:D530)))</f>
        <v>-0.3214214002208251</v>
      </c>
      <c r="F530" s="4">
        <v>0.17628158602702867</v>
      </c>
      <c r="G530" s="4">
        <v>-0.32849292458317569</v>
      </c>
      <c r="H530" s="4">
        <f>F530+F530*'Necessary information'!$B$4/'Necessary information'!$B$15</f>
        <v>0.44731452454358511</v>
      </c>
      <c r="I530" s="4">
        <f>(('Necessary information'!$B$10*C531)-'Necessary information'!$B$10*(1-'Necessary information'!$B$4)*C530)/'Necessary information'!$B$16</f>
        <v>-0.36045108180812879</v>
      </c>
      <c r="J530" s="4">
        <f>D530+'Necessary information'!$B$7*C530</f>
        <v>-0.32849292458317569</v>
      </c>
      <c r="L530" s="3">
        <v>524</v>
      </c>
      <c r="M530" s="4">
        <f t="shared" ca="1" si="16"/>
        <v>-7.7095604753358539E-3</v>
      </c>
      <c r="O530" s="4">
        <v>-0.17680891246021732</v>
      </c>
      <c r="P530" s="4">
        <f t="shared" si="17"/>
        <v>-0.17745521313265597</v>
      </c>
    </row>
    <row r="531" spans="1:16" x14ac:dyDescent="0.2">
      <c r="A531" s="3">
        <v>525</v>
      </c>
      <c r="B531" s="4">
        <v>-9.085388287522779E-2</v>
      </c>
      <c r="C531" s="4" cm="1">
        <f t="array" ref="C531:D531">TRANSPOSE(MMULT('Necessary information'!$L$2:$M$3,TRANSPOSE(C530:D530))+MMULT('Necessary information'!$L$4:$L$5,B531))</f>
        <v>-0.50116642489015251</v>
      </c>
      <c r="D531" s="4">
        <v>-0.24937095489931804</v>
      </c>
      <c r="E531" s="4" cm="1">
        <f t="array" ref="E531:G531">TRANSPOSE(MMULT('Necessary information'!$L$6:$M$8,TRANSPOSE(C531:D531)))</f>
        <v>-0.36900303354771369</v>
      </c>
      <c r="F531" s="4">
        <v>8.6410549777084122E-2</v>
      </c>
      <c r="G531" s="4">
        <v>-0.41475587511306838</v>
      </c>
      <c r="H531" s="4">
        <f>F531+F531*'Necessary information'!$B$4/'Necessary information'!$B$15</f>
        <v>0.21926677005935089</v>
      </c>
      <c r="I531" s="4">
        <f>(('Necessary information'!$B$10*C532)-'Necessary information'!$B$10*(1-'Necessary information'!$B$4)*C531)/'Necessary information'!$B$16</f>
        <v>-0.59712428164485831</v>
      </c>
      <c r="J531" s="4">
        <f>D531+'Necessary information'!$B$7*C531</f>
        <v>-0.41475587511306838</v>
      </c>
      <c r="L531" s="3">
        <v>525</v>
      </c>
      <c r="M531" s="4">
        <f t="shared" ca="1" si="16"/>
        <v>1.3139192531008526E-2</v>
      </c>
      <c r="O531" s="4">
        <v>-8.9754115465696033E-2</v>
      </c>
      <c r="P531" s="4">
        <f t="shared" si="17"/>
        <v>-9.085388287522779E-2</v>
      </c>
    </row>
    <row r="532" spans="1:16" x14ac:dyDescent="0.2">
      <c r="A532" s="3">
        <v>526</v>
      </c>
      <c r="B532" s="4">
        <v>7.3153397325549249E-2</v>
      </c>
      <c r="C532" s="4" cm="1">
        <f t="array" ref="C532:D532">TRANSPOSE(MMULT('Necessary information'!$L$2:$M$3,TRANSPOSE(C531:D531))+MMULT('Necessary information'!$L$4:$L$5,B532))</f>
        <v>-0.50356537130902013</v>
      </c>
      <c r="D532" s="4">
        <v>-0.17098076752088309</v>
      </c>
      <c r="E532" s="4" cm="1">
        <f t="array" ref="E532:G532">TRANSPOSE(MMULT('Necessary information'!$L$6:$M$8,TRANSPOSE(C532:D532)))</f>
        <v>-0.32597159642868007</v>
      </c>
      <c r="F532" s="4">
        <v>0.16640803125616038</v>
      </c>
      <c r="G532" s="4">
        <v>-0.33715734005285974</v>
      </c>
      <c r="H532" s="4">
        <f>F532+F532*'Necessary information'!$B$4/'Necessary information'!$B$15</f>
        <v>0.42226037931250676</v>
      </c>
      <c r="I532" s="4">
        <f>(('Necessary information'!$B$10*C533)-'Necessary information'!$B$10*(1-'Necessary information'!$B$4)*C532)/'Necessary information'!$B$16</f>
        <v>-0.38510613586741094</v>
      </c>
      <c r="J532" s="4">
        <f>D532+'Necessary information'!$B$7*C532</f>
        <v>-0.33715734005285974</v>
      </c>
      <c r="L532" s="3">
        <v>526</v>
      </c>
      <c r="M532" s="4">
        <f t="shared" ca="1" si="16"/>
        <v>6.9604929787560721E-2</v>
      </c>
      <c r="O532" s="4">
        <v>7.5111948843720952E-2</v>
      </c>
      <c r="P532" s="4">
        <f t="shared" si="17"/>
        <v>7.3153397325549249E-2</v>
      </c>
    </row>
    <row r="533" spans="1:16" x14ac:dyDescent="0.2">
      <c r="A533" s="3">
        <v>527</v>
      </c>
      <c r="B533" s="4">
        <v>0.1512330164958525</v>
      </c>
      <c r="C533" s="4" cm="1">
        <f t="array" ref="C533:D533">TRANSPOSE(MMULT('Necessary information'!$L$2:$M$3,TRANSPOSE(C532:D532))+MMULT('Necessary information'!$L$4:$L$5,B533))</f>
        <v>-0.50060389042297992</v>
      </c>
      <c r="D533" s="4">
        <v>-1.6157154907092047E-2</v>
      </c>
      <c r="E533" s="4" cm="1">
        <f t="array" ref="E533:G533">TRANSPOSE(MMULT('Necessary information'!$L$6:$M$8,TRANSPOSE(C533:D533)))</f>
        <v>-0.23747035730816557</v>
      </c>
      <c r="F533" s="4">
        <v>0.31924745167630442</v>
      </c>
      <c r="G533" s="4">
        <v>-0.18135643874667542</v>
      </c>
      <c r="H533" s="4">
        <f>F533+F533*'Necessary information'!$B$4/'Necessary information'!$B$15</f>
        <v>0.81009040862862203</v>
      </c>
      <c r="I533" s="4">
        <f>(('Necessary information'!$B$10*C534)-'Necessary information'!$B$10*(1-'Necessary information'!$B$4)*C533)/'Necessary information'!$B$16</f>
        <v>3.2467473095144597E-2</v>
      </c>
      <c r="J533" s="4">
        <f>D533+'Necessary information'!$B$7*C533</f>
        <v>-0.18135643874667542</v>
      </c>
      <c r="L533" s="3">
        <v>527</v>
      </c>
      <c r="M533" s="4">
        <f t="shared" ca="1" si="16"/>
        <v>-4.7818231083579694E-3</v>
      </c>
      <c r="O533" s="4">
        <v>0.15360041289011767</v>
      </c>
      <c r="P533" s="4">
        <f t="shared" si="17"/>
        <v>0.1512330164958525</v>
      </c>
    </row>
    <row r="534" spans="1:16" x14ac:dyDescent="0.2">
      <c r="A534" s="3">
        <v>528</v>
      </c>
      <c r="B534" s="4">
        <v>-2.4476497900672876E-2</v>
      </c>
      <c r="C534" s="4" cm="1">
        <f t="array" ref="C534:D534">TRANSPOSE(MMULT('Necessary information'!$L$2:$M$3,TRANSPOSE(C533:D533))+MMULT('Necessary information'!$L$4:$L$5,B534))</f>
        <v>-0.4872771063350268</v>
      </c>
      <c r="D534" s="4">
        <v>-4.0294352554715987E-2</v>
      </c>
      <c r="E534" s="4" cm="1">
        <f t="array" ref="E534:G534">TRANSPOSE(MMULT('Necessary information'!$L$6:$M$8,TRANSPOSE(C534:D534)))</f>
        <v>-0.24497750696308884</v>
      </c>
      <c r="F534" s="4">
        <v>0.28618130868975195</v>
      </c>
      <c r="G534" s="4">
        <v>-0.20109579764527485</v>
      </c>
      <c r="H534" s="4">
        <f>F534+F534*'Necessary information'!$B$4/'Necessary information'!$B$15</f>
        <v>0.7261850708002453</v>
      </c>
      <c r="I534" s="4">
        <f>(('Necessary information'!$B$10*C535)-'Necessary information'!$B$10*(1-'Necessary information'!$B$4)*C534)/'Necessary information'!$B$16</f>
        <v>-3.4728631734808661E-2</v>
      </c>
      <c r="J534" s="4">
        <f>D534+'Necessary information'!$B$7*C534</f>
        <v>-0.20109579764527485</v>
      </c>
      <c r="L534" s="3">
        <v>528</v>
      </c>
      <c r="M534" s="4">
        <f t="shared" ca="1" si="16"/>
        <v>0.11537661111862668</v>
      </c>
      <c r="O534" s="4">
        <v>-2.3029161509328606E-2</v>
      </c>
      <c r="P534" s="4">
        <f t="shared" si="17"/>
        <v>-2.4476497900672876E-2</v>
      </c>
    </row>
    <row r="535" spans="1:16" x14ac:dyDescent="0.2">
      <c r="A535" s="3">
        <v>529</v>
      </c>
      <c r="B535" s="4">
        <v>3.3727710556668213E-2</v>
      </c>
      <c r="C535" s="4" cm="1">
        <f t="array" ref="C535:D535">TRANSPOSE(MMULT('Necessary information'!$L$2:$M$3,TRANSPOSE(C534:D534))+MMULT('Necessary information'!$L$4:$L$5,B535))</f>
        <v>-0.47596339447002134</v>
      </c>
      <c r="D535" s="4">
        <v>-5.7204605943987352E-3</v>
      </c>
      <c r="E535" s="4" cm="1">
        <f t="array" ref="E535:G535">TRANSPOSE(MMULT('Necessary information'!$L$6:$M$8,TRANSPOSE(C535:D535)))</f>
        <v>-0.22035454782581076</v>
      </c>
      <c r="F535" s="4">
        <v>0.31317501370051554</v>
      </c>
      <c r="G535" s="4">
        <v>-0.16278838076950577</v>
      </c>
      <c r="H535" s="4">
        <f>F535+F535*'Necessary information'!$B$4/'Necessary information'!$B$15</f>
        <v>0.79468159726505783</v>
      </c>
      <c r="I535" s="4">
        <f>(('Necessary information'!$B$10*C536)-'Necessary information'!$B$10*(1-'Necessary information'!$B$4)*C535)/'Necessary information'!$B$16</f>
        <v>5.6901192354568121E-2</v>
      </c>
      <c r="J535" s="4">
        <f>D535+'Necessary information'!$B$7*C535</f>
        <v>-0.16278838076950577</v>
      </c>
      <c r="L535" s="3">
        <v>529</v>
      </c>
      <c r="M535" s="4">
        <f t="shared" ca="1" si="16"/>
        <v>-0.17563692658089264</v>
      </c>
      <c r="O535" s="4">
        <v>3.5479819085066026E-2</v>
      </c>
      <c r="P535" s="4">
        <f t="shared" si="17"/>
        <v>3.3727710556668213E-2</v>
      </c>
    </row>
    <row r="536" spans="1:16" x14ac:dyDescent="0.2">
      <c r="A536" s="3">
        <v>530</v>
      </c>
      <c r="B536" s="4">
        <v>0.10011585033397068</v>
      </c>
      <c r="C536" s="4" cm="1">
        <f t="array" ref="C536:D536">TRANSPOSE(MMULT('Necessary information'!$L$2:$M$3,TRANSPOSE(C535:D535))+MMULT('Necessary information'!$L$4:$L$5,B536))</f>
        <v>-0.46264177979940663</v>
      </c>
      <c r="D536" s="4">
        <v>9.4515519412054314E-2</v>
      </c>
      <c r="E536" s="4" cm="1">
        <f t="array" ref="E536:G536">TRANSPOSE(MMULT('Necessary information'!$L$6:$M$8,TRANSPOSE(C536:D536)))</f>
        <v>-0.15785439406744395</v>
      </c>
      <c r="F536" s="4">
        <v>0.40448551187765674</v>
      </c>
      <c r="G536" s="4">
        <v>-5.8156267921749868E-2</v>
      </c>
      <c r="H536" s="4">
        <f>F536+F536*'Necessary information'!$B$4/'Necessary information'!$B$15</f>
        <v>1.0263819863895536</v>
      </c>
      <c r="I536" s="4">
        <f>(('Necessary information'!$B$10*C537)-'Necessary information'!$B$10*(1-'Necessary information'!$B$4)*C536)/'Necessary information'!$B$16</f>
        <v>0.32551345294205697</v>
      </c>
      <c r="J536" s="4">
        <f>D536+'Necessary information'!$B$7*C536</f>
        <v>-5.8156267921749868E-2</v>
      </c>
      <c r="L536" s="3">
        <v>530</v>
      </c>
      <c r="M536" s="4">
        <f t="shared" ca="1" si="16"/>
        <v>-9.3994461836622717E-2</v>
      </c>
      <c r="O536" s="4">
        <v>0.10221558415908168</v>
      </c>
      <c r="P536" s="4">
        <f t="shared" si="17"/>
        <v>0.10011585033397068</v>
      </c>
    </row>
    <row r="537" spans="1:16" x14ac:dyDescent="0.2">
      <c r="A537" s="3">
        <v>531</v>
      </c>
      <c r="B537" s="4">
        <v>-2.7288688103738364E-2</v>
      </c>
      <c r="C537" s="4" cm="1">
        <f t="array" ref="C537:D537">TRANSPOSE(MMULT('Necessary information'!$L$2:$M$3,TRANSPOSE(C536:D536))+MMULT('Necessary information'!$L$4:$L$5,B537))</f>
        <v>-0.44293789898087005</v>
      </c>
      <c r="D537" s="4">
        <v>6.52420054006628E-2</v>
      </c>
      <c r="E537" s="4" cm="1">
        <f t="array" ref="E537:G537">TRANSPOSE(MMULT('Necessary information'!$L$6:$M$8,TRANSPOSE(C537:D537)))</f>
        <v>-0.16534354467503984</v>
      </c>
      <c r="F537" s="4">
        <v>0.36201039771784571</v>
      </c>
      <c r="G537" s="4">
        <v>-8.092750126302431E-2</v>
      </c>
      <c r="H537" s="4">
        <f>F537+F537*'Necessary information'!$B$4/'Necessary information'!$B$15</f>
        <v>0.91860138420903303</v>
      </c>
      <c r="I537" s="4">
        <f>(('Necessary information'!$B$10*C538)-'Necessary information'!$B$10*(1-'Necessary information'!$B$4)*C537)/'Necessary information'!$B$16</f>
        <v>0.2434799752268848</v>
      </c>
      <c r="J537" s="4">
        <f>D537+'Necessary information'!$B$7*C537</f>
        <v>-8.092750126302431E-2</v>
      </c>
      <c r="L537" s="3">
        <v>531</v>
      </c>
      <c r="M537" s="4">
        <f t="shared" ca="1" si="16"/>
        <v>1.5681766597570972E-3</v>
      </c>
      <c r="O537" s="4">
        <v>-2.5856077060280536E-2</v>
      </c>
      <c r="P537" s="4">
        <f t="shared" si="17"/>
        <v>-2.7288688103738364E-2</v>
      </c>
    </row>
    <row r="538" spans="1:16" x14ac:dyDescent="0.2">
      <c r="A538" s="3">
        <v>532</v>
      </c>
      <c r="B538" s="4">
        <v>-7.7061240372348183E-2</v>
      </c>
      <c r="C538" s="4" cm="1">
        <f t="array" ref="C538:D538">TRANSPOSE(MMULT('Necessary information'!$L$2:$M$3,TRANSPOSE(C537:D537))+MMULT('Necessary information'!$L$4:$L$5,B538))</f>
        <v>-0.42577745212567619</v>
      </c>
      <c r="D538" s="4">
        <v>-1.3189317085099309E-2</v>
      </c>
      <c r="E538" s="4" cm="1">
        <f t="array" ref="E538:G538">TRANSPOSE(MMULT('Necessary information'!$L$6:$M$8,TRANSPOSE(C538:D538)))</f>
        <v>-0.20166394024693587</v>
      </c>
      <c r="F538" s="4">
        <v>0.27208157583910375</v>
      </c>
      <c r="G538" s="4">
        <v>-0.15369587628657244</v>
      </c>
      <c r="H538" s="4">
        <f>F538+F538*'Necessary information'!$B$4/'Necessary information'!$B$15</f>
        <v>0.69040699869172539</v>
      </c>
      <c r="I538" s="4">
        <f>(('Necessary information'!$B$10*C539)-'Necessary information'!$B$10*(1-'Necessary information'!$B$4)*C538)/'Necessary information'!$B$16</f>
        <v>2.9107016593333888E-2</v>
      </c>
      <c r="J538" s="4">
        <f>D538+'Necessary information'!$B$7*C538</f>
        <v>-0.15369587628657244</v>
      </c>
      <c r="L538" s="3">
        <v>532</v>
      </c>
      <c r="M538" s="4">
        <f t="shared" ca="1" si="16"/>
        <v>0.11295870369294057</v>
      </c>
      <c r="O538" s="4">
        <v>-7.5889251155448326E-2</v>
      </c>
      <c r="P538" s="4">
        <f t="shared" si="17"/>
        <v>-7.7061240372348183E-2</v>
      </c>
    </row>
    <row r="539" spans="1:16" x14ac:dyDescent="0.2">
      <c r="A539" s="3">
        <v>533</v>
      </c>
      <c r="B539" s="4">
        <v>-0.23348633761396181</v>
      </c>
      <c r="C539" s="4" cm="1">
        <f t="array" ref="C539:D539">TRANSPOSE(MMULT('Necessary information'!$L$2:$M$3,TRANSPOSE(C538:D538))+MMULT('Necessary information'!$L$4:$L$5,B539))</f>
        <v>-0.41440534040770094</v>
      </c>
      <c r="D539" s="4">
        <v>-0.24639867904027404</v>
      </c>
      <c r="E539" s="4" cm="1">
        <f t="array" ref="E539:G539">TRANSPOSE(MMULT('Necessary information'!$L$6:$M$8,TRANSPOSE(C539:D539)))</f>
        <v>-0.32774953272576346</v>
      </c>
      <c r="F539" s="4">
        <v>3.1252899032885556E-2</v>
      </c>
      <c r="G539" s="4">
        <v>-0.38315244137481536</v>
      </c>
      <c r="H539" s="4">
        <f>F539+F539*'Necessary information'!$B$4/'Necessary information'!$B$15</f>
        <v>7.9304231295947075E-2</v>
      </c>
      <c r="I539" s="4">
        <f>(('Necessary information'!$B$10*C540)-'Necessary information'!$B$10*(1-'Necessary information'!$B$4)*C539)/'Necessary information'!$B$16</f>
        <v>-0.6022868216667695</v>
      </c>
      <c r="J539" s="4">
        <f>D539+'Necessary information'!$B$7*C539</f>
        <v>-0.38315244137481536</v>
      </c>
      <c r="L539" s="3">
        <v>533</v>
      </c>
      <c r="M539" s="4">
        <f t="shared" ca="1" si="16"/>
        <v>7.3823036944862766E-2</v>
      </c>
      <c r="O539" s="4">
        <v>-0.23313343025452038</v>
      </c>
      <c r="P539" s="4">
        <f t="shared" si="17"/>
        <v>-0.23348633761396181</v>
      </c>
    </row>
    <row r="540" spans="1:16" x14ac:dyDescent="0.2">
      <c r="A540" s="3">
        <v>534</v>
      </c>
      <c r="B540" s="4">
        <v>-0.20073522290184209</v>
      </c>
      <c r="C540" s="4" cm="1">
        <f t="array" ref="C540:D540">TRANSPOSE(MMULT('Necessary information'!$L$2:$M$3,TRANSPOSE(C539:D539))+MMULT('Necessary information'!$L$4:$L$5,B540))</f>
        <v>-0.41910237743917761</v>
      </c>
      <c r="D540" s="4">
        <v>-0.44195952968227037</v>
      </c>
      <c r="E540" s="4" cm="1">
        <f t="array" ref="E540:G540">TRANSPOSE(MMULT('Necessary information'!$L$6:$M$8,TRANSPOSE(C540:D540)))</f>
        <v>-0.43997352384590283</v>
      </c>
      <c r="F540" s="4">
        <v>-0.1611609367980214</v>
      </c>
      <c r="G540" s="4">
        <v>-0.58026331423719901</v>
      </c>
      <c r="H540" s="4">
        <f>F540+F540*'Necessary information'!$B$4/'Necessary information'!$B$15</f>
        <v>-0.4089458771249791</v>
      </c>
      <c r="I540" s="4">
        <f>(('Necessary information'!$B$10*C541)-'Necessary information'!$B$10*(1-'Necessary information'!$B$4)*C540)/'Necessary information'!$B$16</f>
        <v>-1.1295871687713712</v>
      </c>
      <c r="J540" s="4">
        <f>D540+'Necessary information'!$B$7*C540</f>
        <v>-0.58026331423719901</v>
      </c>
      <c r="L540" s="3">
        <v>534</v>
      </c>
      <c r="M540" s="4">
        <f t="shared" ca="1" si="16"/>
        <v>0.12522291128326865</v>
      </c>
      <c r="O540" s="4">
        <v>-0.20021082232075477</v>
      </c>
      <c r="P540" s="4">
        <f t="shared" si="17"/>
        <v>-0.20073522290184209</v>
      </c>
    </row>
    <row r="541" spans="1:16" x14ac:dyDescent="0.2">
      <c r="A541" s="3">
        <v>535</v>
      </c>
      <c r="B541" s="4">
        <v>-6.1496476669244092E-2</v>
      </c>
      <c r="C541" s="4" cm="1">
        <f t="array" ref="C541:D541">TRANSPOSE(MMULT('Necessary information'!$L$2:$M$3,TRANSPOSE(C540:D540))+MMULT('Necessary information'!$L$4:$L$5,B541))</f>
        <v>-0.4368644972224825</v>
      </c>
      <c r="D541" s="4">
        <v>-0.49417485622818674</v>
      </c>
      <c r="E541" s="4" cm="1">
        <f t="array" ref="E541:G541">TRANSPOSE(MMULT('Necessary information'!$L$6:$M$8,TRANSPOSE(C541:D541)))</f>
        <v>-0.47746861020374282</v>
      </c>
      <c r="F541" s="4">
        <v>-0.20147564308912352</v>
      </c>
      <c r="G541" s="4">
        <v>-0.63834014031160602</v>
      </c>
      <c r="H541" s="4">
        <f>F541+F541*'Necessary information'!$B$4/'Necessary information'!$B$15</f>
        <v>-0.51124444433865079</v>
      </c>
      <c r="I541" s="4">
        <f>(('Necessary information'!$B$10*C542)-'Necessary information'!$B$10*(1-'Necessary information'!$B$4)*C541)/'Necessary information'!$B$16</f>
        <v>-1.267868708238282</v>
      </c>
      <c r="J541" s="4">
        <f>D541+'Necessary information'!$B$7*C541</f>
        <v>-0.63834014031160602</v>
      </c>
      <c r="L541" s="3">
        <v>535</v>
      </c>
      <c r="M541" s="4">
        <f t="shared" ca="1" si="16"/>
        <v>-1.6893513812078992E-3</v>
      </c>
      <c r="O541" s="4">
        <v>-6.0242986364669369E-2</v>
      </c>
      <c r="P541" s="4">
        <f t="shared" si="17"/>
        <v>-6.1496476669244092E-2</v>
      </c>
    </row>
    <row r="542" spans="1:16" x14ac:dyDescent="0.2">
      <c r="A542" s="3">
        <v>536</v>
      </c>
      <c r="B542" s="4">
        <v>8.8812678606516003E-3</v>
      </c>
      <c r="C542" s="4" cm="1">
        <f t="array" ref="C542:D542">TRANSPOSE(MMULT('Necessary information'!$L$2:$M$3,TRANSPOSE(C541:D541))+MMULT('Necessary information'!$L$4:$L$5,B542))</f>
        <v>-0.45763960249787755</v>
      </c>
      <c r="D542" s="4">
        <v>-0.47491591638674324</v>
      </c>
      <c r="E542" s="4" cm="1">
        <f t="array" ref="E542:G542">TRANSPOSE(MMULT('Necessary information'!$L$6:$M$8,TRANSPOSE(C542:D542)))</f>
        <v>-0.47610535599362946</v>
      </c>
      <c r="F542" s="4">
        <v>-0.1682973827131653</v>
      </c>
      <c r="G542" s="4">
        <v>-0.6259369852110428</v>
      </c>
      <c r="H542" s="4">
        <f>F542+F542*'Necessary information'!$B$4/'Necessary information'!$B$15</f>
        <v>-0.42705460863465677</v>
      </c>
      <c r="I542" s="4">
        <f>(('Necessary information'!$B$10*C543)-'Necessary information'!$B$10*(1-'Necessary information'!$B$4)*C542)/'Necessary information'!$B$16</f>
        <v>-1.2127117546645276</v>
      </c>
      <c r="J542" s="4">
        <f>D542+'Necessary information'!$B$7*C542</f>
        <v>-0.6259369852110428</v>
      </c>
      <c r="L542" s="3">
        <v>536</v>
      </c>
      <c r="M542" s="4">
        <f t="shared" ca="1" si="16"/>
        <v>1.8845609526313471E-2</v>
      </c>
      <c r="O542" s="4">
        <v>1.050327405385155E-2</v>
      </c>
      <c r="P542" s="4">
        <f t="shared" si="17"/>
        <v>8.8812678606516003E-3</v>
      </c>
    </row>
    <row r="543" spans="1:16" x14ac:dyDescent="0.2">
      <c r="A543" s="3">
        <v>537</v>
      </c>
      <c r="B543" s="4">
        <v>-9.0364760600961311E-2</v>
      </c>
      <c r="C543" s="4" cm="1">
        <f t="array" ref="C543:D543">TRANSPOSE(MMULT('Necessary information'!$L$2:$M$3,TRANSPOSE(C542:D542))+MMULT('Necessary information'!$L$4:$L$5,B543))</f>
        <v>-0.47651640630204384</v>
      </c>
      <c r="D543" s="4">
        <v>-0.5553074427435829</v>
      </c>
      <c r="E543" s="4" cm="1">
        <f t="array" ref="E543:G543">TRANSPOSE(MMULT('Necessary information'!$L$6:$M$8,TRANSPOSE(C543:D543)))</f>
        <v>-0.52996934407535523</v>
      </c>
      <c r="F543" s="4">
        <v>-0.23604145052121356</v>
      </c>
      <c r="G543" s="4">
        <v>-0.71255785682325734</v>
      </c>
      <c r="H543" s="4">
        <f>F543+F543*'Necessary information'!$B$4/'Necessary information'!$B$15</f>
        <v>-0.59895518069757914</v>
      </c>
      <c r="I543" s="4">
        <f>(('Necessary information'!$B$10*C544)-'Necessary information'!$B$10*(1-'Necessary information'!$B$4)*C543)/'Necessary information'!$B$16</f>
        <v>-1.4268996016497622</v>
      </c>
      <c r="J543" s="4">
        <f>D543+'Necessary information'!$B$7*C543</f>
        <v>-0.71255785682325734</v>
      </c>
      <c r="L543" s="3">
        <v>537</v>
      </c>
      <c r="M543" s="4">
        <f t="shared" ca="1" si="16"/>
        <v>3.3111398583980767E-2</v>
      </c>
      <c r="O543" s="4">
        <v>-8.9262432021975327E-2</v>
      </c>
      <c r="P543" s="4">
        <f t="shared" si="17"/>
        <v>-9.0364760600961311E-2</v>
      </c>
    </row>
    <row r="544" spans="1:16" x14ac:dyDescent="0.2">
      <c r="A544" s="3">
        <v>538</v>
      </c>
      <c r="B544" s="4">
        <v>-4.7343138580857362E-2</v>
      </c>
      <c r="C544" s="4" cm="1">
        <f t="array" ref="C544:D544">TRANSPOSE(MMULT('Necessary information'!$L$2:$M$3,TRANSPOSE(C543:D543))+MMULT('Necessary information'!$L$4:$L$5,B544))</f>
        <v>-0.50027598618573688</v>
      </c>
      <c r="D544" s="4">
        <v>-0.59098912502682499</v>
      </c>
      <c r="E544" s="4" cm="1">
        <f t="array" ref="E544:G544">TRANSPOSE(MMULT('Necessary information'!$L$6:$M$8,TRANSPOSE(C544:D544)))</f>
        <v>-0.56089368337553291</v>
      </c>
      <c r="F544" s="4">
        <v>-0.25580421428238131</v>
      </c>
      <c r="G544" s="4">
        <v>-0.75608020046811819</v>
      </c>
      <c r="H544" s="4">
        <f>F544+F544*'Necessary information'!$B$4/'Necessary information'!$B$15</f>
        <v>-0.64910319374154235</v>
      </c>
      <c r="I544" s="4">
        <f>(('Necessary information'!$B$10*C545)-'Necessary information'!$B$10*(1-'Necessary information'!$B$4)*C544)/'Necessary information'!$B$16</f>
        <v>-1.5196286876721954</v>
      </c>
      <c r="J544" s="4">
        <f>D544+'Necessary information'!$B$7*C544</f>
        <v>-0.75608020046811819</v>
      </c>
      <c r="L544" s="3">
        <v>538</v>
      </c>
      <c r="M544" s="4">
        <f t="shared" ca="1" si="16"/>
        <v>0.12888393109445057</v>
      </c>
      <c r="O544" s="4">
        <v>-4.6015537774482758E-2</v>
      </c>
      <c r="P544" s="4">
        <f t="shared" si="17"/>
        <v>-4.7343138580857362E-2</v>
      </c>
    </row>
    <row r="545" spans="1:16" x14ac:dyDescent="0.2">
      <c r="A545" s="3">
        <v>539</v>
      </c>
      <c r="B545" s="4">
        <v>1.5321665582172576E-2</v>
      </c>
      <c r="C545" s="4" cm="1">
        <f t="array" ref="C545:D545">TRANSPOSE(MMULT('Necessary information'!$L$2:$M$3,TRANSPOSE(C544:D544))+MMULT('Necessary information'!$L$4:$L$5,B545))</f>
        <v>-0.52575980372289832</v>
      </c>
      <c r="D545" s="4">
        <v>-0.563256687819089</v>
      </c>
      <c r="E545" s="4" cm="1">
        <f t="array" ref="E545:G545">TRANSPOSE(MMULT('Necessary information'!$L$6:$M$8,TRANSPOSE(C545:D545)))</f>
        <v>-0.55690881203175135</v>
      </c>
      <c r="F545" s="4">
        <v>-0.21099761932474714</v>
      </c>
      <c r="G545" s="4">
        <v>-0.73675742304764547</v>
      </c>
      <c r="H545" s="4">
        <f>F545+F545*'Necessary information'!$B$4/'Necessary information'!$B$15</f>
        <v>-0.53540645903654571</v>
      </c>
      <c r="I545" s="4">
        <f>(('Necessary information'!$B$10*C546)-'Necessary information'!$B$10*(1-'Necessary information'!$B$4)*C545)/'Necessary information'!$B$16</f>
        <v>-1.4408775669456628</v>
      </c>
      <c r="J545" s="4">
        <f>D545+'Necessary information'!$B$7*C545</f>
        <v>-0.73675742304764547</v>
      </c>
      <c r="L545" s="3">
        <v>539</v>
      </c>
      <c r="M545" s="4">
        <f t="shared" ca="1" si="16"/>
        <v>9.3018772501006389E-2</v>
      </c>
      <c r="O545" s="4">
        <v>1.6977395346727358E-2</v>
      </c>
      <c r="P545" s="4">
        <f t="shared" si="17"/>
        <v>1.5321665582172576E-2</v>
      </c>
    </row>
    <row r="546" spans="1:16" x14ac:dyDescent="0.2">
      <c r="A546" s="3">
        <v>540</v>
      </c>
      <c r="B546" s="4">
        <v>-1.0850186012114345E-2</v>
      </c>
      <c r="C546" s="4" cm="1">
        <f t="array" ref="C546:D546">TRANSPOSE(MMULT('Necessary information'!$L$2:$M$3,TRANSPOSE(C545:D545))+MMULT('Necessary information'!$L$4:$L$5,B546))</f>
        <v>-0.54863774780346741</v>
      </c>
      <c r="D546" s="4">
        <v>-0.56227848338700237</v>
      </c>
      <c r="E546" s="4" cm="1">
        <f t="array" ref="E546:G546">TRANSPOSE(MMULT('Necessary information'!$L$6:$M$8,TRANSPOSE(C546:D546)))</f>
        <v>-0.56679509884648538</v>
      </c>
      <c r="F546" s="4">
        <v>-0.19469119235867927</v>
      </c>
      <c r="G546" s="4">
        <v>-0.74332894016214657</v>
      </c>
      <c r="H546" s="4">
        <f>F546+F546*'Necessary information'!$B$4/'Necessary information'!$B$15</f>
        <v>-0.49402890061014848</v>
      </c>
      <c r="I546" s="4">
        <f>(('Necessary information'!$B$10*C547)-'Necessary information'!$B$10*(1-'Necessary information'!$B$4)*C546)/'Necessary information'!$B$16</f>
        <v>-1.4347589674787797</v>
      </c>
      <c r="J546" s="4">
        <f>D546+'Necessary information'!$B$7*C546</f>
        <v>-0.74332894016214657</v>
      </c>
      <c r="L546" s="3">
        <v>540</v>
      </c>
      <c r="M546" s="4">
        <f t="shared" ca="1" si="16"/>
        <v>-4.7369908220419615E-2</v>
      </c>
      <c r="O546" s="4">
        <v>-9.3314987630829082E-3</v>
      </c>
      <c r="P546" s="4">
        <f t="shared" si="17"/>
        <v>-1.0850186012114345E-2</v>
      </c>
    </row>
    <row r="547" spans="1:16" x14ac:dyDescent="0.2">
      <c r="A547" s="3">
        <v>541</v>
      </c>
      <c r="B547" s="4">
        <v>-4.1840029674320475E-2</v>
      </c>
      <c r="C547" s="4" cm="1">
        <f t="array" ref="C547:D547">TRANSPOSE(MMULT('Necessary information'!$L$2:$M$3,TRANSPOSE(C546:D546))+MMULT('Necessary information'!$L$4:$L$5,B547))</f>
        <v>-0.5707907782953503</v>
      </c>
      <c r="D547" s="4">
        <v>-0.59231066491019579</v>
      </c>
      <c r="E547" s="4" cm="1">
        <f t="array" ref="E547:G547">TRANSPOSE(MMULT('Necessary information'!$L$6:$M$8,TRANSPOSE(C547:D547)))</f>
        <v>-0.593806426336288</v>
      </c>
      <c r="F547" s="4">
        <v>-0.20988084345231112</v>
      </c>
      <c r="G547" s="4">
        <v>-0.78067162174766147</v>
      </c>
      <c r="H547" s="4">
        <f>F547+F547*'Necessary information'!$B$4/'Necessary information'!$B$15</f>
        <v>-0.53257264026023921</v>
      </c>
      <c r="I547" s="4">
        <f>(('Necessary information'!$B$10*C548)-'Necessary information'!$B$10*(1-'Necessary information'!$B$4)*C547)/'Necessary information'!$B$16</f>
        <v>-1.5124785969566295</v>
      </c>
      <c r="J547" s="4">
        <f>D547+'Necessary information'!$B$7*C547</f>
        <v>-0.78067162174766147</v>
      </c>
      <c r="L547" s="3">
        <v>541</v>
      </c>
      <c r="M547" s="4">
        <f t="shared" ca="1" si="16"/>
        <v>0.12088230598703593</v>
      </c>
      <c r="O547" s="4">
        <v>-4.0483613180793056E-2</v>
      </c>
      <c r="P547" s="4">
        <f t="shared" si="17"/>
        <v>-4.1840029674320475E-2</v>
      </c>
    </row>
    <row r="548" spans="1:16" x14ac:dyDescent="0.2">
      <c r="A548" s="3">
        <v>542</v>
      </c>
      <c r="B548" s="4">
        <v>-3.9665070356427724E-2</v>
      </c>
      <c r="C548" s="4" cm="1">
        <f t="array" ref="C548:D548">TRANSPOSE(MMULT('Necessary information'!$L$2:$M$3,TRANSPOSE(C547:D547))+MMULT('Necessary information'!$L$4:$L$5,B548))</f>
        <v>-0.59433297376188232</v>
      </c>
      <c r="D548" s="4">
        <v>-0.61953721130350947</v>
      </c>
      <c r="E548" s="4" cm="1">
        <f t="array" ref="E548:G548">TRANSPOSE(MMULT('Necessary information'!$L$6:$M$8,TRANSPOSE(C548:D548)))</f>
        <v>-0.61987219887291611</v>
      </c>
      <c r="F548" s="4">
        <v>-0.22133411888304838</v>
      </c>
      <c r="G548" s="4">
        <v>-0.81566709264493065</v>
      </c>
      <c r="H548" s="4">
        <f>F548+F548*'Necessary information'!$B$4/'Necessary information'!$B$15</f>
        <v>-0.56163532666573501</v>
      </c>
      <c r="I548" s="4">
        <f>(('Necessary information'!$B$10*C549)-'Necessary information'!$B$10*(1-'Necessary information'!$B$4)*C548)/'Necessary information'!$B$16</f>
        <v>-1.582411858507669</v>
      </c>
      <c r="J548" s="4">
        <f>D548+'Necessary information'!$B$7*C548</f>
        <v>-0.81566709264493065</v>
      </c>
      <c r="L548" s="3">
        <v>542</v>
      </c>
      <c r="M548" s="4">
        <f t="shared" ca="1" si="16"/>
        <v>3.0764430379135472E-2</v>
      </c>
      <c r="O548" s="4">
        <v>-3.8297265219073895E-2</v>
      </c>
      <c r="P548" s="4">
        <f t="shared" si="17"/>
        <v>-3.9665070356427724E-2</v>
      </c>
    </row>
    <row r="549" spans="1:16" x14ac:dyDescent="0.2">
      <c r="A549" s="3">
        <v>543</v>
      </c>
      <c r="B549" s="4">
        <v>3.7377953412037736E-2</v>
      </c>
      <c r="C549" s="4" cm="1">
        <f t="array" ref="C549:D549">TRANSPOSE(MMULT('Necessary information'!$L$2:$M$3,TRANSPOSE(C548:D548))+MMULT('Necessary information'!$L$4:$L$5,B549))</f>
        <v>-0.61903494588052699</v>
      </c>
      <c r="D549" s="4">
        <v>-0.56914897645409801</v>
      </c>
      <c r="E549" s="4" cm="1">
        <f t="array" ref="E549:G549">TRANSPOSE(MMULT('Necessary information'!$L$6:$M$8,TRANSPOSE(C549:D549)))</f>
        <v>-0.60277770115670815</v>
      </c>
      <c r="F549" s="4">
        <v>-0.15439556271414495</v>
      </c>
      <c r="G549" s="4">
        <v>-0.77343050859467199</v>
      </c>
      <c r="H549" s="4">
        <f>F549+F549*'Necessary information'!$B$4/'Necessary information'!$B$15</f>
        <v>-0.39177874038714267</v>
      </c>
      <c r="I549" s="4">
        <f>(('Necessary information'!$B$10*C550)-'Necessary information'!$B$10*(1-'Necessary information'!$B$4)*C549)/'Necessary information'!$B$16</f>
        <v>-1.4426089246522242</v>
      </c>
      <c r="J549" s="4">
        <f>D549+'Necessary information'!$B$7*C549</f>
        <v>-0.77343050859467199</v>
      </c>
      <c r="L549" s="3">
        <v>543</v>
      </c>
      <c r="M549" s="4">
        <f t="shared" ca="1" si="16"/>
        <v>0.11369086024596099</v>
      </c>
      <c r="O549" s="4">
        <v>3.9149175546569562E-2</v>
      </c>
      <c r="P549" s="4">
        <f t="shared" si="17"/>
        <v>3.7377953412037736E-2</v>
      </c>
    </row>
    <row r="550" spans="1:16" x14ac:dyDescent="0.2">
      <c r="A550" s="3">
        <v>544</v>
      </c>
      <c r="B550" s="4">
        <v>-1.5294528574234117E-2</v>
      </c>
      <c r="C550" s="4" cm="1">
        <f t="array" ref="C550:D550">TRANSPOSE(MMULT('Necessary information'!$L$2:$M$3,TRANSPOSE(C549:D549))+MMULT('Necessary information'!$L$4:$L$5,B550))</f>
        <v>-0.63962429534981946</v>
      </c>
      <c r="D550" s="4">
        <v>-0.57249137652279602</v>
      </c>
      <c r="E550" s="4" cm="1">
        <f t="array" ref="E550:G550">TRANSPOSE(MMULT('Necessary information'!$L$6:$M$8,TRANSPOSE(C550:D550)))</f>
        <v>-0.61405199938326949</v>
      </c>
      <c r="F550" s="4">
        <v>-0.14394309863841703</v>
      </c>
      <c r="G550" s="4">
        <v>-0.78356739398823649</v>
      </c>
      <c r="H550" s="4">
        <f>F550+F550*'Necessary information'!$B$4/'Necessary information'!$B$15</f>
        <v>-0.36525561279498309</v>
      </c>
      <c r="I550" s="4">
        <f>(('Necessary information'!$B$10*C551)-'Necessary information'!$B$10*(1-'Necessary information'!$B$4)*C550)/'Necessary information'!$B$16</f>
        <v>-1.4485038237183754</v>
      </c>
      <c r="J550" s="4">
        <f>D550+'Necessary information'!$B$7*C550</f>
        <v>-0.78356739398823649</v>
      </c>
      <c r="L550" s="3">
        <v>544</v>
      </c>
      <c r="M550" s="4">
        <f t="shared" ca="1" si="16"/>
        <v>-1.9844173735913417E-2</v>
      </c>
      <c r="O550" s="4">
        <v>-1.3799113040708405E-2</v>
      </c>
      <c r="P550" s="4">
        <f t="shared" si="17"/>
        <v>-1.5294528574234117E-2</v>
      </c>
    </row>
    <row r="551" spans="1:16" x14ac:dyDescent="0.2">
      <c r="A551" s="3">
        <v>545</v>
      </c>
      <c r="B551" s="4">
        <v>0.16113236448266502</v>
      </c>
      <c r="C551" s="4" cm="1">
        <f t="array" ref="C551:D551">TRANSPOSE(MMULT('Necessary information'!$L$2:$M$3,TRANSPOSE(C550:D550))+MMULT('Necessary information'!$L$4:$L$5,B551))</f>
        <v>-0.65984628355903341</v>
      </c>
      <c r="D551" s="4">
        <v>-0.39933669313315234</v>
      </c>
      <c r="E551" s="4" cm="1">
        <f t="array" ref="E551:G551">TRANSPOSE(MMULT('Necessary information'!$L$6:$M$8,TRANSPOSE(C551:D551)))</f>
        <v>-0.5258084991242824</v>
      </c>
      <c r="F551" s="4">
        <v>4.2760316851399971E-2</v>
      </c>
      <c r="G551" s="4">
        <v>-0.61708596670763338</v>
      </c>
      <c r="H551" s="4">
        <f>F551+F551*'Necessary information'!$B$4/'Necessary information'!$B$15</f>
        <v>0.10850430401042738</v>
      </c>
      <c r="I551" s="4">
        <f>(('Necessary information'!$B$10*C552)-'Necessary information'!$B$10*(1-'Necessary information'!$B$4)*C551)/'Necessary information'!$B$16</f>
        <v>-0.97791243635853198</v>
      </c>
      <c r="J551" s="4">
        <f>D551+'Necessary information'!$B$7*C551</f>
        <v>-0.61708596670763338</v>
      </c>
      <c r="L551" s="3">
        <v>545</v>
      </c>
      <c r="M551" s="4">
        <f t="shared" ca="1" si="16"/>
        <v>4.9752283839576812E-2</v>
      </c>
      <c r="O551" s="4">
        <v>0.16355159639744224</v>
      </c>
      <c r="P551" s="4">
        <f t="shared" si="17"/>
        <v>0.16113236448266502</v>
      </c>
    </row>
    <row r="552" spans="1:16" x14ac:dyDescent="0.2">
      <c r="A552" s="3">
        <v>546</v>
      </c>
      <c r="B552" s="4">
        <v>5.6144781750549329E-2</v>
      </c>
      <c r="C552" s="4" cm="1">
        <f t="array" ref="C552:D552">TRANSPOSE(MMULT('Necessary information'!$L$2:$M$3,TRANSPOSE(C551:D551))+MMULT('Necessary information'!$L$4:$L$5,B552))</f>
        <v>-0.66779793737902093</v>
      </c>
      <c r="D552" s="4">
        <v>-0.33480584082680681</v>
      </c>
      <c r="E552" s="4" cm="1">
        <f t="array" ref="E552:G552">TRANSPOSE(MMULT('Necessary information'!$L$6:$M$8,TRANSPOSE(C552:D552)))</f>
        <v>-0.4931116268337189</v>
      </c>
      <c r="F552" s="4">
        <v>0.11261877721713714</v>
      </c>
      <c r="G552" s="4">
        <v>-0.55517916016188373</v>
      </c>
      <c r="H552" s="4">
        <f>F552+F552*'Necessary information'!$B$4/'Necessary information'!$B$15</f>
        <v>0.28577014718848537</v>
      </c>
      <c r="I552" s="4">
        <f>(('Necessary information'!$B$10*C553)-'Necessary information'!$B$10*(1-'Necessary information'!$B$4)*C552)/'Necessary information'!$B$16</f>
        <v>-0.80247048375076968</v>
      </c>
      <c r="J552" s="4">
        <f>D552+'Necessary information'!$B$7*C552</f>
        <v>-0.55517916016188373</v>
      </c>
      <c r="L552" s="3">
        <v>546</v>
      </c>
      <c r="M552" s="4">
        <f t="shared" ca="1" si="16"/>
        <v>-0.24067093926118013</v>
      </c>
      <c r="O552" s="4">
        <v>5.8014271802986732E-2</v>
      </c>
      <c r="P552" s="4">
        <f t="shared" si="17"/>
        <v>5.6144781750549329E-2</v>
      </c>
    </row>
    <row r="553" spans="1:16" x14ac:dyDescent="0.2">
      <c r="A553" s="3">
        <v>547</v>
      </c>
      <c r="B553" s="4">
        <v>-8.7600492834743193E-3</v>
      </c>
      <c r="C553" s="4" cm="1">
        <f t="array" ref="C553:D553">TRANSPOSE(MMULT('Necessary information'!$L$2:$M$3,TRANSPOSE(C552:D552))+MMULT('Necessary information'!$L$4:$L$5,B553))</f>
        <v>-0.67116475103831463</v>
      </c>
      <c r="D553" s="4">
        <v>-0.33653496745291822</v>
      </c>
      <c r="E553" s="4" cm="1">
        <f t="array" ref="E553:G553">TRANSPOSE(MMULT('Necessary information'!$L$6:$M$8,TRANSPOSE(C553:D553)))</f>
        <v>-0.4956208926029268</v>
      </c>
      <c r="F553" s="4">
        <v>0.11314541574275255</v>
      </c>
      <c r="G553" s="4">
        <v>-0.55801933529556202</v>
      </c>
      <c r="H553" s="4">
        <f>F553+F553*'Necessary information'!$B$4/'Necessary information'!$B$15</f>
        <v>0.28710649244723452</v>
      </c>
      <c r="I553" s="4">
        <f>(('Necessary information'!$B$10*C554)-'Necessary information'!$B$10*(1-'Necessary information'!$B$4)*C553)/'Necessary information'!$B$16</f>
        <v>-0.8066273699650558</v>
      </c>
      <c r="J553" s="4">
        <f>D553+'Necessary information'!$B$7*C553</f>
        <v>-0.55801933529556202</v>
      </c>
      <c r="L553" s="3">
        <v>547</v>
      </c>
      <c r="M553" s="4">
        <f t="shared" ca="1" si="16"/>
        <v>-0.13083218798678423</v>
      </c>
      <c r="O553" s="4">
        <v>-7.2304175434102667E-3</v>
      </c>
      <c r="P553" s="4">
        <f t="shared" si="17"/>
        <v>-8.7600492834743193E-3</v>
      </c>
    </row>
    <row r="554" spans="1:16" x14ac:dyDescent="0.2">
      <c r="A554" s="3">
        <v>548</v>
      </c>
      <c r="B554" s="4">
        <v>3.9326117439471057E-2</v>
      </c>
      <c r="C554" s="4" cm="1">
        <f t="array" ref="C554:D554">TRANSPOSE(MMULT('Necessary information'!$L$2:$M$3,TRANSPOSE(C553:D553))+MMULT('Necessary information'!$L$4:$L$5,B554))</f>
        <v>-0.67455131651148315</v>
      </c>
      <c r="D554" s="4">
        <v>-0.29014161569693586</v>
      </c>
      <c r="E554" s="4" cm="1">
        <f t="array" ref="E554:G554">TRANSPOSE(MMULT('Necessary information'!$L$6:$M$8,TRANSPOSE(C554:D554)))</f>
        <v>-0.47105102606834376</v>
      </c>
      <c r="F554" s="4">
        <v>0.16180776636575778</v>
      </c>
      <c r="G554" s="4">
        <v>-0.51274355014572537</v>
      </c>
      <c r="H554" s="4">
        <f>F554+F554*'Necessary information'!$B$4/'Necessary information'!$B$15</f>
        <v>0.4105872071531102</v>
      </c>
      <c r="I554" s="4">
        <f>(('Necessary information'!$B$10*C555)-'Necessary information'!$B$10*(1-'Necessary information'!$B$4)*C554)/'Necessary information'!$B$16</f>
        <v>-0.6808505622719756</v>
      </c>
      <c r="J554" s="4">
        <f>D554+'Necessary information'!$B$7*C554</f>
        <v>-0.51274355014572537</v>
      </c>
      <c r="L554" s="3">
        <v>548</v>
      </c>
      <c r="M554" s="4">
        <f t="shared" ca="1" si="16"/>
        <v>-9.0445047287440357E-3</v>
      </c>
      <c r="O554" s="4">
        <v>4.1107540659623812E-2</v>
      </c>
      <c r="P554" s="4">
        <f t="shared" si="17"/>
        <v>3.9326117439471057E-2</v>
      </c>
    </row>
    <row r="555" spans="1:16" x14ac:dyDescent="0.2">
      <c r="A555" s="3">
        <v>549</v>
      </c>
      <c r="B555" s="4">
        <v>7.69801428939507E-3</v>
      </c>
      <c r="C555" s="4" cm="1">
        <f t="array" ref="C555:D555">TRANSPOSE(MMULT('Necessary information'!$L$2:$M$3,TRANSPOSE(C554:D554))+MMULT('Necessary information'!$L$4:$L$5,B555))</f>
        <v>-0.67470879765549552</v>
      </c>
      <c r="D555" s="4">
        <v>-0.27635062747790512</v>
      </c>
      <c r="E555" s="4" cm="1">
        <f t="array" ref="E555:G555">TRANSPOSE(MMULT('Necessary information'!$L$6:$M$8,TRANSPOSE(C555:D555)))</f>
        <v>-0.46335992169774987</v>
      </c>
      <c r="F555" s="4">
        <v>0.17570426695127683</v>
      </c>
      <c r="G555" s="4">
        <v>-0.49900453070421869</v>
      </c>
      <c r="H555" s="4">
        <f>F555+F555*'Necessary information'!$B$4/'Necessary information'!$B$15</f>
        <v>0.44584957738886477</v>
      </c>
      <c r="I555" s="4">
        <f>(('Necessary information'!$B$10*C556)-'Necessary information'!$B$10*(1-'Necessary information'!$B$4)*C555)/'Necessary information'!$B$16</f>
        <v>-0.64359095694670332</v>
      </c>
      <c r="J555" s="4">
        <f>D555+'Necessary information'!$B$7*C555</f>
        <v>-0.49900453070421869</v>
      </c>
      <c r="L555" s="3">
        <v>549</v>
      </c>
      <c r="M555" s="4">
        <f t="shared" ca="1" si="16"/>
        <v>-6.1015205067966358E-2</v>
      </c>
      <c r="O555" s="4">
        <v>9.3138246639567109E-3</v>
      </c>
      <c r="P555" s="4">
        <f t="shared" si="17"/>
        <v>7.69801428939507E-3</v>
      </c>
    </row>
    <row r="556" spans="1:16" x14ac:dyDescent="0.2">
      <c r="A556" s="3">
        <v>550</v>
      </c>
      <c r="B556" s="4">
        <v>4.0487373561639277E-2</v>
      </c>
      <c r="C556" s="4" cm="1">
        <f t="array" ref="C556:D556">TRANSPOSE(MMULT('Necessary information'!$L$2:$M$3,TRANSPOSE(C555:D555))+MMULT('Necessary information'!$L$4:$L$5,B556))</f>
        <v>-0.67393085163777577</v>
      </c>
      <c r="D556" s="4">
        <v>-0.23005989073922983</v>
      </c>
      <c r="E556" s="4" cm="1">
        <f t="array" ref="E556:G556">TRANSPOSE(MMULT('Necessary information'!$L$6:$M$8,TRANSPOSE(C556:D556)))</f>
        <v>-0.43694796701426575</v>
      </c>
      <c r="F556" s="4">
        <v>0.22147377985807987</v>
      </c>
      <c r="G556" s="4">
        <v>-0.45245707177969585</v>
      </c>
      <c r="H556" s="4">
        <f>F556+F556*'Necessary information'!$B$4/'Necessary information'!$B$15</f>
        <v>0.56198971638987738</v>
      </c>
      <c r="I556" s="4">
        <f>(('Necessary information'!$B$10*C557)-'Necessary information'!$B$10*(1-'Necessary information'!$B$4)*C556)/'Necessary information'!$B$16</f>
        <v>-0.51872421554697223</v>
      </c>
      <c r="J556" s="4">
        <f>D556+'Necessary information'!$B$7*C556</f>
        <v>-0.45245707177969585</v>
      </c>
      <c r="L556" s="3">
        <v>550</v>
      </c>
      <c r="M556" s="4">
        <f t="shared" ca="1" si="16"/>
        <v>7.3248410748009113E-2</v>
      </c>
      <c r="O556" s="4">
        <v>4.2274877416155078E-2</v>
      </c>
      <c r="P556" s="4">
        <f t="shared" si="17"/>
        <v>4.0487373561639277E-2</v>
      </c>
    </row>
    <row r="557" spans="1:16" x14ac:dyDescent="0.2">
      <c r="A557" s="3">
        <v>551</v>
      </c>
      <c r="B557" s="4">
        <v>1.058483297441846E-2</v>
      </c>
      <c r="C557" s="4" cm="1">
        <f t="array" ref="C557:D557">TRANSPOSE(MMULT('Necessary information'!$L$2:$M$3,TRANSPOSE(C556:D556))+MMULT('Necessary information'!$L$4:$L$5,B557))</f>
        <v>-0.67005068573550575</v>
      </c>
      <c r="D557" s="4">
        <v>-0.21464380005928754</v>
      </c>
      <c r="E557" s="4" cm="1">
        <f t="array" ref="E557:G557">TRANSPOSE(MMULT('Necessary information'!$L$6:$M$8,TRANSPOSE(C557:D557)))</f>
        <v>-0.42650011788591069</v>
      </c>
      <c r="F557" s="4">
        <v>0.23429015938350126</v>
      </c>
      <c r="G557" s="4">
        <v>-0.43576052635200446</v>
      </c>
      <c r="H557" s="4">
        <f>F557+F557*'Necessary information'!$B$4/'Necessary information'!$B$15</f>
        <v>0.5945112794356342</v>
      </c>
      <c r="I557" s="4">
        <f>(('Necessary information'!$B$10*C558)-'Necessary information'!$B$10*(1-'Necessary information'!$B$4)*C557)/'Necessary information'!$B$16</f>
        <v>-0.4776905559282757</v>
      </c>
      <c r="J557" s="4">
        <f>D557+'Necessary information'!$B$7*C557</f>
        <v>-0.43576052635200446</v>
      </c>
      <c r="L557" s="3">
        <v>551</v>
      </c>
      <c r="M557" s="4">
        <f t="shared" ca="1" si="16"/>
        <v>-6.6876062337168543E-2</v>
      </c>
      <c r="O557" s="4">
        <v>1.2215759470704622E-2</v>
      </c>
      <c r="P557" s="4">
        <f t="shared" si="17"/>
        <v>1.058483297441846E-2</v>
      </c>
    </row>
    <row r="558" spans="1:16" x14ac:dyDescent="0.2">
      <c r="A558" s="3">
        <v>552</v>
      </c>
      <c r="B558" s="4">
        <v>5.1354197121262928E-2</v>
      </c>
      <c r="C558" s="4" cm="1">
        <f t="array" ref="C558:D558">TRANSPOSE(MMULT('Necessary information'!$L$2:$M$3,TRANSPOSE(C557:D557))+MMULT('Necessary information'!$L$4:$L$5,B558))</f>
        <v>-0.665241682490325</v>
      </c>
      <c r="D558" s="4">
        <v>-0.15878208313677958</v>
      </c>
      <c r="E558" s="4" cm="1">
        <f t="array" ref="E558:G558">TRANSPOSE(MMULT('Necessary information'!$L$6:$M$8,TRANSPOSE(C558:D558)))</f>
        <v>-0.39286169014977951</v>
      </c>
      <c r="F558" s="4">
        <v>0.28692984413173817</v>
      </c>
      <c r="G558" s="4">
        <v>-0.37831183835858684</v>
      </c>
      <c r="H558" s="4">
        <f>F558+F558*'Necessary information'!$B$4/'Necessary information'!$B$15</f>
        <v>0.72808447948428534</v>
      </c>
      <c r="I558" s="4">
        <f>(('Necessary information'!$B$10*C559)-'Necessary information'!$B$10*(1-'Necessary information'!$B$4)*C558)/'Necessary information'!$B$16</f>
        <v>-0.32759488873077347</v>
      </c>
      <c r="J558" s="4">
        <f>D558+'Necessary information'!$B$7*C558</f>
        <v>-0.37831183835858684</v>
      </c>
      <c r="L558" s="3">
        <v>552</v>
      </c>
      <c r="M558" s="4">
        <f t="shared" ca="1" si="16"/>
        <v>0.11427400145518013</v>
      </c>
      <c r="O558" s="4">
        <v>5.3198602446085257E-2</v>
      </c>
      <c r="P558" s="4">
        <f t="shared" si="17"/>
        <v>5.1354197121262928E-2</v>
      </c>
    </row>
    <row r="559" spans="1:16" x14ac:dyDescent="0.2">
      <c r="A559" s="3">
        <v>553</v>
      </c>
      <c r="B559" s="4">
        <v>-0.13732364678559375</v>
      </c>
      <c r="C559" s="4" cm="1">
        <f t="array" ref="C559:D559">TRANSPOSE(MMULT('Necessary information'!$L$2:$M$3,TRANSPOSE(C558:D558))+MMULT('Necessary information'!$L$4:$L$5,B559))</f>
        <v>-0.65680051264633621</v>
      </c>
      <c r="D559" s="4">
        <v>-0.29277130617650093</v>
      </c>
      <c r="E559" s="4" cm="1">
        <f t="array" ref="E559:G559">TRANSPOSE(MMULT('Necessary information'!$L$6:$M$8,TRANSPOSE(C559:D559)))</f>
        <v>-0.46443336211601094</v>
      </c>
      <c r="F559" s="4">
        <v>0.1472850372965443</v>
      </c>
      <c r="G559" s="4">
        <v>-0.50951547534979191</v>
      </c>
      <c r="H559" s="4">
        <f>F559+F559*'Necessary information'!$B$4/'Necessary information'!$B$15</f>
        <v>0.37373578213998104</v>
      </c>
      <c r="I559" s="4">
        <f>(('Necessary information'!$B$10*C560)-'Necessary information'!$B$10*(1-'Necessary information'!$B$4)*C559)/'Necessary information'!$B$16</f>
        <v>-0.69064884875430743</v>
      </c>
      <c r="J559" s="4">
        <f>D559+'Necessary information'!$B$7*C559</f>
        <v>-0.50951547534979191</v>
      </c>
      <c r="L559" s="3">
        <v>553</v>
      </c>
      <c r="M559" s="4">
        <f t="shared" ca="1" si="16"/>
        <v>1.9753544260960765E-2</v>
      </c>
      <c r="O559" s="4">
        <v>-0.136467206957189</v>
      </c>
      <c r="P559" s="4">
        <f t="shared" si="17"/>
        <v>-0.13732364678559375</v>
      </c>
    </row>
    <row r="560" spans="1:16" x14ac:dyDescent="0.2">
      <c r="A560" s="3">
        <v>554</v>
      </c>
      <c r="B560" s="4">
        <v>-3.3448161989049596E-2</v>
      </c>
      <c r="C560" s="4" cm="1">
        <f t="array" ref="C560:D560">TRANSPOSE(MMULT('Necessary information'!$L$2:$M$3,TRANSPOSE(C559:D559))+MMULT('Necessary information'!$L$4:$L$5,B560))</f>
        <v>-0.65764672104903554</v>
      </c>
      <c r="D560" s="4">
        <v>-0.32007127073584402</v>
      </c>
      <c r="E560" s="4" cm="1">
        <f t="array" ref="E560:G560">TRANSPOSE(MMULT('Necessary information'!$L$6:$M$8,TRANSPOSE(C560:D560)))</f>
        <v>-0.48018655243977659</v>
      </c>
      <c r="F560" s="4">
        <v>0.12055203236700973</v>
      </c>
      <c r="G560" s="4">
        <v>-0.53709468868202581</v>
      </c>
      <c r="H560" s="4">
        <f>F560+F560*'Necessary information'!$B$4/'Necessary information'!$B$15</f>
        <v>0.30590078213128707</v>
      </c>
      <c r="I560" s="4">
        <f>(('Necessary information'!$B$10*C561)-'Necessary information'!$B$10*(1-'Necessary information'!$B$4)*C560)/'Necessary information'!$B$16</f>
        <v>-0.76423012938732537</v>
      </c>
      <c r="J560" s="4">
        <f>D560+'Necessary information'!$B$7*C560</f>
        <v>-0.53709468868202581</v>
      </c>
      <c r="L560" s="3">
        <v>554</v>
      </c>
      <c r="M560" s="4">
        <f t="shared" ca="1" si="16"/>
        <v>-3.2669121735742879E-2</v>
      </c>
      <c r="O560" s="4">
        <v>-3.2047803527817463E-2</v>
      </c>
      <c r="P560" s="4">
        <f t="shared" si="17"/>
        <v>-3.3448161989049596E-2</v>
      </c>
    </row>
    <row r="561" spans="1:16" x14ac:dyDescent="0.2">
      <c r="A561" s="3">
        <v>555</v>
      </c>
      <c r="B561" s="4">
        <v>1.8874120857126121E-2</v>
      </c>
      <c r="C561" s="4" cm="1">
        <f t="array" ref="C561:D561">TRANSPOSE(MMULT('Necessary information'!$L$2:$M$3,TRANSPOSE(C560:D560))+MMULT('Necessary information'!$L$4:$L$5,B561))</f>
        <v>-0.66031130625749279</v>
      </c>
      <c r="D561" s="4">
        <v>-0.29447565319326513</v>
      </c>
      <c r="E561" s="4" cm="1">
        <f t="array" ref="E561:G561">TRANSPOSE(MMULT('Necessary information'!$L$6:$M$8,TRANSPOSE(C561:D561)))</f>
        <v>-0.46699436309715714</v>
      </c>
      <c r="F561" s="4">
        <v>0.14793292199925501</v>
      </c>
      <c r="G561" s="4">
        <v>-0.51237838425823778</v>
      </c>
      <c r="H561" s="4">
        <f>F561+F561*'Necessary information'!$B$4/'Necessary information'!$B$15</f>
        <v>0.37537978957310941</v>
      </c>
      <c r="I561" s="4">
        <f>(('Necessary information'!$B$10*C562)-'Necessary information'!$B$10*(1-'Necessary information'!$B$4)*C561)/'Necessary information'!$B$16</f>
        <v>-0.69471694507067561</v>
      </c>
      <c r="J561" s="4">
        <f>D561+'Necessary information'!$B$7*C561</f>
        <v>-0.51237838425823778</v>
      </c>
      <c r="L561" s="3">
        <v>555</v>
      </c>
      <c r="M561" s="4">
        <f t="shared" ca="1" si="16"/>
        <v>0.16153187687407547</v>
      </c>
      <c r="O561" s="4">
        <v>2.0548452187008064E-2</v>
      </c>
      <c r="P561" s="4">
        <f t="shared" si="17"/>
        <v>1.8874120857126121E-2</v>
      </c>
    </row>
    <row r="562" spans="1:16" x14ac:dyDescent="0.2">
      <c r="A562" s="3">
        <v>556</v>
      </c>
      <c r="B562" s="4">
        <v>0.16098610965419036</v>
      </c>
      <c r="C562" s="4" cm="1">
        <f t="array" ref="C562:D562">TRANSPOSE(MMULT('Necessary information'!$L$2:$M$3,TRANSPOSE(C561:D561))+MMULT('Necessary information'!$L$4:$L$5,B562))</f>
        <v>-0.6611714472278224</v>
      </c>
      <c r="D562" s="4">
        <v>-0.12730555482201622</v>
      </c>
      <c r="E562" s="4" cm="1">
        <f t="array" ref="E562:G562">TRANSPOSE(MMULT('Necessary information'!$L$6:$M$8,TRANSPOSE(C562:D562)))</f>
        <v>-0.3732867110346455</v>
      </c>
      <c r="F562" s="4">
        <v>0.31567931482062472</v>
      </c>
      <c r="G562" s="4">
        <v>-0.34549213240719762</v>
      </c>
      <c r="H562" s="4">
        <f>F562+F562*'Necessary information'!$B$4/'Necessary information'!$B$15</f>
        <v>0.80103626135733497</v>
      </c>
      <c r="I562" s="4">
        <f>(('Necessary information'!$B$10*C563)-'Necessary information'!$B$10*(1-'Necessary information'!$B$4)*C562)/'Necessary information'!$B$16</f>
        <v>-0.24322693804081644</v>
      </c>
      <c r="J562" s="4">
        <f>D562+'Necessary information'!$B$7*C562</f>
        <v>-0.34549213240719762</v>
      </c>
      <c r="L562" s="3">
        <v>556</v>
      </c>
      <c r="M562" s="4">
        <f t="shared" ca="1" si="16"/>
        <v>0.10740626419137991</v>
      </c>
      <c r="O562" s="4">
        <v>0.1634045757412412</v>
      </c>
      <c r="P562" s="4">
        <f t="shared" si="17"/>
        <v>0.16098610965419036</v>
      </c>
    </row>
    <row r="563" spans="1:16" x14ac:dyDescent="0.2">
      <c r="A563" s="3">
        <v>557</v>
      </c>
      <c r="B563" s="4">
        <v>4.0653704700141416E-2</v>
      </c>
      <c r="C563" s="4" cm="1">
        <f t="array" ref="C563:D563">TRANSPOSE(MMULT('Necessary information'!$L$2:$M$3,TRANSPOSE(C562:D562))+MMULT('Necessary information'!$L$4:$L$5,B563))</f>
        <v>-0.65072283449814727</v>
      </c>
      <c r="D563" s="4">
        <v>-8.3978433470612457E-2</v>
      </c>
      <c r="E563" s="4" cm="1">
        <f t="array" ref="E563:G563">TRANSPOSE(MMULT('Necessary information'!$L$6:$M$8,TRANSPOSE(C563:D563)))</f>
        <v>-0.34413121729866253</v>
      </c>
      <c r="F563" s="4">
        <v>0.35200586564314618</v>
      </c>
      <c r="G563" s="4">
        <v>-0.2987169688550011</v>
      </c>
      <c r="H563" s="4">
        <f>F563+F563*'Necessary information'!$B$4/'Necessary information'!$B$15</f>
        <v>0.89321488406948313</v>
      </c>
      <c r="I563" s="4">
        <f>(('Necessary information'!$B$10*C564)-'Necessary information'!$B$10*(1-'Necessary information'!$B$4)*C563)/'Necessary information'!$B$16</f>
        <v>-0.1278318995269313</v>
      </c>
      <c r="J563" s="4">
        <f>D563+'Necessary information'!$B$7*C563</f>
        <v>-0.2987169688550011</v>
      </c>
      <c r="L563" s="3">
        <v>557</v>
      </c>
      <c r="M563" s="4">
        <f t="shared" ca="1" si="16"/>
        <v>0.12236222670143281</v>
      </c>
      <c r="O563" s="4">
        <v>4.2442079507082883E-2</v>
      </c>
      <c r="P563" s="4">
        <f t="shared" si="17"/>
        <v>4.0653704700141416E-2</v>
      </c>
    </row>
    <row r="564" spans="1:16" x14ac:dyDescent="0.2">
      <c r="A564" s="3">
        <v>558</v>
      </c>
      <c r="B564" s="4">
        <v>-7.9234291564221973E-2</v>
      </c>
      <c r="C564" s="4" cm="1">
        <f t="array" ref="C564:D564">TRANSPOSE(MMULT('Necessary information'!$L$2:$M$3,TRANSPOSE(C563:D563))+MMULT('Necessary information'!$L$4:$L$5,B564))</f>
        <v>-0.63765056112386698</v>
      </c>
      <c r="D564" s="4">
        <v>-0.16144917793195157</v>
      </c>
      <c r="E564" s="4" cm="1">
        <f t="array" ref="E564:G564">TRANSPOSE(MMULT('Necessary information'!$L$6:$M$8,TRANSPOSE(C564:D564)))</f>
        <v>-0.38177592824260365</v>
      </c>
      <c r="F564" s="4">
        <v>0.26577669802103926</v>
      </c>
      <c r="G564" s="4">
        <v>-0.37187386310282766</v>
      </c>
      <c r="H564" s="4">
        <f>F564+F564*'Necessary information'!$B$4/'Necessary information'!$B$15</f>
        <v>0.67440837122838682</v>
      </c>
      <c r="I564" s="4">
        <f>(('Necessary information'!$B$10*C565)-'Necessary information'!$B$10*(1-'Necessary information'!$B$4)*C564)/'Necessary information'!$B$16</f>
        <v>-0.33898989512544114</v>
      </c>
      <c r="J564" s="4">
        <f>D564+'Necessary information'!$B$7*C564</f>
        <v>-0.37187386310282766</v>
      </c>
      <c r="L564" s="3">
        <v>558</v>
      </c>
      <c r="M564" s="4">
        <f t="shared" ref="M564:M627" ca="1" si="18">_xlfn.NORM.INV(RAND(),$M$1,$M$2)</f>
        <v>0.12119212341090421</v>
      </c>
      <c r="O564" s="4">
        <v>-7.8073680999712167E-2</v>
      </c>
      <c r="P564" s="4">
        <f t="shared" si="17"/>
        <v>-7.9234291564221973E-2</v>
      </c>
    </row>
    <row r="565" spans="1:16" x14ac:dyDescent="0.2">
      <c r="A565" s="3">
        <v>559</v>
      </c>
      <c r="B565" s="4">
        <v>-3.7509390262087307E-2</v>
      </c>
      <c r="C565" s="4" cm="1">
        <f t="array" ref="C565:D565">TRANSPOSE(MMULT('Necessary information'!$L$2:$M$3,TRANSPOSE(C564:D564))+MMULT('Necessary information'!$L$4:$L$5,B565))</f>
        <v>-0.6301840444739063</v>
      </c>
      <c r="D565" s="4">
        <v>-0.19556813545746787</v>
      </c>
      <c r="E565" s="4" cm="1">
        <f t="array" ref="E565:G565">TRANSPOSE(MMULT('Necessary information'!$L$6:$M$8,TRANSPOSE(C565:D565)))</f>
        <v>-0.39757526453800474</v>
      </c>
      <c r="F565" s="4">
        <v>0.22665517434004928</v>
      </c>
      <c r="G565" s="4">
        <v>-0.40352887013385697</v>
      </c>
      <c r="H565" s="4">
        <f>F565+F565*'Necessary information'!$B$4/'Necessary information'!$B$15</f>
        <v>0.57513750488787485</v>
      </c>
      <c r="I565" s="4">
        <f>(('Necessary information'!$B$10*C566)-'Necessary information'!$B$10*(1-'Necessary information'!$B$4)*C565)/'Necessary information'!$B$16</f>
        <v>-0.43224599097512739</v>
      </c>
      <c r="J565" s="4">
        <f>D565+'Necessary information'!$B$7*C565</f>
        <v>-0.40352887013385697</v>
      </c>
      <c r="L565" s="3">
        <v>559</v>
      </c>
      <c r="M565" s="4">
        <f t="shared" ca="1" si="18"/>
        <v>-5.8338121046696029E-2</v>
      </c>
      <c r="O565" s="4">
        <v>-3.61302974318575E-2</v>
      </c>
      <c r="P565" s="4">
        <f t="shared" si="17"/>
        <v>-3.7509390262087307E-2</v>
      </c>
    </row>
    <row r="566" spans="1:16" x14ac:dyDescent="0.2">
      <c r="A566" s="3">
        <v>560</v>
      </c>
      <c r="B566" s="4">
        <v>0.1373041548325514</v>
      </c>
      <c r="C566" s="4" cm="1">
        <f t="array" ref="C566:D566">TRANSPOSE(MMULT('Necessary information'!$L$2:$M$3,TRANSPOSE(C565:D565))+MMULT('Necessary information'!$L$4:$L$5,B566))</f>
        <v>-0.62523559313643684</v>
      </c>
      <c r="D566" s="4">
        <v>-5.4157049780309635E-2</v>
      </c>
      <c r="E566" s="4" cm="1">
        <f t="array" ref="E566:G566">TRANSPOSE(MMULT('Necessary information'!$L$6:$M$8,TRANSPOSE(C566:D566)))</f>
        <v>-0.31571748091017876</v>
      </c>
      <c r="F566" s="4">
        <v>0.36475079762110296</v>
      </c>
      <c r="G566" s="4">
        <v>-0.26048479551533377</v>
      </c>
      <c r="H566" s="4">
        <f>F566+F566*'Necessary information'!$B$4/'Necessary information'!$B$15</f>
        <v>0.9255551489635484</v>
      </c>
      <c r="I566" s="4">
        <f>(('Necessary information'!$B$10*C567)-'Necessary information'!$B$10*(1-'Necessary information'!$B$4)*C566)/'Necessary information'!$B$16</f>
        <v>-5.1188224250094207E-2</v>
      </c>
      <c r="J566" s="4">
        <f>D566+'Necessary information'!$B$7*C566</f>
        <v>-0.26048479551533377</v>
      </c>
      <c r="L566" s="3">
        <v>560</v>
      </c>
      <c r="M566" s="4">
        <f t="shared" ca="1" si="18"/>
        <v>-0.10454588826962138</v>
      </c>
      <c r="O566" s="4">
        <v>0.1395986161410494</v>
      </c>
      <c r="P566" s="4">
        <f t="shared" si="17"/>
        <v>0.1373041548325514</v>
      </c>
    </row>
    <row r="567" spans="1:16" x14ac:dyDescent="0.2">
      <c r="A567" s="3">
        <v>561</v>
      </c>
      <c r="B567" s="4">
        <v>-1.2888985190785011E-2</v>
      </c>
      <c r="C567" s="4" cm="1">
        <f t="array" ref="C567:D567">TRANSPOSE(MMULT('Necessary information'!$L$2:$M$3,TRANSPOSE(C566:D566))+MMULT('Necessary information'!$L$4:$L$5,B567))</f>
        <v>-0.61088440891427831</v>
      </c>
      <c r="D567" s="4">
        <v>-6.5908736925708145E-2</v>
      </c>
      <c r="E567" s="4" cm="1">
        <f t="array" ref="E567:G567">TRANSPOSE(MMULT('Necessary information'!$L$6:$M$8,TRANSPOSE(C567:D567)))</f>
        <v>-0.31578549536217487</v>
      </c>
      <c r="F567" s="4">
        <v>0.34338381704685828</v>
      </c>
      <c r="G567" s="4">
        <v>-0.26750059186742003</v>
      </c>
      <c r="H567" s="4">
        <f>F567+F567*'Necessary information'!$B$4/'Necessary information'!$B$15</f>
        <v>0.87133643575640252</v>
      </c>
      <c r="I567" s="4">
        <f>(('Necessary information'!$B$10*C568)-'Necessary information'!$B$10*(1-'Necessary information'!$B$4)*C567)/'Necessary information'!$B$16</f>
        <v>-8.5099159544440292E-2</v>
      </c>
      <c r="J567" s="4">
        <f>D567+'Necessary information'!$B$7*C567</f>
        <v>-0.26750059186742003</v>
      </c>
      <c r="L567" s="3">
        <v>561</v>
      </c>
      <c r="M567" s="4">
        <f t="shared" ca="1" si="18"/>
        <v>7.5934261073354228E-2</v>
      </c>
      <c r="O567" s="4">
        <v>-1.1380973616230994E-2</v>
      </c>
      <c r="P567" s="4">
        <f t="shared" si="17"/>
        <v>-1.2888985190785011E-2</v>
      </c>
    </row>
    <row r="568" spans="1:16" x14ac:dyDescent="0.2">
      <c r="A568" s="3">
        <v>562</v>
      </c>
      <c r="B568" s="4">
        <v>4.0122783181979448E-2</v>
      </c>
      <c r="C568" s="4" cm="1">
        <f t="array" ref="C568:D568">TRANSPOSE(MMULT('Necessary information'!$L$2:$M$3,TRANSPOSE(C567:D567))+MMULT('Necessary information'!$L$4:$L$5,B568))</f>
        <v>-0.59773977768003239</v>
      </c>
      <c r="D568" s="4">
        <v>-2.4401870268288821E-2</v>
      </c>
      <c r="E568" s="4" cm="1">
        <f t="array" ref="E568:G568">TRANSPOSE(MMULT('Necessary information'!$L$6:$M$8,TRANSPOSE(C568:D568)))</f>
        <v>-0.28642469935165055</v>
      </c>
      <c r="F568" s="4">
        <v>0.37608378077733284</v>
      </c>
      <c r="G568" s="4">
        <v>-0.22165599690269952</v>
      </c>
      <c r="H568" s="4">
        <f>F568+F568*'Necessary information'!$B$4/'Necessary information'!$B$15</f>
        <v>0.95431259372248178</v>
      </c>
      <c r="I568" s="4">
        <f>(('Necessary information'!$B$10*C569)-'Necessary information'!$B$10*(1-'Necessary information'!$B$4)*C568)/'Necessary information'!$B$16</f>
        <v>2.4971396482988989E-2</v>
      </c>
      <c r="J568" s="4">
        <f>D568+'Necessary information'!$B$7*C568</f>
        <v>-0.22165599690269952</v>
      </c>
      <c r="L568" s="3">
        <v>562</v>
      </c>
      <c r="M568" s="4">
        <f t="shared" ca="1" si="18"/>
        <v>-1.0141971013307646E-2</v>
      </c>
      <c r="O568" s="4">
        <v>4.1908377947924111E-2</v>
      </c>
      <c r="P568" s="4">
        <f t="shared" si="17"/>
        <v>4.0122783181979448E-2</v>
      </c>
    </row>
    <row r="569" spans="1:16" x14ac:dyDescent="0.2">
      <c r="A569" s="3">
        <v>563</v>
      </c>
      <c r="B569" s="4">
        <v>3.1228275856753168E-2</v>
      </c>
      <c r="C569" s="4" cm="1">
        <f t="array" ref="C569:D569">TRANSPOSE(MMULT('Necessary information'!$L$2:$M$3,TRANSPOSE(C568:D568))+MMULT('Necessary information'!$L$4:$L$5,B569))</f>
        <v>-0.5821719983259569</v>
      </c>
      <c r="D569" s="4">
        <v>7.3388448640984115E-3</v>
      </c>
      <c r="E569" s="4" cm="1">
        <f t="array" ref="E569:G569">TRANSPOSE(MMULT('Necessary information'!$L$6:$M$8,TRANSPOSE(C569:D569)))</f>
        <v>-0.26145582986230054</v>
      </c>
      <c r="F569" s="4">
        <v>0.39739408374248947</v>
      </c>
      <c r="G569" s="4">
        <v>-0.18477791458346737</v>
      </c>
      <c r="H569" s="4">
        <f>F569+F569*'Necessary information'!$B$4/'Necessary information'!$B$15</f>
        <v>1.0083874874965666</v>
      </c>
      <c r="I569" s="4">
        <f>(('Necessary information'!$B$10*C570)-'Necessary information'!$B$10*(1-'Necessary information'!$B$4)*C569)/'Necessary information'!$B$16</f>
        <v>0.10830502487861199</v>
      </c>
      <c r="J569" s="4">
        <f>D569+'Necessary information'!$B$7*C569</f>
        <v>-0.18477791458346737</v>
      </c>
      <c r="L569" s="3">
        <v>563</v>
      </c>
      <c r="M569" s="4">
        <f t="shared" ca="1" si="18"/>
        <v>9.3984401907653281E-3</v>
      </c>
      <c r="O569" s="4">
        <v>3.2967296705151396E-2</v>
      </c>
      <c r="P569" s="4">
        <f t="shared" si="17"/>
        <v>3.1228275856753168E-2</v>
      </c>
    </row>
    <row r="570" spans="1:16" x14ac:dyDescent="0.2">
      <c r="A570" s="3">
        <v>564</v>
      </c>
      <c r="B570" s="4">
        <v>-6.6494918851348062E-2</v>
      </c>
      <c r="C570" s="4" cm="1">
        <f t="array" ref="C570:D570">TRANSPOSE(MMULT('Necessary information'!$L$2:$M$3,TRANSPOSE(C569:D569))+MMULT('Necessary information'!$L$4:$L$5,B570))</f>
        <v>-0.56491007274584271</v>
      </c>
      <c r="D570" s="4">
        <v>-5.9310189729395717E-2</v>
      </c>
      <c r="E570" s="4" cm="1">
        <f t="array" ref="E570:G570">TRANSPOSE(MMULT('Necessary information'!$L$6:$M$8,TRANSPOSE(C570:D570)))</f>
        <v>-0.29109768098533029</v>
      </c>
      <c r="F570" s="4">
        <v>0.31917955901031886</v>
      </c>
      <c r="G570" s="4">
        <v>-0.24573051373552382</v>
      </c>
      <c r="H570" s="4">
        <f>F570+F570*'Necessary information'!$B$4/'Necessary information'!$B$15</f>
        <v>0.80991813098868382</v>
      </c>
      <c r="I570" s="4">
        <f>(('Necessary information'!$B$10*C571)-'Necessary information'!$B$10*(1-'Necessary information'!$B$4)*C570)/'Necessary information'!$B$16</f>
        <v>-7.4271181211993192E-2</v>
      </c>
      <c r="J570" s="4">
        <f>D570+'Necessary information'!$B$7*C570</f>
        <v>-0.24573051373552382</v>
      </c>
      <c r="L570" s="3">
        <v>564</v>
      </c>
      <c r="M570" s="4">
        <f t="shared" ca="1" si="18"/>
        <v>-4.2618119744339648E-3</v>
      </c>
      <c r="O570" s="4">
        <v>-6.5267601669751124E-2</v>
      </c>
      <c r="P570" s="4">
        <f t="shared" si="17"/>
        <v>-6.6494918851348062E-2</v>
      </c>
    </row>
    <row r="571" spans="1:16" x14ac:dyDescent="0.2">
      <c r="A571" s="3">
        <v>565</v>
      </c>
      <c r="B571" s="4">
        <v>5.7429501276695744E-2</v>
      </c>
      <c r="C571" s="4" cm="1">
        <f t="array" ref="C571:D571">TRANSPOSE(MMULT('Necessary information'!$L$2:$M$3,TRANSPOSE(C570:D570))+MMULT('Necessary information'!$L$4:$L$5,B571))</f>
        <v>-0.55264410045749657</v>
      </c>
      <c r="D571" s="4">
        <v>-6.3517446838266128E-4</v>
      </c>
      <c r="E571" s="4" cm="1">
        <f t="array" ref="E571:G571">TRANSPOSE(MMULT('Necessary information'!$L$6:$M$8,TRANSPOSE(C571:D571)))</f>
        <v>-0.2524737783369625</v>
      </c>
      <c r="F571" s="4">
        <v>0.36963637283813999</v>
      </c>
      <c r="G571" s="4">
        <v>-0.18300772761935652</v>
      </c>
      <c r="H571" s="4">
        <f>F571+F571*'Necessary information'!$B$4/'Necessary information'!$B$15</f>
        <v>0.93795229607677988</v>
      </c>
      <c r="I571" s="4">
        <f>(('Necessary information'!$B$10*C572)-'Necessary information'!$B$10*(1-'Necessary information'!$B$4)*C571)/'Necessary information'!$B$16</f>
        <v>8.2286932204905266E-2</v>
      </c>
      <c r="J571" s="4">
        <f>D571+'Necessary information'!$B$7*C571</f>
        <v>-0.18300772761935652</v>
      </c>
      <c r="L571" s="3">
        <v>565</v>
      </c>
      <c r="M571" s="4">
        <f t="shared" ca="1" si="18"/>
        <v>-1.9396851275766812E-3</v>
      </c>
      <c r="O571" s="4">
        <v>5.9305718449488801E-2</v>
      </c>
      <c r="P571" s="4">
        <f t="shared" si="17"/>
        <v>5.7429501276695744E-2</v>
      </c>
    </row>
    <row r="572" spans="1:16" x14ac:dyDescent="0.2">
      <c r="A572" s="3">
        <v>566</v>
      </c>
      <c r="B572" s="4">
        <v>0.1409026587250353</v>
      </c>
      <c r="C572" s="4" cm="1">
        <f t="array" ref="C572:D572">TRANSPOSE(MMULT('Necessary information'!$L$2:$M$3,TRANSPOSE(C571:D571))+MMULT('Necessary information'!$L$4:$L$5,B572))</f>
        <v>-0.53677082464093651</v>
      </c>
      <c r="D572" s="4">
        <v>0.14028082292048866</v>
      </c>
      <c r="E572" s="4" cm="1">
        <f t="array" ref="E572:G572">TRANSPOSE(MMULT('Necessary information'!$L$6:$M$8,TRANSPOSE(C572:D572)))</f>
        <v>-0.16591077497925216</v>
      </c>
      <c r="F572" s="4">
        <v>0.4999172754299161</v>
      </c>
      <c r="G572" s="4">
        <v>-3.6853549211020409E-2</v>
      </c>
      <c r="H572" s="4">
        <f>F572+F572*'Necessary information'!$B$4/'Necessary information'!$B$15</f>
        <v>1.2685400864034115</v>
      </c>
      <c r="I572" s="4">
        <f>(('Necessary information'!$B$10*C573)-'Necessary information'!$B$10*(1-'Necessary information'!$B$4)*C572)/'Necessary information'!$B$16</f>
        <v>0.46034738723074581</v>
      </c>
      <c r="J572" s="4">
        <f>D572+'Necessary information'!$B$7*C572</f>
        <v>-3.6853549211020409E-2</v>
      </c>
      <c r="L572" s="3">
        <v>566</v>
      </c>
      <c r="M572" s="4">
        <f t="shared" ca="1" si="18"/>
        <v>4.0421459964973913E-2</v>
      </c>
      <c r="O572" s="4">
        <v>0.14321596272121132</v>
      </c>
      <c r="P572" s="4">
        <f t="shared" si="17"/>
        <v>0.1409026587250353</v>
      </c>
    </row>
    <row r="573" spans="1:16" x14ac:dyDescent="0.2">
      <c r="A573" s="3">
        <v>567</v>
      </c>
      <c r="B573" s="4">
        <v>-9.3012426052850219E-2</v>
      </c>
      <c r="C573" s="4" cm="1">
        <f t="array" ref="C573:D573">TRANSPOSE(MMULT('Necessary information'!$L$2:$M$3,TRANSPOSE(C572:D572))+MMULT('Necessary information'!$L$4:$L$5,B573))</f>
        <v>-0.51184286934414447</v>
      </c>
      <c r="D573" s="4">
        <v>4.432249958630817E-2</v>
      </c>
      <c r="E573" s="4" cm="1">
        <f t="array" ref="E573:G573">TRANSPOSE(MMULT('Necessary information'!$L$6:$M$8,TRANSPOSE(C573:D573)))</f>
        <v>-0.20855358197766585</v>
      </c>
      <c r="F573" s="4">
        <v>0.38725722204688495</v>
      </c>
      <c r="G573" s="4">
        <v>-0.1245856472972595</v>
      </c>
      <c r="H573" s="4">
        <f>F573+F573*'Necessary information'!$B$4/'Necessary information'!$B$15</f>
        <v>0.98266520094397014</v>
      </c>
      <c r="I573" s="4">
        <f>(('Necessary information'!$B$10*C574)-'Necessary information'!$B$10*(1-'Necessary information'!$B$4)*C573)/'Necessary information'!$B$16</f>
        <v>0.19747086502334177</v>
      </c>
      <c r="J573" s="4">
        <f>D573+'Necessary information'!$B$7*C573</f>
        <v>-0.1245856472972595</v>
      </c>
      <c r="L573" s="3">
        <v>567</v>
      </c>
      <c r="M573" s="4">
        <f t="shared" ca="1" si="18"/>
        <v>4.3063124380156699E-2</v>
      </c>
      <c r="O573" s="4">
        <v>-9.1923961328031531E-2</v>
      </c>
      <c r="P573" s="4">
        <f t="shared" si="17"/>
        <v>-9.3012426052850219E-2</v>
      </c>
    </row>
    <row r="574" spans="1:16" x14ac:dyDescent="0.2">
      <c r="A574" s="3">
        <v>568</v>
      </c>
      <c r="B574" s="4">
        <v>-3.4218829422239624E-2</v>
      </c>
      <c r="C574" s="4" cm="1">
        <f t="array" ref="C574:D574">TRANSPOSE(MMULT('Necessary information'!$L$2:$M$3,TRANSPOSE(C573:D573))+MMULT('Necessary information'!$L$4:$L$5,B574))</f>
        <v>-0.49411002598495729</v>
      </c>
      <c r="D574" s="4">
        <v>9.1728976727560724E-3</v>
      </c>
      <c r="E574" s="4" cm="1">
        <f t="array" ref="E574:G574">TRANSPOSE(MMULT('Necessary information'!$L$6:$M$8,TRANSPOSE(C574:D574)))</f>
        <v>-0.22024956975434312</v>
      </c>
      <c r="F574" s="4">
        <v>0.34022661508267743</v>
      </c>
      <c r="G574" s="4">
        <v>-0.15388341090227986</v>
      </c>
      <c r="H574" s="4">
        <f>F574+F574*'Necessary information'!$B$4/'Necessary information'!$B$15</f>
        <v>0.86332503577229369</v>
      </c>
      <c r="I574" s="4">
        <f>(('Necessary information'!$B$10*C575)-'Necessary information'!$B$10*(1-'Necessary information'!$B$4)*C574)/'Necessary information'!$B$16</f>
        <v>9.9871547666158869E-2</v>
      </c>
      <c r="J574" s="4">
        <f>D574+'Necessary information'!$B$7*C574</f>
        <v>-0.15388341090227986</v>
      </c>
      <c r="L574" s="3">
        <v>568</v>
      </c>
      <c r="M574" s="4">
        <f t="shared" ca="1" si="18"/>
        <v>-8.9879682008141601E-2</v>
      </c>
      <c r="O574" s="4">
        <v>-3.282250637299567E-2</v>
      </c>
      <c r="P574" s="4">
        <f t="shared" si="17"/>
        <v>-3.4218829422239624E-2</v>
      </c>
    </row>
    <row r="575" spans="1:16" x14ac:dyDescent="0.2">
      <c r="A575" s="3">
        <v>569</v>
      </c>
      <c r="B575" s="4">
        <v>-2.9096760790673429E-2</v>
      </c>
      <c r="C575" s="4" cm="1">
        <f t="array" ref="C575:D575">TRANSPOSE(MMULT('Necessary information'!$L$2:$M$3,TRANSPOSE(C574:D574))+MMULT('Necessary information'!$L$4:$L$5,B575))</f>
        <v>-0.47926048664367943</v>
      </c>
      <c r="D575" s="4">
        <v>-2.0116493969045232E-2</v>
      </c>
      <c r="E575" s="4" cm="1">
        <f t="array" ref="E575:G575">TRANSPOSE(MMULT('Necessary information'!$L$6:$M$8,TRANSPOSE(C575:D575)))</f>
        <v>-0.22996220846202212</v>
      </c>
      <c r="F575" s="4">
        <v>0.30098803208221991</v>
      </c>
      <c r="G575" s="4">
        <v>-0.17827245456145946</v>
      </c>
      <c r="H575" s="4">
        <f>F575+F575*'Necessary information'!$B$4/'Necessary information'!$B$15</f>
        <v>0.76375713140863266</v>
      </c>
      <c r="I575" s="4">
        <f>(('Necessary information'!$B$10*C576)-'Necessary information'!$B$10*(1-'Necessary information'!$B$4)*C575)/'Necessary information'!$B$16</f>
        <v>1.8533060253421069E-2</v>
      </c>
      <c r="J575" s="4">
        <f>D575+'Necessary information'!$B$7*C575</f>
        <v>-0.17827245456145946</v>
      </c>
      <c r="L575" s="3">
        <v>569</v>
      </c>
      <c r="M575" s="4">
        <f t="shared" ca="1" si="18"/>
        <v>1.157567983277611E-2</v>
      </c>
      <c r="O575" s="4">
        <v>-2.7673617278711184E-2</v>
      </c>
      <c r="P575" s="4">
        <f t="shared" si="17"/>
        <v>-2.9096760790673429E-2</v>
      </c>
    </row>
    <row r="576" spans="1:16" x14ac:dyDescent="0.2">
      <c r="A576" s="3">
        <v>570</v>
      </c>
      <c r="B576" s="4">
        <v>0.10455168101329802</v>
      </c>
      <c r="C576" s="4" cm="1">
        <f t="array" ref="C576:D576">TRANSPOSE(MMULT('Necessary information'!$L$2:$M$3,TRANSPOSE(C575:D575))+MMULT('Necessary information'!$L$4:$L$5,B576))</f>
        <v>-0.46681564797125197</v>
      </c>
      <c r="D576" s="4">
        <v>8.4857633417602746E-2</v>
      </c>
      <c r="E576" s="4" cm="1">
        <f t="array" ref="E576:G576">TRANSPOSE(MMULT('Necessary information'!$L$6:$M$8,TRANSPOSE(C576:D576)))</f>
        <v>-0.16519493675371658</v>
      </c>
      <c r="F576" s="4">
        <v>0.39762411755834148</v>
      </c>
      <c r="G576" s="4">
        <v>-6.9191530412910401E-2</v>
      </c>
      <c r="H576" s="4">
        <f>F576+F576*'Necessary information'!$B$4/'Necessary information'!$B$15</f>
        <v>1.0089711983042911</v>
      </c>
      <c r="I576" s="4">
        <f>(('Necessary information'!$B$10*C577)-'Necessary information'!$B$10*(1-'Necessary information'!$B$4)*C576)/'Necessary information'!$B$16</f>
        <v>0.3000715887191584</v>
      </c>
      <c r="J576" s="4">
        <f>D576+'Necessary information'!$B$7*C576</f>
        <v>-6.9191530412910401E-2</v>
      </c>
      <c r="L576" s="3">
        <v>570</v>
      </c>
      <c r="M576" s="4">
        <f t="shared" ca="1" si="18"/>
        <v>2.7719238523588652E-2</v>
      </c>
      <c r="O576" s="4">
        <v>0.10667464198351721</v>
      </c>
      <c r="P576" s="4">
        <f t="shared" si="17"/>
        <v>0.10455168101329802</v>
      </c>
    </row>
    <row r="577" spans="1:16" x14ac:dyDescent="0.2">
      <c r="A577" s="3">
        <v>571</v>
      </c>
      <c r="B577" s="4">
        <v>-2.4166056120327683E-3</v>
      </c>
      <c r="C577" s="4" cm="1">
        <f t="array" ref="C577:D577">TRANSPOSE(MMULT('Necessary information'!$L$2:$M$3,TRANSPOSE(C576:D576))+MMULT('Necessary information'!$L$4:$L$5,B577))</f>
        <v>-0.44764346705399166</v>
      </c>
      <c r="D577" s="4">
        <v>8.0659017503800307E-2</v>
      </c>
      <c r="E577" s="4" cm="1">
        <f t="array" ref="E577:G577">TRANSPOSE(MMULT('Necessary information'!$L$6:$M$8,TRANSPOSE(C577:D577)))</f>
        <v>-0.15881198871714181</v>
      </c>
      <c r="F577" s="4">
        <v>0.38058014042997468</v>
      </c>
      <c r="G577" s="4">
        <v>-6.7063326624016956E-2</v>
      </c>
      <c r="H577" s="4">
        <f>F577+F577*'Necessary information'!$B$4/'Necessary information'!$B$15</f>
        <v>0.96572210634106026</v>
      </c>
      <c r="I577" s="4">
        <f>(('Necessary information'!$B$10*C578)-'Necessary information'!$B$10*(1-'Necessary information'!$B$4)*C577)/'Necessary information'!$B$16</f>
        <v>0.28582115425247145</v>
      </c>
      <c r="J577" s="4">
        <f>D577+'Necessary information'!$B$7*C577</f>
        <v>-6.7063326624016956E-2</v>
      </c>
      <c r="L577" s="3">
        <v>571</v>
      </c>
      <c r="M577" s="4">
        <f t="shared" ca="1" si="18"/>
        <v>3.8293130104703414E-2</v>
      </c>
      <c r="O577" s="4">
        <v>-8.5375797684248962E-4</v>
      </c>
      <c r="P577" s="4">
        <f t="shared" si="17"/>
        <v>-2.4166056120327683E-3</v>
      </c>
    </row>
    <row r="578" spans="1:16" x14ac:dyDescent="0.2">
      <c r="A578" s="3">
        <v>572</v>
      </c>
      <c r="B578" s="4">
        <v>6.2726106315751234E-2</v>
      </c>
      <c r="C578" s="4" cm="1">
        <f t="array" ref="C578:D578">TRANSPOSE(MMULT('Necessary information'!$L$2:$M$3,TRANSPOSE(C577:D577))+MMULT('Necessary information'!$L$4:$L$5,B578))</f>
        <v>-0.42930685152133014</v>
      </c>
      <c r="D578" s="4">
        <v>0.14169128445197174</v>
      </c>
      <c r="E578" s="4" cm="1">
        <f t="array" ref="E578:G578">TRANSPOSE(MMULT('Necessary information'!$L$6:$M$8,TRANSPOSE(C578:D578)))</f>
        <v>-0.11609176164601591</v>
      </c>
      <c r="F578" s="4">
        <v>0.42932687497126287</v>
      </c>
      <c r="G578" s="4">
        <v>2.0023449932793369E-5</v>
      </c>
      <c r="H578" s="4">
        <f>F578+F578*'Necessary information'!$B$4/'Necessary information'!$B$15</f>
        <v>1.089416945239579</v>
      </c>
      <c r="I578" s="4">
        <f>(('Necessary information'!$B$10*C579)-'Necessary information'!$B$10*(1-'Necessary information'!$B$4)*C578)/'Necessary information'!$B$16</f>
        <v>0.44782110945156833</v>
      </c>
      <c r="J578" s="4">
        <f>D578+'Necessary information'!$B$7*C578</f>
        <v>2.0023449932793369E-5</v>
      </c>
      <c r="L578" s="3">
        <v>572</v>
      </c>
      <c r="M578" s="4">
        <f t="shared" ca="1" si="18"/>
        <v>-6.122910042615709E-2</v>
      </c>
      <c r="O578" s="4">
        <v>6.4630057868577395E-2</v>
      </c>
      <c r="P578" s="4">
        <f t="shared" si="17"/>
        <v>6.2726106315751234E-2</v>
      </c>
    </row>
    <row r="579" spans="1:16" x14ac:dyDescent="0.2">
      <c r="A579" s="3">
        <v>573</v>
      </c>
      <c r="B579" s="4">
        <v>5.2402675064578692E-2</v>
      </c>
      <c r="C579" s="4" cm="1">
        <f t="array" ref="C579:D579">TRANSPOSE(MMULT('Necessary information'!$L$2:$M$3,TRANSPOSE(C578:D578))+MMULT('Necessary information'!$L$4:$L$5,B579))</f>
        <v>-0.40737865249700772</v>
      </c>
      <c r="D579" s="4">
        <v>0.19111844254305901</v>
      </c>
      <c r="E579" s="4" cm="1">
        <f t="array" ref="E579:G579">TRANSPOSE(MMULT('Necessary information'!$L$6:$M$8,TRANSPOSE(C579:D579)))</f>
        <v>-7.8265569961647019E-2</v>
      </c>
      <c r="F579" s="4">
        <v>0.46406213971605415</v>
      </c>
      <c r="G579" s="4">
        <v>5.6683487219046452E-2</v>
      </c>
      <c r="H579" s="4">
        <f>F579+F579*'Necessary information'!$B$4/'Necessary information'!$B$15</f>
        <v>1.1775576795294869</v>
      </c>
      <c r="I579" s="4">
        <f>(('Necessary information'!$B$10*C580)-'Necessary information'!$B$10*(1-'Necessary information'!$B$4)*C579)/'Necessary information'!$B$16</f>
        <v>0.57794135004580827</v>
      </c>
      <c r="J579" s="4">
        <f>D579+'Necessary information'!$B$7*C579</f>
        <v>5.6683487219046452E-2</v>
      </c>
      <c r="L579" s="3">
        <v>573</v>
      </c>
      <c r="M579" s="4">
        <f t="shared" ca="1" si="18"/>
        <v>0.18300636035554002</v>
      </c>
      <c r="O579" s="4">
        <v>5.4252570488345878E-2</v>
      </c>
      <c r="P579" s="4">
        <f t="shared" si="17"/>
        <v>5.2402675064578692E-2</v>
      </c>
    </row>
    <row r="580" spans="1:16" x14ac:dyDescent="0.2">
      <c r="A580" s="3">
        <v>574</v>
      </c>
      <c r="B580" s="4">
        <v>2.0024125002696114E-2</v>
      </c>
      <c r="C580" s="4" cm="1">
        <f t="array" ref="C580:D580">TRANSPOSE(MMULT('Necessary information'!$L$2:$M$3,TRANSPOSE(C579:D579))+MMULT('Necessary information'!$L$4:$L$5,B580))</f>
        <v>-0.38274565243343739</v>
      </c>
      <c r="D580" s="4">
        <v>0.20712908025235088</v>
      </c>
      <c r="E580" s="4" cm="1">
        <f t="array" ref="E580:G580">TRANSPOSE(MMULT('Necessary information'!$L$6:$M$8,TRANSPOSE(C580:D580)))</f>
        <v>-5.8015607366085825E-2</v>
      </c>
      <c r="F580" s="4">
        <v>0.46356866738275393</v>
      </c>
      <c r="G580" s="4">
        <v>8.0823014949316541E-2</v>
      </c>
      <c r="H580" s="4">
        <f>F580+F580*'Necessary information'!$B$4/'Necessary information'!$B$15</f>
        <v>1.1763054934837376</v>
      </c>
      <c r="I580" s="4">
        <f>(('Necessary information'!$B$10*C581)-'Necessary information'!$B$10*(1-'Necessary information'!$B$4)*C580)/'Necessary information'!$B$16</f>
        <v>0.61742585585123366</v>
      </c>
      <c r="J580" s="4">
        <f>D580+'Necessary information'!$B$7*C580</f>
        <v>8.0823014949316541E-2</v>
      </c>
      <c r="L580" s="3">
        <v>574</v>
      </c>
      <c r="M580" s="4">
        <f t="shared" ca="1" si="18"/>
        <v>9.770789178459513E-2</v>
      </c>
      <c r="O580" s="4">
        <v>2.1704478048710882E-2</v>
      </c>
      <c r="P580" s="4">
        <f t="shared" si="17"/>
        <v>2.0024125002696114E-2</v>
      </c>
    </row>
    <row r="581" spans="1:16" x14ac:dyDescent="0.2">
      <c r="A581" s="3">
        <v>575</v>
      </c>
      <c r="B581" s="4">
        <v>8.4243576219817304E-2</v>
      </c>
      <c r="C581" s="4" cm="1">
        <f t="array" ref="C581:D581">TRANSPOSE(MMULT('Necessary information'!$L$2:$M$3,TRANSPOSE(C580:D580))+MMULT('Necessary information'!$L$4:$L$5,B581))</f>
        <v>-0.35774136472632068</v>
      </c>
      <c r="D581" s="4">
        <v>0.28702294578686882</v>
      </c>
      <c r="E581" s="4" cm="1">
        <f t="array" ref="E581:G581">TRANSPOSE(MMULT('Necessary information'!$L$6:$M$8,TRANSPOSE(C581:D581)))</f>
        <v>-1.6363944047190493E-3</v>
      </c>
      <c r="F581" s="4">
        <v>0.52670966015350362</v>
      </c>
      <c r="G581" s="4">
        <v>0.168968295427183</v>
      </c>
      <c r="H581" s="4">
        <f>F581+F581*'Necessary information'!$B$4/'Necessary information'!$B$15</f>
        <v>1.3365257626395151</v>
      </c>
      <c r="I581" s="4">
        <f>(('Necessary information'!$B$10*C582)-'Necessary information'!$B$10*(1-'Necessary information'!$B$4)*C581)/'Necessary information'!$B$16</f>
        <v>0.82933864106294997</v>
      </c>
      <c r="J581" s="4">
        <f>D581+'Necessary information'!$B$7*C581</f>
        <v>0.168968295427183</v>
      </c>
      <c r="L581" s="3">
        <v>575</v>
      </c>
      <c r="M581" s="4">
        <f t="shared" ca="1" si="18"/>
        <v>7.903637846807389E-2</v>
      </c>
      <c r="O581" s="4">
        <v>8.6260198754011669E-2</v>
      </c>
      <c r="P581" s="4">
        <f t="shared" si="17"/>
        <v>8.4243576219817304E-2</v>
      </c>
    </row>
    <row r="582" spans="1:16" x14ac:dyDescent="0.2">
      <c r="A582" s="3">
        <v>576</v>
      </c>
      <c r="B582" s="4">
        <v>-1.1809404507292447E-2</v>
      </c>
      <c r="C582" s="4" cm="1">
        <f t="array" ref="C582:D582">TRANSPOSE(MMULT('Necessary information'!$L$2:$M$3,TRANSPOSE(C581:D581))+MMULT('Necessary information'!$L$4:$L$5,B582))</f>
        <v>-0.32806436458158894</v>
      </c>
      <c r="D582" s="4">
        <v>0.26918605941805213</v>
      </c>
      <c r="E582" s="4" cm="1">
        <f t="array" ref="E582:G582">TRANSPOSE(MMULT('Necessary information'!$L$6:$M$8,TRANSPOSE(C582:D582)))</f>
        <v>1.8618697243006632E-3</v>
      </c>
      <c r="F582" s="4">
        <v>0.48898918368771671</v>
      </c>
      <c r="G582" s="4">
        <v>0.16092481910612777</v>
      </c>
      <c r="H582" s="4">
        <f>F582+F582*'Necessary information'!$B$4/'Necessary information'!$B$15</f>
        <v>1.2408100536075806</v>
      </c>
      <c r="I582" s="4">
        <f>(('Necessary information'!$B$10*C583)-'Necessary information'!$B$10*(1-'Necessary information'!$B$4)*C582)/'Necessary information'!$B$16</f>
        <v>0.77666814384514271</v>
      </c>
      <c r="J582" s="4">
        <f>D582+'Necessary information'!$B$7*C582</f>
        <v>0.16092481910612777</v>
      </c>
      <c r="L582" s="3">
        <v>576</v>
      </c>
      <c r="M582" s="4">
        <f t="shared" ca="1" si="18"/>
        <v>-0.10225474972781667</v>
      </c>
      <c r="O582" s="4">
        <v>-1.0295739971883015E-2</v>
      </c>
      <c r="P582" s="4">
        <f t="shared" si="17"/>
        <v>-1.1809404507292447E-2</v>
      </c>
    </row>
    <row r="583" spans="1:16" x14ac:dyDescent="0.2">
      <c r="A583" s="3">
        <v>577</v>
      </c>
      <c r="B583" s="4">
        <v>-7.2668244263911649E-2</v>
      </c>
      <c r="C583" s="4" cm="1">
        <f t="array" ref="C583:D583">TRANSPOSE(MMULT('Necessary information'!$L$2:$M$3,TRANSPOSE(C582:D582))+MMULT('Necessary information'!$L$4:$L$5,B583))</f>
        <v>-0.30044605187092066</v>
      </c>
      <c r="D583" s="4">
        <v>0.19086490790636135</v>
      </c>
      <c r="E583" s="4" cm="1">
        <f t="array" ref="E583:G583">TRANSPOSE(MMULT('Necessary information'!$L$6:$M$8,TRANSPOSE(C583:D583)))</f>
        <v>-2.9625632203023194E-2</v>
      </c>
      <c r="F583" s="4">
        <v>0.39216376265987818</v>
      </c>
      <c r="G583" s="4">
        <v>9.1717710788957518E-2</v>
      </c>
      <c r="H583" s="4">
        <f>F583+F583*'Necessary information'!$B$4/'Necessary information'!$B$15</f>
        <v>0.99511554774944044</v>
      </c>
      <c r="I583" s="4">
        <f>(('Necessary information'!$B$10*C584)-'Necessary information'!$B$10*(1-'Necessary information'!$B$4)*C583)/'Necessary information'!$B$16</f>
        <v>0.56100305123155536</v>
      </c>
      <c r="J583" s="4">
        <f>D583+'Necessary information'!$B$7*C583</f>
        <v>9.1717710788957518E-2</v>
      </c>
      <c r="L583" s="3">
        <v>577</v>
      </c>
      <c r="M583" s="4">
        <f t="shared" ca="1" si="18"/>
        <v>5.3450019945132723E-2</v>
      </c>
      <c r="O583" s="4">
        <v>-7.1473252194683395E-2</v>
      </c>
      <c r="P583" s="4">
        <f t="shared" ref="P583:P646" si="19">$M$1+(O583-$P$1)*$M$2/$P$2</f>
        <v>-7.2668244263911649E-2</v>
      </c>
    </row>
    <row r="584" spans="1:16" x14ac:dyDescent="0.2">
      <c r="A584" s="3">
        <v>578</v>
      </c>
      <c r="B584" s="4">
        <v>5.3909565673738245E-2</v>
      </c>
      <c r="C584" s="4" cm="1">
        <f t="array" ref="C584:D584">TRANSPOSE(MMULT('Necessary information'!$L$2:$M$3,TRANSPOSE(C583:D583))+MMULT('Necessary information'!$L$4:$L$5,B584))</f>
        <v>-0.27890982429335875</v>
      </c>
      <c r="D584" s="4">
        <v>0.240766310514066</v>
      </c>
      <c r="E584" s="4" cm="1">
        <f t="array" ref="E584:G584">TRANSPOSE(MMULT('Necessary information'!$L$6:$M$8,TRANSPOSE(C584:D584)))</f>
        <v>8.2886943457374518E-3</v>
      </c>
      <c r="F584" s="4">
        <v>0.42763589279061631</v>
      </c>
      <c r="G584" s="4">
        <v>0.14872606849725761</v>
      </c>
      <c r="H584" s="4">
        <f>F584+F584*'Necessary information'!$B$4/'Necessary information'!$B$15</f>
        <v>1.0851260779561884</v>
      </c>
      <c r="I584" s="4">
        <f>(('Necessary information'!$B$10*C585)-'Necessary information'!$B$10*(1-'Necessary information'!$B$4)*C584)/'Necessary information'!$B$16</f>
        <v>0.69246333168057139</v>
      </c>
      <c r="J584" s="4">
        <f>D584+'Necessary information'!$B$7*C584</f>
        <v>0.14872606849725761</v>
      </c>
      <c r="L584" s="3">
        <v>578</v>
      </c>
      <c r="M584" s="4">
        <f t="shared" ca="1" si="18"/>
        <v>-2.8985455519172702E-2</v>
      </c>
      <c r="O584" s="4">
        <v>5.5767351562532479E-2</v>
      </c>
      <c r="P584" s="4">
        <f t="shared" si="19"/>
        <v>5.3909565673738245E-2</v>
      </c>
    </row>
    <row r="585" spans="1:16" x14ac:dyDescent="0.2">
      <c r="A585" s="3">
        <v>579</v>
      </c>
      <c r="B585" s="4">
        <v>-4.0443349360283508E-2</v>
      </c>
      <c r="C585" s="4" cm="1">
        <f t="array" ref="C585:D585">TRANSPOSE(MMULT('Necessary information'!$L$2:$M$3,TRANSPOSE(C584:D584))+MMULT('Necessary information'!$L$4:$L$5,B585))</f>
        <v>-0.25462549539401053</v>
      </c>
      <c r="D585" s="4">
        <v>0.19526686863298709</v>
      </c>
      <c r="E585" s="4" cm="1">
        <f t="array" ref="E585:G585">TRANSPOSE(MMULT('Necessary information'!$L$6:$M$8,TRANSPOSE(C585:D585)))</f>
        <v>-6.2444306452391768E-3</v>
      </c>
      <c r="F585" s="4">
        <v>0.36586595054697413</v>
      </c>
      <c r="G585" s="4">
        <v>0.11124045515296362</v>
      </c>
      <c r="H585" s="4">
        <f>F585+F585*'Necessary information'!$B$4/'Necessary information'!$B$15</f>
        <v>0.92838484951294642</v>
      </c>
      <c r="I585" s="4">
        <f>(('Necessary information'!$B$10*C586)-'Necessary information'!$B$10*(1-'Necessary information'!$B$4)*C585)/'Necessary information'!$B$16</f>
        <v>0.56592362060895496</v>
      </c>
      <c r="J585" s="4">
        <f>D585+'Necessary information'!$B$7*C585</f>
        <v>0.11124045515296362</v>
      </c>
      <c r="L585" s="3">
        <v>579</v>
      </c>
      <c r="M585" s="4">
        <f t="shared" ca="1" si="18"/>
        <v>-0.12148430630968304</v>
      </c>
      <c r="O585" s="4">
        <v>-3.9079619491050592E-2</v>
      </c>
      <c r="P585" s="4">
        <f t="shared" si="19"/>
        <v>-4.0443349360283508E-2</v>
      </c>
    </row>
    <row r="586" spans="1:16" x14ac:dyDescent="0.2">
      <c r="A586" s="3">
        <v>580</v>
      </c>
      <c r="B586" s="4">
        <v>-7.8965134305141585E-2</v>
      </c>
      <c r="C586" s="4" cm="1">
        <f t="array" ref="C586:D586">TRANSPOSE(MMULT('Necessary information'!$L$2:$M$3,TRANSPOSE(C585:D585))+MMULT('Necessary information'!$L$4:$L$5,B586))</f>
        <v>-0.23411176749393639</v>
      </c>
      <c r="D586" s="4">
        <v>0.11220113008655276</v>
      </c>
      <c r="E586" s="4" cm="1">
        <f t="array" ref="E586:G586">TRANSPOSE(MMULT('Necessary information'!$L$6:$M$8,TRANSPOSE(C586:D586)))</f>
        <v>-4.364377220501324E-2</v>
      </c>
      <c r="F586" s="4">
        <v>0.2690560143074901</v>
      </c>
      <c r="G586" s="4">
        <v>3.494424681355375E-2</v>
      </c>
      <c r="H586" s="4">
        <f>F586+F586*'Necessary information'!$B$4/'Necessary information'!$B$15</f>
        <v>0.68272963630525585</v>
      </c>
      <c r="I586" s="4">
        <f>(('Necessary information'!$B$10*C587)-'Necessary information'!$B$10*(1-'Necessary information'!$B$4)*C586)/'Necessary information'!$B$16</f>
        <v>0.3385280398927723</v>
      </c>
      <c r="J586" s="4">
        <f>D586+'Necessary information'!$B$7*C586</f>
        <v>3.494424681355375E-2</v>
      </c>
      <c r="L586" s="3">
        <v>580</v>
      </c>
      <c r="M586" s="4">
        <f t="shared" ca="1" si="18"/>
        <v>2.9425405683265498E-2</v>
      </c>
      <c r="O586" s="4">
        <v>-7.7803114364313003E-2</v>
      </c>
      <c r="P586" s="4">
        <f t="shared" si="19"/>
        <v>-7.8965134305141585E-2</v>
      </c>
    </row>
    <row r="587" spans="1:16" x14ac:dyDescent="0.2">
      <c r="A587" s="3">
        <v>581</v>
      </c>
      <c r="B587" s="4">
        <v>-2.8045197603196032E-2</v>
      </c>
      <c r="C587" s="4" cm="1">
        <f t="array" ref="C587:D587">TRANSPOSE(MMULT('Necessary information'!$L$2:$M$3,TRANSPOSE(C586:D586))+MMULT('Necessary information'!$L$4:$L$5,B587))</f>
        <v>-0.21979577230926869</v>
      </c>
      <c r="D587" s="4">
        <v>8.1799708751539121E-2</v>
      </c>
      <c r="E587" s="4" cm="1">
        <f t="array" ref="E587:G587">TRANSPOSE(MMULT('Necessary information'!$L$6:$M$8,TRANSPOSE(C587:D587)))</f>
        <v>-5.4225775271247008E-2</v>
      </c>
      <c r="F587" s="4">
        <v>0.22906287619874915</v>
      </c>
      <c r="G587" s="4">
        <v>9.2671038894804464E-3</v>
      </c>
      <c r="H587" s="4">
        <f>F587+F587*'Necessary information'!$B$4/'Necessary information'!$B$15</f>
        <v>0.58124704835432572</v>
      </c>
      <c r="I587" s="4">
        <f>(('Necessary information'!$B$10*C588)-'Necessary information'!$B$10*(1-'Necessary information'!$B$4)*C587)/'Necessary information'!$B$16</f>
        <v>0.2542681710201658</v>
      </c>
      <c r="J587" s="4">
        <f>D587+'Necessary information'!$B$7*C587</f>
        <v>9.2671038894804464E-3</v>
      </c>
      <c r="L587" s="3">
        <v>581</v>
      </c>
      <c r="M587" s="4">
        <f t="shared" ca="1" si="18"/>
        <v>-1.0174549057824651E-2</v>
      </c>
      <c r="O587" s="4">
        <v>-2.6616547837160609E-2</v>
      </c>
      <c r="P587" s="4">
        <f t="shared" si="19"/>
        <v>-2.8045197603196032E-2</v>
      </c>
    </row>
    <row r="588" spans="1:16" x14ac:dyDescent="0.2">
      <c r="A588" s="3">
        <v>582</v>
      </c>
      <c r="B588" s="4">
        <v>2.0126183965982234E-2</v>
      </c>
      <c r="C588" s="4" cm="1">
        <f t="array" ref="C588:D588">TRANSPOSE(MMULT('Necessary information'!$L$2:$M$3,TRANSPOSE(C587:D587))+MMULT('Necessary information'!$L$4:$L$5,B588))</f>
        <v>-0.20794417372603285</v>
      </c>
      <c r="D588" s="4">
        <v>0.10020809883373903</v>
      </c>
      <c r="E588" s="4" cm="1">
        <f t="array" ref="E588:G588">TRANSPOSE(MMULT('Necessary information'!$L$6:$M$8,TRANSPOSE(C588:D588)))</f>
        <v>-3.8456993220304492E-2</v>
      </c>
      <c r="F588" s="4">
        <v>0.23953069523018106</v>
      </c>
      <c r="G588" s="4">
        <v>3.1586521504148188E-2</v>
      </c>
      <c r="H588" s="4">
        <f>F588+F588*'Necessary information'!$B$4/'Necessary information'!$B$15</f>
        <v>0.60780913914658419</v>
      </c>
      <c r="I588" s="4">
        <f>(('Necessary information'!$B$10*C589)-'Necessary information'!$B$10*(1-'Necessary information'!$B$4)*C588)/'Necessary information'!$B$16</f>
        <v>0.30216938125745252</v>
      </c>
      <c r="J588" s="4">
        <f>D588+'Necessary information'!$B$7*C588</f>
        <v>3.1586521504148188E-2</v>
      </c>
      <c r="L588" s="3">
        <v>582</v>
      </c>
      <c r="M588" s="4">
        <f t="shared" ca="1" si="18"/>
        <v>0.12070772795531848</v>
      </c>
      <c r="O588" s="4">
        <v>2.180707141885813E-2</v>
      </c>
      <c r="P588" s="4">
        <f t="shared" si="19"/>
        <v>2.0126183965982234E-2</v>
      </c>
    </row>
    <row r="589" spans="1:16" x14ac:dyDescent="0.2">
      <c r="A589" s="3">
        <v>583</v>
      </c>
      <c r="B589" s="4">
        <v>-2.2345620258023103E-2</v>
      </c>
      <c r="C589" s="4" cm="1">
        <f t="array" ref="C589:D589">TRANSPOSE(MMULT('Necessary information'!$L$2:$M$3,TRANSPOSE(C588:D588))+MMULT('Necessary information'!$L$4:$L$5,B589))</f>
        <v>-0.19519133485144571</v>
      </c>
      <c r="D589" s="4">
        <v>7.5758108500207408E-2</v>
      </c>
      <c r="E589" s="4" cm="1">
        <f t="array" ref="E589:G589">TRANSPOSE(MMULT('Necessary information'!$L$6:$M$8,TRANSPOSE(C589:D589)))</f>
        <v>-4.6402047684462787E-2</v>
      </c>
      <c r="F589" s="4">
        <v>0.20653630285067603</v>
      </c>
      <c r="G589" s="4">
        <v>1.1344967999230321E-2</v>
      </c>
      <c r="H589" s="4">
        <f>F589+F589*'Necessary information'!$B$4/'Necessary information'!$B$15</f>
        <v>0.52408586848359029</v>
      </c>
      <c r="I589" s="4">
        <f>(('Necessary information'!$B$10*C590)-'Necessary information'!$B$10*(1-'Necessary information'!$B$4)*C589)/'Necessary information'!$B$16</f>
        <v>0.23421597584797907</v>
      </c>
      <c r="J589" s="4">
        <f>D589+'Necessary information'!$B$7*C589</f>
        <v>1.1344967999230321E-2</v>
      </c>
      <c r="L589" s="3">
        <v>583</v>
      </c>
      <c r="M589" s="4">
        <f t="shared" ca="1" si="18"/>
        <v>0.12290113859191848</v>
      </c>
      <c r="O589" s="4">
        <v>-2.0887126045789888E-2</v>
      </c>
      <c r="P589" s="4">
        <f t="shared" si="19"/>
        <v>-2.2345620258023103E-2</v>
      </c>
    </row>
    <row r="590" spans="1:16" x14ac:dyDescent="0.2">
      <c r="A590" s="3">
        <v>584</v>
      </c>
      <c r="B590" s="4">
        <v>0.10578171396843064</v>
      </c>
      <c r="C590" s="4" cm="1">
        <f t="array" ref="C590:D590">TRANSPOSE(MMULT('Necessary information'!$L$2:$M$3,TRANSPOSE(C589:D589))+MMULT('Necessary information'!$L$4:$L$5,B590))</f>
        <v>-0.18445615208396007</v>
      </c>
      <c r="D590" s="4">
        <v>0.17994890219013371</v>
      </c>
      <c r="E590" s="4" cm="1">
        <f t="array" ref="E590:G590">TRANSPOSE(MMULT('Necessary information'!$L$6:$M$8,TRANSPOSE(C590:D590)))</f>
        <v>1.7144340462123667E-2</v>
      </c>
      <c r="F590" s="4">
        <v>0.30353452408638693</v>
      </c>
      <c r="G590" s="4">
        <v>0.11907837200242688</v>
      </c>
      <c r="H590" s="4">
        <f>F590+F590*'Necessary information'!$B$4/'Necessary information'!$B$15</f>
        <v>0.77021885486920649</v>
      </c>
      <c r="I590" s="4">
        <f>(('Necessary information'!$B$10*C591)-'Necessary information'!$B$10*(1-'Necessary information'!$B$4)*C590)/'Necessary information'!$B$16</f>
        <v>0.51389937103012451</v>
      </c>
      <c r="J590" s="4">
        <f>D590+'Necessary information'!$B$7*C590</f>
        <v>0.11907837200242688</v>
      </c>
      <c r="L590" s="3">
        <v>584</v>
      </c>
      <c r="M590" s="4">
        <f t="shared" ca="1" si="18"/>
        <v>-8.5506399320085261E-2</v>
      </c>
      <c r="O590" s="4">
        <v>0.10791111570611867</v>
      </c>
      <c r="P590" s="4">
        <f t="shared" si="19"/>
        <v>0.10578171396843064</v>
      </c>
    </row>
    <row r="591" spans="1:16" x14ac:dyDescent="0.2">
      <c r="A591" s="3">
        <v>585</v>
      </c>
      <c r="B591" s="4">
        <v>9.6693372126901059E-2</v>
      </c>
      <c r="C591" s="4" cm="1">
        <f t="array" ref="C591:D591">TRANSPOSE(MMULT('Necessary information'!$L$2:$M$3,TRANSPOSE(C590:D590))+MMULT('Necessary information'!$L$4:$L$5,B591))</f>
        <v>-0.16699726400610798</v>
      </c>
      <c r="D591" s="4">
        <v>0.27286334737104195</v>
      </c>
      <c r="E591" s="4" cm="1">
        <f t="array" ref="E591:G591">TRANSPOSE(MMULT('Necessary information'!$L$6:$M$8,TRANSPOSE(C591:D591)))</f>
        <v>7.7410626395573029E-2</v>
      </c>
      <c r="F591" s="4">
        <v>0.38475151425513432</v>
      </c>
      <c r="G591" s="4">
        <v>0.21775425024902631</v>
      </c>
      <c r="H591" s="4">
        <f>F591+F591*'Necessary information'!$B$4/'Necessary information'!$B$15</f>
        <v>0.97630696742240297</v>
      </c>
      <c r="I591" s="4">
        <f>(('Necessary information'!$B$10*C592)-'Necessary information'!$B$10*(1-'Necessary information'!$B$4)*C591)/'Necessary information'!$B$16</f>
        <v>0.76211462203074254</v>
      </c>
      <c r="J591" s="4">
        <f>D591+'Necessary information'!$B$7*C591</f>
        <v>0.21775425024902631</v>
      </c>
      <c r="L591" s="3">
        <v>585</v>
      </c>
      <c r="M591" s="4">
        <f t="shared" ca="1" si="18"/>
        <v>4.9371918180326116E-2</v>
      </c>
      <c r="O591" s="4">
        <v>9.8775184979889352E-2</v>
      </c>
      <c r="P591" s="4">
        <f t="shared" si="19"/>
        <v>9.6693372126901059E-2</v>
      </c>
    </row>
    <row r="592" spans="1:16" x14ac:dyDescent="0.2">
      <c r="A592" s="3">
        <v>586</v>
      </c>
      <c r="B592" s="4">
        <v>-0.18061206355512985</v>
      </c>
      <c r="C592" s="4" cm="1">
        <f t="array" ref="C592:D592">TRANSPOSE(MMULT('Necessary information'!$L$2:$M$3,TRANSPOSE(C591:D591))+MMULT('Necessary information'!$L$4:$L$5,B592))</f>
        <v>-0.14376946685518674</v>
      </c>
      <c r="D592" s="4">
        <v>8.6521153521120192E-2</v>
      </c>
      <c r="E592" s="4" cm="1">
        <f t="array" ref="E592:G592">TRANSPOSE(MMULT('Necessary information'!$L$6:$M$8,TRANSPOSE(C592:D592)))</f>
        <v>-1.6884873462297632E-2</v>
      </c>
      <c r="F592" s="4">
        <v>0.18284669631409528</v>
      </c>
      <c r="G592" s="4">
        <v>3.9077229458908569E-2</v>
      </c>
      <c r="H592" s="4">
        <f>F592+F592*'Necessary information'!$B$4/'Necessary information'!$B$15</f>
        <v>0.46397349189701659</v>
      </c>
      <c r="I592" s="4">
        <f>(('Necessary information'!$B$10*C593)-'Necessary information'!$B$10*(1-'Necessary information'!$B$4)*C592)/'Necessary information'!$B$16</f>
        <v>0.25546007346901456</v>
      </c>
      <c r="J592" s="4">
        <f>D592+'Necessary information'!$B$7*C592</f>
        <v>3.9077229458908569E-2</v>
      </c>
      <c r="L592" s="3">
        <v>586</v>
      </c>
      <c r="M592" s="4">
        <f t="shared" ca="1" si="18"/>
        <v>7.2626950162941364E-2</v>
      </c>
      <c r="O592" s="4">
        <v>-0.17998229295972712</v>
      </c>
      <c r="P592" s="4">
        <f t="shared" si="19"/>
        <v>-0.18061206355512985</v>
      </c>
    </row>
    <row r="593" spans="1:16" x14ac:dyDescent="0.2">
      <c r="A593" s="3">
        <v>587</v>
      </c>
      <c r="B593" s="4">
        <v>7.9578179851002268E-2</v>
      </c>
      <c r="C593" s="4" cm="1">
        <f t="array" ref="C593:D593">TRANSPOSE(MMULT('Necessary information'!$L$2:$M$3,TRANSPOSE(C592:D592))+MMULT('Necessary information'!$L$4:$L$5,B593))</f>
        <v>-0.13378872834708172</v>
      </c>
      <c r="D593" s="4">
        <v>0.16428238914817894</v>
      </c>
      <c r="E593" s="4" cm="1">
        <f t="array" ref="E593:G593">TRANSPOSE(MMULT('Necessary information'!$L$6:$M$8,TRANSPOSE(C593:D593)))</f>
        <v>3.1440138979571236E-2</v>
      </c>
      <c r="F593" s="4">
        <v>0.25392083714072367</v>
      </c>
      <c r="G593" s="4">
        <v>0.12013210879364197</v>
      </c>
      <c r="H593" s="4">
        <f>F593+F593*'Necessary information'!$B$4/'Necessary information'!$B$15</f>
        <v>0.64432412424458607</v>
      </c>
      <c r="I593" s="4">
        <f>(('Necessary information'!$B$10*C594)-'Necessary information'!$B$10*(1-'Necessary information'!$B$4)*C593)/'Necessary information'!$B$16</f>
        <v>0.46389833740884029</v>
      </c>
      <c r="J593" s="4">
        <f>D593+'Necessary information'!$B$7*C593</f>
        <v>0.12013210879364197</v>
      </c>
      <c r="L593" s="3">
        <v>587</v>
      </c>
      <c r="M593" s="4">
        <f t="shared" ca="1" si="18"/>
        <v>0.10446697264189854</v>
      </c>
      <c r="O593" s="4">
        <v>8.157037317536435E-2</v>
      </c>
      <c r="P593" s="4">
        <f t="shared" si="19"/>
        <v>7.9578179851002268E-2</v>
      </c>
    </row>
    <row r="594" spans="1:16" x14ac:dyDescent="0.2">
      <c r="A594" s="3">
        <v>588</v>
      </c>
      <c r="B594" s="4">
        <v>0.16817391181722191</v>
      </c>
      <c r="C594" s="4" cm="1">
        <f t="array" ref="C594:D594">TRANSPOSE(MMULT('Necessary information'!$L$2:$M$3,TRANSPOSE(C593:D593))+MMULT('Necessary information'!$L$4:$L$5,B594))</f>
        <v>-0.11884655170318369</v>
      </c>
      <c r="D594" s="4">
        <v>0.32900637079328909</v>
      </c>
      <c r="E594" s="4" cm="1">
        <f t="array" ref="E594:G594">TRANSPOSE(MMULT('Necessary information'!$L$6:$M$8,TRANSPOSE(C594:D594)))</f>
        <v>0.13097988923255</v>
      </c>
      <c r="F594" s="4">
        <v>0.40863356043442217</v>
      </c>
      <c r="G594" s="4">
        <v>0.28978700873123847</v>
      </c>
      <c r="H594" s="4">
        <f>F594+F594*'Necessary information'!$B$4/'Necessary information'!$B$15</f>
        <v>1.0369076596023459</v>
      </c>
      <c r="I594" s="4">
        <f>(('Necessary information'!$B$10*C595)-'Necessary information'!$B$10*(1-'Necessary information'!$B$4)*C594)/'Necessary information'!$B$16</f>
        <v>0.90638187700076478</v>
      </c>
      <c r="J594" s="4">
        <f>D594+'Necessary information'!$B$7*C594</f>
        <v>0.28978700873123847</v>
      </c>
      <c r="L594" s="3">
        <v>588</v>
      </c>
      <c r="M594" s="4">
        <f t="shared" ca="1" si="18"/>
        <v>-3.9647784453160771E-2</v>
      </c>
      <c r="O594" s="4">
        <v>0.17063001507663547</v>
      </c>
      <c r="P594" s="4">
        <f t="shared" si="19"/>
        <v>0.16817391181722191</v>
      </c>
    </row>
    <row r="595" spans="1:16" x14ac:dyDescent="0.2">
      <c r="A595" s="3">
        <v>589</v>
      </c>
      <c r="B595" s="4">
        <v>2.4944106043443486E-2</v>
      </c>
      <c r="C595" s="4" cm="1">
        <f t="array" ref="C595:D595">TRANSPOSE(MMULT('Necessary information'!$L$2:$M$3,TRANSPOSE(C594:D594))+MMULT('Necessary information'!$L$4:$L$5,B595))</f>
        <v>-9.3215840985584983E-2</v>
      </c>
      <c r="D595" s="4">
        <v>0.3470413430500735</v>
      </c>
      <c r="E595" s="4" cm="1">
        <f t="array" ref="E595:G595">TRANSPOSE(MMULT('Necessary information'!$L$6:$M$8,TRANSPOSE(C595:D595)))</f>
        <v>0.15282450534526248</v>
      </c>
      <c r="F595" s="4">
        <v>0.40949595651041543</v>
      </c>
      <c r="G595" s="4">
        <v>0.31628011552483049</v>
      </c>
      <c r="H595" s="4">
        <f>F595+F595*'Necessary information'!$B$4/'Necessary information'!$B$15</f>
        <v>1.0390959896451788</v>
      </c>
      <c r="I595" s="4">
        <f>(('Necessary information'!$B$10*C596)-'Necessary information'!$B$10*(1-'Necessary information'!$B$4)*C595)/'Necessary information'!$B$16</f>
        <v>0.95118043406500719</v>
      </c>
      <c r="J595" s="4">
        <f>D595+'Necessary information'!$B$7*C595</f>
        <v>0.31628011552483049</v>
      </c>
      <c r="L595" s="3">
        <v>589</v>
      </c>
      <c r="M595" s="4">
        <f t="shared" ca="1" si="18"/>
        <v>-2.8187923374017952E-2</v>
      </c>
      <c r="O595" s="4">
        <v>2.6650221369812096E-2</v>
      </c>
      <c r="P595" s="4">
        <f t="shared" si="19"/>
        <v>2.4944106043443486E-2</v>
      </c>
    </row>
    <row r="596" spans="1:16" x14ac:dyDescent="0.2">
      <c r="A596" s="3">
        <v>590</v>
      </c>
      <c r="B596" s="4">
        <v>1.5998748219750784E-2</v>
      </c>
      <c r="C596" s="4" cm="1">
        <f t="array" ref="C596:D596">TRANSPOSE(MMULT('Necessary information'!$L$2:$M$3,TRANSPOSE(C595:D595))+MMULT('Necessary information'!$L$4:$L$5,B596))</f>
        <v>-6.710593410932017E-2</v>
      </c>
      <c r="D596" s="4">
        <v>0.35575222306577275</v>
      </c>
      <c r="E596" s="4" cm="1">
        <f t="array" ref="E596:G596">TRANSPOSE(MMULT('Necessary information'!$L$6:$M$8,TRANSPOSE(C596:D596)))</f>
        <v>0.1696391992230516</v>
      </c>
      <c r="F596" s="4">
        <v>0.40071319891901724</v>
      </c>
      <c r="G596" s="4">
        <v>0.3336072648096971</v>
      </c>
      <c r="H596" s="4">
        <f>F596+F596*'Necessary information'!$B$4/'Necessary information'!$B$15</f>
        <v>1.0168097422570059</v>
      </c>
      <c r="I596" s="4">
        <f>(('Necessary information'!$B$10*C597)-'Necessary information'!$B$10*(1-'Necessary information'!$B$4)*C596)/'Necessary information'!$B$16</f>
        <v>0.97073110426220344</v>
      </c>
      <c r="J596" s="4">
        <f>D596+'Necessary information'!$B$7*C596</f>
        <v>0.3336072648096971</v>
      </c>
      <c r="L596" s="3">
        <v>590</v>
      </c>
      <c r="M596" s="4">
        <f t="shared" ca="1" si="18"/>
        <v>-3.3802363710618455E-2</v>
      </c>
      <c r="O596" s="4">
        <v>1.7658023362344129E-2</v>
      </c>
      <c r="P596" s="4">
        <f t="shared" si="19"/>
        <v>1.5998748219750784E-2</v>
      </c>
    </row>
    <row r="597" spans="1:16" x14ac:dyDescent="0.2">
      <c r="A597" s="3">
        <v>591</v>
      </c>
      <c r="B597" s="4">
        <v>7.237188030430633E-2</v>
      </c>
      <c r="C597" s="4" cm="1">
        <f t="array" ref="C597:D597">TRANSPOSE(MMULT('Necessary information'!$L$2:$M$3,TRANSPOSE(C596:D596))+MMULT('Necessary information'!$L$4:$L$5,B597))</f>
        <v>-4.1160008150032082E-2</v>
      </c>
      <c r="D597" s="4">
        <v>0.42065330668569789</v>
      </c>
      <c r="E597" s="4" cm="1">
        <f t="array" ref="E597:G597">TRANSPOSE(MMULT('Necessary information'!$L$6:$M$8,TRANSPOSE(C597:D597)))</f>
        <v>0.2180085506153347</v>
      </c>
      <c r="F597" s="4">
        <v>0.4482305121462194</v>
      </c>
      <c r="G597" s="4">
        <v>0.40707050399618733</v>
      </c>
      <c r="H597" s="4">
        <f>F597+F597*'Necessary information'!$B$4/'Necessary information'!$B$15</f>
        <v>1.1373849245710312</v>
      </c>
      <c r="I597" s="4">
        <f>(('Necessary information'!$B$10*C598)-'Necessary information'!$B$10*(1-'Necessary information'!$B$4)*C597)/'Necessary information'!$B$16</f>
        <v>1.1420202492901894</v>
      </c>
      <c r="J597" s="4">
        <f>D597+'Necessary information'!$B$7*C597</f>
        <v>0.40707050399618733</v>
      </c>
      <c r="L597" s="3">
        <v>591</v>
      </c>
      <c r="M597" s="4">
        <f t="shared" ca="1" si="18"/>
        <v>3.9976250239926433E-3</v>
      </c>
      <c r="O597" s="4">
        <v>7.4326339599269084E-2</v>
      </c>
      <c r="P597" s="4">
        <f t="shared" si="19"/>
        <v>7.237188030430633E-2</v>
      </c>
    </row>
    <row r="598" spans="1:16" x14ac:dyDescent="0.2">
      <c r="A598" s="3">
        <v>592</v>
      </c>
      <c r="B598" s="4">
        <v>-7.9462548310957531E-2</v>
      </c>
      <c r="C598" s="4" cm="1">
        <f t="array" ref="C598:D598">TRANSPOSE(MMULT('Necessary information'!$L$2:$M$3,TRANSPOSE(C597:D597))+MMULT('Necessary information'!$L$4:$L$5,B598))</f>
        <v>-1.1580501714026543E-2</v>
      </c>
      <c r="D598" s="4">
        <v>0.33235703893434065</v>
      </c>
      <c r="E598" s="4" cm="1">
        <f t="array" ref="E598:G598">TRANSPOSE(MMULT('Necessary information'!$L$6:$M$8,TRANSPOSE(C598:D598)))</f>
        <v>0.18180075233420143</v>
      </c>
      <c r="F598" s="4">
        <v>0.34011597508273844</v>
      </c>
      <c r="G598" s="4">
        <v>0.32853547336871192</v>
      </c>
      <c r="H598" s="4">
        <f>F598+F598*'Necessary information'!$B$4/'Necessary information'!$B$15</f>
        <v>0.86304428677244838</v>
      </c>
      <c r="I598" s="4">
        <f>(('Necessary information'!$B$10*C599)-'Necessary information'!$B$10*(1-'Necessary information'!$B$4)*C598)/'Necessary information'!$B$16</f>
        <v>0.89912424138325187</v>
      </c>
      <c r="J598" s="4">
        <f>D598+'Necessary information'!$B$7*C598</f>
        <v>0.32853547336871192</v>
      </c>
      <c r="L598" s="3">
        <v>592</v>
      </c>
      <c r="M598" s="4">
        <f t="shared" ca="1" si="18"/>
        <v>0.23158283561280504</v>
      </c>
      <c r="O598" s="4">
        <v>-7.8303132957212432E-2</v>
      </c>
      <c r="P598" s="4">
        <f t="shared" si="19"/>
        <v>-7.9462548310957531E-2</v>
      </c>
    </row>
    <row r="599" spans="1:16" x14ac:dyDescent="0.2">
      <c r="A599" s="3">
        <v>593</v>
      </c>
      <c r="B599" s="4">
        <v>-1.2961748679328028E-2</v>
      </c>
      <c r="C599" s="4" cm="1">
        <f t="array" ref="C599:D599">TRANSPOSE(MMULT('Necessary information'!$L$2:$M$3,TRANSPOSE(C598:D598))+MMULT('Necessary information'!$L$4:$L$5,B599))</f>
        <v>1.1187116863405419E-2</v>
      </c>
      <c r="D599" s="4">
        <v>0.31241579243739148</v>
      </c>
      <c r="E599" s="4" cm="1">
        <f t="array" ref="E599:G599">TRANSPOSE(MMULT('Necessary information'!$L$6:$M$8,TRANSPOSE(C599:D599)))</f>
        <v>0.18096241227609319</v>
      </c>
      <c r="F599" s="4">
        <v>0.30492042413890985</v>
      </c>
      <c r="G599" s="4">
        <v>0.31610754100231525</v>
      </c>
      <c r="H599" s="4">
        <f>F599+F599*'Necessary information'!$B$4/'Necessary information'!$B$15</f>
        <v>0.77373557625248346</v>
      </c>
      <c r="I599" s="4">
        <f>(('Necessary information'!$B$10*C600)-'Necessary information'!$B$10*(1-'Necessary information'!$B$4)*C599)/'Necessary information'!$B$16</f>
        <v>0.84182219781771928</v>
      </c>
      <c r="J599" s="4">
        <f>D599+'Necessary information'!$B$7*C599</f>
        <v>0.31610754100231525</v>
      </c>
      <c r="L599" s="3">
        <v>593</v>
      </c>
      <c r="M599" s="4">
        <f t="shared" ca="1" si="18"/>
        <v>-2.441302657179768E-2</v>
      </c>
      <c r="O599" s="4">
        <v>-1.1454118113029092E-2</v>
      </c>
      <c r="P599" s="4">
        <f t="shared" si="19"/>
        <v>-1.2961748679328028E-2</v>
      </c>
    </row>
    <row r="600" spans="1:16" x14ac:dyDescent="0.2">
      <c r="A600" s="3">
        <v>594</v>
      </c>
      <c r="B600" s="4">
        <v>-0.16206573258737308</v>
      </c>
      <c r="C600" s="4" cm="1">
        <f t="array" ref="C600:D600">TRANSPOSE(MMULT('Necessary information'!$L$2:$M$3,TRANSPOSE(C599:D599))+MMULT('Necessary information'!$L$4:$L$5,B600))</f>
        <v>3.1952993887263269E-2</v>
      </c>
      <c r="D600" s="4">
        <v>0.14378932820883319</v>
      </c>
      <c r="E600" s="4" cm="1">
        <f t="array" ref="E600:G600">TRANSPOSE(MMULT('Necessary information'!$L$6:$M$8,TRANSPOSE(C600:D600)))</f>
        <v>9.55159686601217E-2</v>
      </c>
      <c r="F600" s="4">
        <v>0.12238082230436681</v>
      </c>
      <c r="G600" s="4">
        <v>0.15433381619163009</v>
      </c>
      <c r="H600" s="4">
        <f>F600+F600*'Necessary information'!$B$4/'Necessary information'!$B$15</f>
        <v>0.31054133659733063</v>
      </c>
      <c r="I600" s="4">
        <f>(('Necessary information'!$B$10*C601)-'Necessary information'!$B$10*(1-'Necessary information'!$B$4)*C600)/'Necessary information'!$B$16</f>
        <v>0.38337433109298547</v>
      </c>
      <c r="J600" s="4">
        <f>D600+'Necessary information'!$B$7*C600</f>
        <v>0.15433381619163009</v>
      </c>
      <c r="L600" s="3">
        <v>594</v>
      </c>
      <c r="M600" s="4">
        <f t="shared" ca="1" si="18"/>
        <v>-6.5123949789033603E-2</v>
      </c>
      <c r="O600" s="4">
        <v>-0.16133884865475029</v>
      </c>
      <c r="P600" s="4">
        <f t="shared" si="19"/>
        <v>-0.16206573258737308</v>
      </c>
    </row>
    <row r="601" spans="1:16" x14ac:dyDescent="0.2">
      <c r="A601" s="3">
        <v>595</v>
      </c>
      <c r="B601" s="4">
        <v>5.3654398554860587E-2</v>
      </c>
      <c r="C601" s="4" cm="1">
        <f t="array" ref="C601:D601">TRANSPOSE(MMULT('Necessary information'!$L$2:$M$3,TRANSPOSE(C600:D600))+MMULT('Necessary information'!$L$4:$L$5,B601))</f>
        <v>4.0738527317406327E-2</v>
      </c>
      <c r="D601" s="4">
        <v>0.19442415087130829</v>
      </c>
      <c r="E601" s="4" cm="1">
        <f t="array" ref="E601:G601">TRANSPOSE(MMULT('Necessary information'!$L$6:$M$8,TRANSPOSE(C601:D601)))</f>
        <v>0.1280262706876602</v>
      </c>
      <c r="F601" s="4">
        <v>0.16712933756864606</v>
      </c>
      <c r="G601" s="4">
        <v>0.20786786488605238</v>
      </c>
      <c r="H601" s="4">
        <f>F601+F601*'Necessary information'!$B$4/'Necessary information'!$B$15</f>
        <v>0.4240906940804392</v>
      </c>
      <c r="I601" s="4">
        <f>(('Necessary information'!$B$10*C602)-'Necessary information'!$B$10*(1-'Necessary information'!$B$4)*C601)/'Necessary information'!$B$16</f>
        <v>0.51875295120028608</v>
      </c>
      <c r="J601" s="4">
        <f>D601+'Necessary information'!$B$7*C601</f>
        <v>0.20786786488605238</v>
      </c>
      <c r="L601" s="3">
        <v>595</v>
      </c>
      <c r="M601" s="4">
        <f t="shared" ca="1" si="18"/>
        <v>-5.2310266060696664E-3</v>
      </c>
      <c r="O601" s="4">
        <v>5.5510848323291923E-2</v>
      </c>
      <c r="P601" s="4">
        <f t="shared" si="19"/>
        <v>5.3654398554860587E-2</v>
      </c>
    </row>
    <row r="602" spans="1:16" x14ac:dyDescent="0.2">
      <c r="A602" s="3">
        <v>596</v>
      </c>
      <c r="B602" s="4">
        <v>-4.3765849349878164E-2</v>
      </c>
      <c r="C602" s="4" cm="1">
        <f t="array" ref="C602:D602">TRANSPOSE(MMULT('Necessary information'!$L$2:$M$3,TRANSPOSE(C601:D601))+MMULT('Necessary information'!$L$4:$L$5,B602))</f>
        <v>5.268888791447833E-2</v>
      </c>
      <c r="D602" s="4">
        <v>0.14657539435313266</v>
      </c>
      <c r="E602" s="4" cm="1">
        <f t="array" ref="E602:G602">TRANSPOSE(MMULT('Necessary information'!$L$6:$M$8,TRANSPOSE(C602:D602)))</f>
        <v>0.10654396014796338</v>
      </c>
      <c r="F602" s="4">
        <v>0.11127383945043218</v>
      </c>
      <c r="G602" s="4">
        <v>0.16396272736491052</v>
      </c>
      <c r="H602" s="4">
        <f>F602+F602*'Necessary information'!$B$4/'Necessary information'!$B$15</f>
        <v>0.28235736760547153</v>
      </c>
      <c r="I602" s="4">
        <f>(('Necessary information'!$B$10*C603)-'Necessary information'!$B$10*(1-'Necessary information'!$B$4)*C602)/'Necessary information'!$B$16</f>
        <v>0.38774485379045748</v>
      </c>
      <c r="J602" s="4">
        <f>D602+'Necessary information'!$B$7*C602</f>
        <v>0.16396272736491052</v>
      </c>
      <c r="L602" s="3">
        <v>596</v>
      </c>
      <c r="M602" s="4">
        <f t="shared" ca="1" si="18"/>
        <v>0.14574669052408049</v>
      </c>
      <c r="O602" s="4">
        <v>-4.2419516941224603E-2</v>
      </c>
      <c r="P602" s="4">
        <f t="shared" si="19"/>
        <v>-4.3765849349878164E-2</v>
      </c>
    </row>
    <row r="603" spans="1:16" x14ac:dyDescent="0.2">
      <c r="A603" s="3">
        <v>597</v>
      </c>
      <c r="B603" s="4">
        <v>-0.16697620002997191</v>
      </c>
      <c r="C603" s="4" cm="1">
        <f t="array" ref="C603:D603">TRANSPOSE(MMULT('Necessary information'!$L$2:$M$3,TRANSPOSE(C602:D602))+MMULT('Necessary information'!$L$4:$L$5,B603))</f>
        <v>6.1065287061377808E-2</v>
      </c>
      <c r="D603" s="4">
        <v>-2.3478888958255034E-2</v>
      </c>
      <c r="E603" s="4" cm="1">
        <f t="array" ref="E603:G603">TRANSPOSE(MMULT('Necessary information'!$L$6:$M$8,TRANSPOSE(C603:D603)))</f>
        <v>1.46417173627988E-2</v>
      </c>
      <c r="F603" s="4">
        <v>-6.4392631289378166E-2</v>
      </c>
      <c r="G603" s="4">
        <v>-3.3273442280003576E-3</v>
      </c>
      <c r="H603" s="4">
        <f>F603+F603*'Necessary information'!$B$4/'Necessary information'!$B$15</f>
        <v>-0.16339630189679702</v>
      </c>
      <c r="I603" s="4">
        <f>(('Necessary information'!$B$10*C604)-'Necessary information'!$B$10*(1-'Necessary information'!$B$4)*C603)/'Necessary information'!$B$16</f>
        <v>-7.2674923820618118E-2</v>
      </c>
      <c r="J603" s="4">
        <f>D603+'Necessary information'!$B$7*C603</f>
        <v>-3.3273442280003576E-3</v>
      </c>
      <c r="L603" s="3">
        <v>597</v>
      </c>
      <c r="M603" s="4">
        <f t="shared" ca="1" si="18"/>
        <v>-5.888594059607645E-2</v>
      </c>
      <c r="O603" s="4">
        <v>-0.16627502856206736</v>
      </c>
      <c r="P603" s="4">
        <f t="shared" si="19"/>
        <v>-0.16697620002997191</v>
      </c>
    </row>
    <row r="604" spans="1:16" x14ac:dyDescent="0.2">
      <c r="A604" s="3">
        <v>598</v>
      </c>
      <c r="B604" s="4">
        <v>0.17957682229797561</v>
      </c>
      <c r="C604" s="4" cm="1">
        <f t="array" ref="C604:D604">TRANSPOSE(MMULT('Necessary information'!$L$2:$M$3,TRANSPOSE(C603:D603))+MMULT('Necessary information'!$L$4:$L$5,B604))</f>
        <v>5.7721781789327908E-2</v>
      </c>
      <c r="D604" s="4">
        <v>0.15659099000784393</v>
      </c>
      <c r="E604" s="4" cm="1">
        <f t="array" ref="E604:G604">TRANSPOSE(MMULT('Necessary information'!$L$6:$M$8,TRANSPOSE(C604:D604)))</f>
        <v>0.11447774512770673</v>
      </c>
      <c r="F604" s="4">
        <v>0.11791739620899425</v>
      </c>
      <c r="G604" s="4">
        <v>0.17563917799832215</v>
      </c>
      <c r="H604" s="4">
        <f>F604+F604*'Necessary information'!$B$4/'Necessary information'!$B$15</f>
        <v>0.29921539288032273</v>
      </c>
      <c r="I604" s="4">
        <f>(('Necessary information'!$B$10*C605)-'Necessary information'!$B$10*(1-'Necessary information'!$B$4)*C604)/'Necessary information'!$B$16</f>
        <v>0.41402196218920084</v>
      </c>
      <c r="J604" s="4">
        <f>D604+'Necessary information'!$B$7*C604</f>
        <v>0.17563917799832215</v>
      </c>
      <c r="L604" s="3">
        <v>598</v>
      </c>
      <c r="M604" s="4">
        <f t="shared" ca="1" si="18"/>
        <v>-0.10968697371634653</v>
      </c>
      <c r="O604" s="4">
        <v>0.18209263411606491</v>
      </c>
      <c r="P604" s="4">
        <f t="shared" si="19"/>
        <v>0.17957682229797561</v>
      </c>
    </row>
    <row r="605" spans="1:16" x14ac:dyDescent="0.2">
      <c r="A605" s="3">
        <v>599</v>
      </c>
      <c r="B605" s="4">
        <v>1.0453642146429751E-2</v>
      </c>
      <c r="C605" s="4" cm="1">
        <f t="array" ref="C605:D605">TRANSPOSE(MMULT('Necessary information'!$L$2:$M$3,TRANSPOSE(C604:D604))+MMULT('Necessary information'!$L$4:$L$5,B605))</f>
        <v>6.6629286299324728E-2</v>
      </c>
      <c r="D605" s="4">
        <v>0.16375622136410894</v>
      </c>
      <c r="E605" s="4" cm="1">
        <f t="array" ref="E605:G605">TRANSPOSE(MMULT('Necessary information'!$L$6:$M$8,TRANSPOSE(C605:D605)))</f>
        <v>0.12257465741560886</v>
      </c>
      <c r="F605" s="4">
        <v>0.11911459954356138</v>
      </c>
      <c r="G605" s="4">
        <v>0.18574388584288609</v>
      </c>
      <c r="H605" s="4">
        <f>F605+F605*'Necessary information'!$B$4/'Necessary information'!$B$15</f>
        <v>0.30225329634178688</v>
      </c>
      <c r="I605" s="4">
        <f>(('Necessary information'!$B$10*C606)-'Necessary information'!$B$10*(1-'Necessary information'!$B$4)*C605)/'Necessary information'!$B$16</f>
        <v>0.43201414616559686</v>
      </c>
      <c r="J605" s="4">
        <f>D605+'Necessary information'!$B$7*C605</f>
        <v>0.18574388584288609</v>
      </c>
      <c r="L605" s="3">
        <v>599</v>
      </c>
      <c r="M605" s="4">
        <f t="shared" ca="1" si="18"/>
        <v>0.13843330548017294</v>
      </c>
      <c r="O605" s="4">
        <v>1.2083881693952797E-2</v>
      </c>
      <c r="P605" s="4">
        <f t="shared" si="19"/>
        <v>1.0453642146429751E-2</v>
      </c>
    </row>
    <row r="606" spans="1:16" x14ac:dyDescent="0.2">
      <c r="A606" s="3">
        <v>600</v>
      </c>
      <c r="B606" s="4">
        <v>-3.5037835299032226E-2</v>
      </c>
      <c r="C606" s="4" cm="1">
        <f t="array" ref="C606:D606">TRANSPOSE(MMULT('Necessary information'!$L$2:$M$3,TRANSPOSE(C605:D605))+MMULT('Necessary information'!$L$4:$L$5,B606))</f>
        <v>7.5763907795981536E-2</v>
      </c>
      <c r="D606" s="4">
        <v>0.12527950541643043</v>
      </c>
      <c r="E606" s="4" cm="1">
        <f t="array" ref="E606:G606">TRANSPOSE(MMULT('Necessary information'!$L$6:$M$8,TRANSPOSE(C606:D606)))</f>
        <v>0.10508332833543546</v>
      </c>
      <c r="F606" s="4">
        <v>7.4517687193122809E-2</v>
      </c>
      <c r="G606" s="4">
        <v>0.15028159498910434</v>
      </c>
      <c r="H606" s="4">
        <f>F606+F606*'Necessary information'!$B$4/'Necessary information'!$B$15</f>
        <v>0.18908863125254904</v>
      </c>
      <c r="I606" s="4">
        <f>(('Necessary information'!$B$10*C607)-'Necessary information'!$B$10*(1-'Necessary information'!$B$4)*C606)/'Necessary information'!$B$16</f>
        <v>0.32673855063937257</v>
      </c>
      <c r="J606" s="4">
        <f>D606+'Necessary information'!$B$7*C606</f>
        <v>0.15028159498910434</v>
      </c>
      <c r="L606" s="3">
        <v>600</v>
      </c>
      <c r="M606" s="4">
        <f t="shared" ca="1" si="18"/>
        <v>0.10362488836269063</v>
      </c>
      <c r="O606" s="4">
        <v>-3.3645800774242861E-2</v>
      </c>
      <c r="P606" s="4">
        <f t="shared" si="19"/>
        <v>-3.5037835299032226E-2</v>
      </c>
    </row>
    <row r="607" spans="1:16" x14ac:dyDescent="0.2">
      <c r="A607" s="3">
        <v>601</v>
      </c>
      <c r="B607" s="4">
        <v>4.9708296091494922E-2</v>
      </c>
      <c r="C607" s="4" cm="1">
        <f t="array" ref="C607:D607">TRANSPOSE(MMULT('Necessary information'!$L$2:$M$3,TRANSPOSE(C606:D606))+MMULT('Necessary information'!$L$4:$L$5,B607))</f>
        <v>8.2038273867066316E-2</v>
      </c>
      <c r="D607" s="4">
        <v>0.17235693189418033</v>
      </c>
      <c r="E607" s="4" cm="1">
        <f t="array" ref="E607:G607">TRANSPOSE(MMULT('Necessary information'!$L$6:$M$8,TRANSPOSE(C607:D607)))</f>
        <v>0.13444557750138975</v>
      </c>
      <c r="F607" s="4">
        <v>0.11739128840324591</v>
      </c>
      <c r="G607" s="4">
        <v>0.19942956227031222</v>
      </c>
      <c r="H607" s="4">
        <f>F607+F607*'Necessary information'!$B$4/'Necessary information'!$B$15</f>
        <v>0.29788039432323637</v>
      </c>
      <c r="I607" s="4">
        <f>(('Necessary information'!$B$10*C608)-'Necessary information'!$B$10*(1-'Necessary information'!$B$4)*C607)/'Necessary information'!$B$16</f>
        <v>0.45289389848649297</v>
      </c>
      <c r="J607" s="4">
        <f>D607+'Necessary information'!$B$7*C607</f>
        <v>0.19942956227031222</v>
      </c>
      <c r="L607" s="3">
        <v>601</v>
      </c>
      <c r="M607" s="4">
        <f t="shared" ca="1" si="18"/>
        <v>-2.376779511748342E-2</v>
      </c>
      <c r="O607" s="4">
        <v>5.1544083057138139E-2</v>
      </c>
      <c r="P607" s="4">
        <f t="shared" si="19"/>
        <v>4.9708296091494922E-2</v>
      </c>
    </row>
    <row r="608" spans="1:16" x14ac:dyDescent="0.2">
      <c r="A608" s="3">
        <v>602</v>
      </c>
      <c r="B608" s="4">
        <v>-0.10182954601060007</v>
      </c>
      <c r="C608" s="4" cm="1">
        <f t="array" ref="C608:D608">TRANSPOSE(MMULT('Necessary information'!$L$2:$M$3,TRANSPOSE(C607:D607))+MMULT('Necessary information'!$L$4:$L$5,B608))</f>
        <v>9.1309664482551983E-2</v>
      </c>
      <c r="D608" s="4">
        <v>6.6907890313802482E-2</v>
      </c>
      <c r="E608" s="4" cm="1">
        <f t="array" ref="E608:G608">TRANSPOSE(MMULT('Necessary information'!$L$6:$M$8,TRANSPOSE(C608:D608)))</f>
        <v>7.9317920394579633E-2</v>
      </c>
      <c r="F608" s="4">
        <v>5.7304151104926593E-3</v>
      </c>
      <c r="G608" s="4">
        <v>9.7040079593044642E-2</v>
      </c>
      <c r="H608" s="4">
        <f>F608+F608*'Necessary information'!$B$4/'Necessary information'!$B$15</f>
        <v>1.4540928342875117E-2</v>
      </c>
      <c r="I608" s="4">
        <f>(('Necessary information'!$B$10*C609)-'Necessary information'!$B$10*(1-'Necessary information'!$B$4)*C608)/'Necessary information'!$B$16</f>
        <v>0.16677223484591855</v>
      </c>
      <c r="J608" s="4">
        <f>D608+'Necessary information'!$B$7*C608</f>
        <v>9.7040079593044642E-2</v>
      </c>
      <c r="L608" s="3">
        <v>602</v>
      </c>
      <c r="M608" s="4">
        <f t="shared" ca="1" si="18"/>
        <v>6.0810357013043541E-2</v>
      </c>
      <c r="O608" s="4">
        <v>-0.10078724998325882</v>
      </c>
      <c r="P608" s="4">
        <f t="shared" si="19"/>
        <v>-0.10182954601060007</v>
      </c>
    </row>
    <row r="609" spans="1:16" x14ac:dyDescent="0.2">
      <c r="A609" s="3">
        <v>603</v>
      </c>
      <c r="B609" s="4">
        <v>-6.3941160297131761E-2</v>
      </c>
      <c r="C609" s="4" cm="1">
        <f t="array" ref="C609:D609">TRANSPOSE(MMULT('Necessary information'!$L$2:$M$3,TRANSPOSE(C608:D608))+MMULT('Necessary information'!$L$4:$L$5,B609))</f>
        <v>9.3196228741636147E-2</v>
      </c>
      <c r="D609" s="4">
        <v>1.5616643200808689E-3</v>
      </c>
      <c r="E609" s="4" cm="1">
        <f t="array" ref="E609:G609">TRANSPOSE(MMULT('Necessary information'!$L$6:$M$8,TRANSPOSE(C609:D609)))</f>
        <v>4.3395180397707935E-2</v>
      </c>
      <c r="F609" s="4">
        <v>-6.0879808936815341E-2</v>
      </c>
      <c r="G609" s="4">
        <v>3.2316419804820799E-2</v>
      </c>
      <c r="H609" s="4">
        <f>F609+F609*'Necessary information'!$B$4/'Necessary information'!$B$15</f>
        <v>-0.15448251517716888</v>
      </c>
      <c r="I609" s="4">
        <f>(('Necessary information'!$B$10*C610)-'Necessary information'!$B$10*(1-'Necessary information'!$B$4)*C609)/'Necessary information'!$B$16</f>
        <v>-9.9493331045100251E-3</v>
      </c>
      <c r="J609" s="4">
        <f>D609+'Necessary information'!$B$7*C609</f>
        <v>3.2316419804820799E-2</v>
      </c>
      <c r="L609" s="3">
        <v>603</v>
      </c>
      <c r="M609" s="4">
        <f t="shared" ca="1" si="18"/>
        <v>-4.0951031314787528E-2</v>
      </c>
      <c r="O609" s="4">
        <v>-6.2700470981925993E-2</v>
      </c>
      <c r="P609" s="4">
        <f t="shared" si="19"/>
        <v>-6.3941160297131761E-2</v>
      </c>
    </row>
    <row r="610" spans="1:16" x14ac:dyDescent="0.2">
      <c r="A610" s="3">
        <v>604</v>
      </c>
      <c r="B610" s="4">
        <v>1.4695462687574734E-2</v>
      </c>
      <c r="C610" s="4" cm="1">
        <f t="array" ref="C610:D610">TRANSPOSE(MMULT('Necessary information'!$L$2:$M$3,TRANSPOSE(C609:D609))+MMULT('Necessary information'!$L$4:$L$5,B610))</f>
        <v>9.0617589695482489E-2</v>
      </c>
      <c r="D610" s="4">
        <v>1.6224332056933907E-2</v>
      </c>
      <c r="E610" s="4" cm="1">
        <f t="array" ref="E610:G610">TRANSPOSE(MMULT('Necessary information'!$L$6:$M$8,TRANSPOSE(C610:D610)))</f>
        <v>5.0472420933927203E-2</v>
      </c>
      <c r="F610" s="4">
        <v>-4.4489453039039353E-2</v>
      </c>
      <c r="G610" s="4">
        <v>4.6128136656443129E-2</v>
      </c>
      <c r="H610" s="4">
        <f>F610+F610*'Necessary information'!$B$4/'Necessary information'!$B$15</f>
        <v>-0.11289198708656231</v>
      </c>
      <c r="I610" s="4">
        <f>(('Necessary information'!$B$10*C611)-'Necessary information'!$B$10*(1-'Necessary information'!$B$4)*C610)/'Necessary information'!$B$16</f>
        <v>3.0031822920007632E-2</v>
      </c>
      <c r="J610" s="4">
        <f>D610+'Necessary information'!$B$7*C610</f>
        <v>4.6128136656443129E-2</v>
      </c>
      <c r="L610" s="3">
        <v>604</v>
      </c>
      <c r="M610" s="4">
        <f t="shared" ca="1" si="18"/>
        <v>0.11663088531488003</v>
      </c>
      <c r="O610" s="4">
        <v>1.6347913493451546E-2</v>
      </c>
      <c r="P610" s="4">
        <f t="shared" si="19"/>
        <v>1.4695462687574734E-2</v>
      </c>
    </row>
    <row r="611" spans="1:16" x14ac:dyDescent="0.2">
      <c r="A611" s="3">
        <v>605</v>
      </c>
      <c r="B611" s="4">
        <v>-0.14288166344146055</v>
      </c>
      <c r="C611" s="4" cm="1">
        <f t="array" ref="C611:D611">TRANSPOSE(MMULT('Necessary information'!$L$2:$M$3,TRANSPOSE(C610:D610))+MMULT('Necessary information'!$L$4:$L$5,B611))</f>
        <v>8.9102945526095628E-2</v>
      </c>
      <c r="D611" s="4">
        <v>-0.12699804235772227</v>
      </c>
      <c r="E611" s="4" cm="1">
        <f t="array" ref="E611:G611">TRANSPOSE(MMULT('Necessary information'!$L$6:$M$8,TRANSPOSE(C611:D611)))</f>
        <v>-3.0838434294157037E-2</v>
      </c>
      <c r="F611" s="4">
        <v>-0.18669701586020634</v>
      </c>
      <c r="G611" s="4">
        <v>-9.7594070334110716E-2</v>
      </c>
      <c r="H611" s="4">
        <f>F611+F611*'Necessary information'!$B$4/'Necessary information'!$B$15</f>
        <v>-0.47374367774527337</v>
      </c>
      <c r="I611" s="4">
        <f>(('Necessary information'!$B$10*C612)-'Necessary information'!$B$10*(1-'Necessary information'!$B$4)*C611)/'Necessary information'!$B$16</f>
        <v>-0.35643836208581703</v>
      </c>
      <c r="J611" s="4">
        <f>D611+'Necessary information'!$B$7*C611</f>
        <v>-9.7594070334110716E-2</v>
      </c>
      <c r="L611" s="3">
        <v>605</v>
      </c>
      <c r="M611" s="4">
        <f t="shared" ca="1" si="18"/>
        <v>3.0520354579432377E-2</v>
      </c>
      <c r="O611" s="4">
        <v>-0.14205432681124169</v>
      </c>
      <c r="P611" s="4">
        <f t="shared" si="19"/>
        <v>-0.14288166344146055</v>
      </c>
    </row>
    <row r="612" spans="1:16" x14ac:dyDescent="0.2">
      <c r="A612" s="3">
        <v>606</v>
      </c>
      <c r="B612" s="4">
        <v>-3.4562832912540947E-2</v>
      </c>
      <c r="C612" s="4" cm="1">
        <f t="array" ref="C612:D612">TRANSPOSE(MMULT('Necessary information'!$L$2:$M$3,TRANSPOSE(C611:D611))+MMULT('Necessary information'!$L$4:$L$5,B612))</f>
        <v>7.7964412835797817E-2</v>
      </c>
      <c r="D612" s="4">
        <v>-0.15889391638075107</v>
      </c>
      <c r="E612" s="4" cm="1">
        <f t="array" ref="E612:G612">TRANSPOSE(MMULT('Necessary information'!$L$6:$M$8,TRANSPOSE(C612:D612)))</f>
        <v>-5.3874020395033806E-2</v>
      </c>
      <c r="F612" s="4">
        <v>-0.21113007298073561</v>
      </c>
      <c r="G612" s="4">
        <v>-0.13316566014493778</v>
      </c>
      <c r="H612" s="4">
        <f>F612+F612*'Necessary information'!$B$4/'Necessary information'!$B$15</f>
        <v>-0.53574256018861632</v>
      </c>
      <c r="I612" s="4">
        <f>(('Necessary information'!$B$10*C613)-'Necessary information'!$B$10*(1-'Necessary information'!$B$4)*C612)/'Necessary information'!$B$16</f>
        <v>-0.44086416497906983</v>
      </c>
      <c r="J612" s="4">
        <f>D612+'Necessary information'!$B$7*C612</f>
        <v>-0.13316566014493778</v>
      </c>
      <c r="L612" s="3">
        <v>606</v>
      </c>
      <c r="M612" s="4">
        <f t="shared" ca="1" si="18"/>
        <v>9.10049998743276E-2</v>
      </c>
      <c r="O612" s="4">
        <v>-3.3168311153644749E-2</v>
      </c>
      <c r="P612" s="4">
        <f t="shared" si="19"/>
        <v>-3.4562832912540947E-2</v>
      </c>
    </row>
    <row r="613" spans="1:16" x14ac:dyDescent="0.2">
      <c r="A613" s="3">
        <v>607</v>
      </c>
      <c r="B613" s="4">
        <v>-0.1488030518944399</v>
      </c>
      <c r="C613" s="4" cm="1">
        <f t="array" ref="C613:D613">TRANSPOSE(MMULT('Necessary information'!$L$2:$M$3,TRANSPOSE(C612:D612))+MMULT('Necessary information'!$L$4:$L$5,B613))</f>
        <v>6.4993698390426125E-2</v>
      </c>
      <c r="D613" s="4">
        <v>-0.30436019603119518</v>
      </c>
      <c r="E613" s="4" cm="1">
        <f t="array" ref="E613:G613">TRANSPOSE(MMULT('Necessary information'!$L$6:$M$8,TRANSPOSE(C613:D613)))</f>
        <v>-0.14167422914024735</v>
      </c>
      <c r="F613" s="4">
        <v>-0.34790597395278067</v>
      </c>
      <c r="G613" s="4">
        <v>-0.28291227556235454</v>
      </c>
      <c r="H613" s="4">
        <f>F613+F613*'Necessary information'!$B$4/'Necessary information'!$B$15</f>
        <v>-0.88281140890518051</v>
      </c>
      <c r="I613" s="4">
        <f>(('Necessary information'!$B$10*C614)-'Necessary information'!$B$10*(1-'Necessary information'!$B$4)*C613)/'Necessary information'!$B$16</f>
        <v>-0.83165157143957202</v>
      </c>
      <c r="J613" s="4">
        <f>D613+'Necessary information'!$B$7*C613</f>
        <v>-0.28291227556235454</v>
      </c>
      <c r="L613" s="3">
        <v>607</v>
      </c>
      <c r="M613" s="4">
        <f t="shared" ca="1" si="18"/>
        <v>-1.6264613377824564E-2</v>
      </c>
      <c r="O613" s="4">
        <v>-0.14800672117016789</v>
      </c>
      <c r="P613" s="4">
        <f t="shared" si="19"/>
        <v>-0.1488030518944399</v>
      </c>
    </row>
    <row r="614" spans="1:16" x14ac:dyDescent="0.2">
      <c r="A614" s="3">
        <v>608</v>
      </c>
      <c r="B614" s="4">
        <v>-0.25012608318211671</v>
      </c>
      <c r="C614" s="4" cm="1">
        <f t="array" ref="C614:D614">TRANSPOSE(MMULT('Necessary information'!$L$2:$M$3,TRANSPOSE(C613:D613))+MMULT('Necessary information'!$L$4:$L$5,B614))</f>
        <v>4.2577566644676171E-2</v>
      </c>
      <c r="D614" s="4">
        <v>-0.54809471509665686</v>
      </c>
      <c r="E614" s="4" cm="1">
        <f t="array" ref="E614:G614">TRANSPOSE(MMULT('Necessary information'!$L$6:$M$8,TRANSPOSE(C614:D614)))</f>
        <v>-0.28909862922460683</v>
      </c>
      <c r="F614" s="4">
        <v>-0.57662168474858988</v>
      </c>
      <c r="G614" s="4">
        <v>-0.53404411810391372</v>
      </c>
      <c r="H614" s="4">
        <f>F614+F614*'Necessary information'!$B$4/'Necessary information'!$B$15</f>
        <v>-1.4631775250495462</v>
      </c>
      <c r="I614" s="4">
        <f>(('Necessary information'!$B$10*C615)-'Necessary information'!$B$10*(1-'Necessary information'!$B$4)*C614)/'Necessary information'!$B$16</f>
        <v>-1.4863275208909643</v>
      </c>
      <c r="J614" s="4">
        <f>D614+'Necessary information'!$B$7*C614</f>
        <v>-0.53404411810391372</v>
      </c>
      <c r="L614" s="3">
        <v>608</v>
      </c>
      <c r="M614" s="4">
        <f t="shared" ca="1" si="18"/>
        <v>1.1653781109301637E-2</v>
      </c>
      <c r="O614" s="4">
        <v>-0.24986030579061483</v>
      </c>
      <c r="P614" s="4">
        <f t="shared" si="19"/>
        <v>-0.25012608318211671</v>
      </c>
    </row>
    <row r="615" spans="1:16" x14ac:dyDescent="0.2">
      <c r="A615" s="3">
        <v>609</v>
      </c>
      <c r="B615" s="4">
        <v>0.14010566674037442</v>
      </c>
      <c r="C615" s="4" cm="1">
        <f t="array" ref="C615:D615">TRANSPOSE(MMULT('Necessary information'!$L$2:$M$3,TRANSPOSE(C614:D614))+MMULT('Necessary information'!$L$4:$L$5,B615))</f>
        <v>4.3549394562851576E-3</v>
      </c>
      <c r="D615" s="4">
        <v>-0.39647905933925265</v>
      </c>
      <c r="E615" s="4" cm="1">
        <f t="array" ref="E615:G615">TRANSPOSE(MMULT('Necessary information'!$L$6:$M$8,TRANSPOSE(C615:D615)))</f>
        <v>-0.221191339122108</v>
      </c>
      <c r="F615" s="4">
        <v>-0.39939686877496372</v>
      </c>
      <c r="G615" s="4">
        <v>-0.39504192931867854</v>
      </c>
      <c r="H615" s="4">
        <f>F615+F615*'Necessary information'!$B$4/'Necessary information'!$B$15</f>
        <v>-1.01346955451647</v>
      </c>
      <c r="I615" s="4">
        <f>(('Necessary information'!$B$10*C616)-'Necessary information'!$B$10*(1-'Necessary information'!$B$4)*C615)/'Necessary information'!$B$16</f>
        <v>-1.0711554110133374</v>
      </c>
      <c r="J615" s="4">
        <f>D615+'Necessary information'!$B$7*C615</f>
        <v>-0.39504192931867854</v>
      </c>
      <c r="L615" s="3">
        <v>609</v>
      </c>
      <c r="M615" s="4">
        <f t="shared" ca="1" si="18"/>
        <v>4.0264050484418419E-3</v>
      </c>
      <c r="O615" s="4">
        <v>0.14241479748247107</v>
      </c>
      <c r="P615" s="4">
        <f t="shared" si="19"/>
        <v>0.14010566674037442</v>
      </c>
    </row>
    <row r="616" spans="1:16" x14ac:dyDescent="0.2">
      <c r="A616" s="3">
        <v>610</v>
      </c>
      <c r="B616" s="4">
        <v>7.4162911234531601E-2</v>
      </c>
      <c r="C616" s="4" cm="1">
        <f t="array" ref="C616:D616">TRANSPOSE(MMULT('Necessary information'!$L$2:$M$3,TRANSPOSE(C615:D615))+MMULT('Necessary information'!$L$4:$L$5,B616))</f>
        <v>-2.2532819305455414E-2</v>
      </c>
      <c r="D616" s="4">
        <v>-0.31399008785859672</v>
      </c>
      <c r="E616" s="4" cm="1">
        <f t="array" ref="E616:G616">TRANSPOSE(MMULT('Necessary information'!$L$6:$M$8,TRANSPOSE(C616:D616)))</f>
        <v>-0.18702449262275284</v>
      </c>
      <c r="F616" s="4">
        <v>-0.29889309892394161</v>
      </c>
      <c r="G616" s="4">
        <v>-0.32142591822939703</v>
      </c>
      <c r="H616" s="4">
        <f>F616+F616*'Necessary information'!$B$4/'Necessary information'!$B$15</f>
        <v>-0.75844123851950151</v>
      </c>
      <c r="I616" s="4">
        <f>(('Necessary information'!$B$10*C617)-'Necessary information'!$B$10*(1-'Necessary information'!$B$4)*C616)/'Necessary information'!$B$16</f>
        <v>-0.844348248683782</v>
      </c>
      <c r="J616" s="4">
        <f>D616+'Necessary information'!$B$7*C616</f>
        <v>-0.32142591822939703</v>
      </c>
      <c r="L616" s="3">
        <v>610</v>
      </c>
      <c r="M616" s="4">
        <f t="shared" ca="1" si="18"/>
        <v>8.2923699528095144E-3</v>
      </c>
      <c r="O616" s="4">
        <v>7.612674882598873E-2</v>
      </c>
      <c r="P616" s="4">
        <f t="shared" si="19"/>
        <v>7.4162911234531601E-2</v>
      </c>
    </row>
    <row r="617" spans="1:16" x14ac:dyDescent="0.2">
      <c r="A617" s="3">
        <v>611</v>
      </c>
      <c r="B617" s="4">
        <v>-5.7439068501490574E-2</v>
      </c>
      <c r="C617" s="4" cm="1">
        <f t="array" ref="C617:D617">TRANSPOSE(MMULT('Necessary information'!$L$2:$M$3,TRANSPOSE(C616:D616))+MMULT('Necessary information'!$L$4:$L$5,B617))</f>
        <v>-4.3078205039913581E-2</v>
      </c>
      <c r="D617" s="4">
        <v>-0.36483536451505671</v>
      </c>
      <c r="E617" s="4" cm="1">
        <f t="array" ref="E617:G617">TRANSPOSE(MMULT('Necessary information'!$L$6:$M$8,TRANSPOSE(C617:D617)))</f>
        <v>-0.225018103824734</v>
      </c>
      <c r="F617" s="4">
        <v>-0.33597296713831459</v>
      </c>
      <c r="G617" s="4">
        <v>-0.3790511721782282</v>
      </c>
      <c r="H617" s="4">
        <f>F617+F617*'Necessary information'!$B$4/'Necessary information'!$B$15</f>
        <v>-0.85253140411347283</v>
      </c>
      <c r="I617" s="4">
        <f>(('Necessary information'!$B$10*C618)-'Necessary information'!$B$10*(1-'Necessary information'!$B$4)*C617)/'Necessary information'!$B$16</f>
        <v>-0.97850759702458612</v>
      </c>
      <c r="J617" s="4">
        <f>D617+'Necessary information'!$B$7*C617</f>
        <v>-0.3790511721782282</v>
      </c>
      <c r="L617" s="3">
        <v>611</v>
      </c>
      <c r="M617" s="4">
        <f t="shared" ca="1" si="18"/>
        <v>7.458368403861948E-2</v>
      </c>
      <c r="O617" s="4">
        <v>-5.6164332568962833E-2</v>
      </c>
      <c r="P617" s="4">
        <f t="shared" si="19"/>
        <v>-5.7439068501490574E-2</v>
      </c>
    </row>
    <row r="618" spans="1:16" x14ac:dyDescent="0.2">
      <c r="A618" s="3">
        <v>612</v>
      </c>
      <c r="B618" s="4">
        <v>0.1812307195735014</v>
      </c>
      <c r="C618" s="4" cm="1">
        <f t="array" ref="C618:D618">TRANSPOSE(MMULT('Necessary information'!$L$2:$M$3,TRANSPOSE(C617:D617))+MMULT('Necessary information'!$L$4:$L$5,B618))</f>
        <v>-6.6463939839530403E-2</v>
      </c>
      <c r="D618" s="4">
        <v>-0.17594310228673909</v>
      </c>
      <c r="E618" s="4" cm="1">
        <f t="array" ref="E618:G618">TRANSPOSE(MMULT('Necessary information'!$L$6:$M$8,TRANSPOSE(C618:D618)))</f>
        <v>-0.1293592216319992</v>
      </c>
      <c r="F618" s="4">
        <v>-0.13141226259425373</v>
      </c>
      <c r="G618" s="4">
        <v>-0.19787620243378412</v>
      </c>
      <c r="H618" s="4">
        <f>F618+F618*'Necessary information'!$B$4/'Necessary information'!$B$15</f>
        <v>-0.33345861633291873</v>
      </c>
      <c r="I618" s="4">
        <f>(('Necessary information'!$B$10*C619)-'Necessary information'!$B$10*(1-'Necessary information'!$B$4)*C618)/'Necessary information'!$B$16</f>
        <v>-0.46494385731858678</v>
      </c>
      <c r="J618" s="4">
        <f>D618+'Necessary information'!$B$7*C618</f>
        <v>-0.19787620243378412</v>
      </c>
      <c r="L618" s="3">
        <v>612</v>
      </c>
      <c r="M618" s="4">
        <f t="shared" ca="1" si="18"/>
        <v>-0.13904795725941876</v>
      </c>
      <c r="O618" s="4">
        <v>0.18375519162115983</v>
      </c>
      <c r="P618" s="4">
        <f t="shared" si="19"/>
        <v>0.1812307195735014</v>
      </c>
    </row>
    <row r="619" spans="1:16" x14ac:dyDescent="0.2">
      <c r="A619" s="3">
        <v>613</v>
      </c>
      <c r="B619" s="4">
        <v>-0.18775504235142876</v>
      </c>
      <c r="C619" s="4" cm="1">
        <f t="array" ref="C619:D619">TRANSPOSE(MMULT('Necessary information'!$L$2:$M$3,TRANSPOSE(C618:D618))+MMULT('Necessary information'!$L$4:$L$5,B619))</f>
        <v>-7.6425937776506817E-2</v>
      </c>
      <c r="D619" s="4">
        <v>-0.36000333949014629</v>
      </c>
      <c r="E619" s="4" cm="1">
        <f t="array" ref="E619:G619">TRANSPOSE(MMULT('Necessary information'!$L$6:$M$8,TRANSPOSE(C619:D619)))</f>
        <v>-0.23751139261264576</v>
      </c>
      <c r="F619" s="4">
        <v>-0.30879796117988673</v>
      </c>
      <c r="G619" s="4">
        <v>-0.38522389895639353</v>
      </c>
      <c r="H619" s="4">
        <f>F619+F619*'Necessary information'!$B$4/'Necessary information'!$B$15</f>
        <v>-0.78357482649396226</v>
      </c>
      <c r="I619" s="4">
        <f>(('Necessary information'!$B$10*C620)-'Necessary information'!$B$10*(1-'Necessary information'!$B$4)*C619)/'Necessary information'!$B$16</f>
        <v>-0.96039227408136607</v>
      </c>
      <c r="J619" s="4">
        <f>D619+'Necessary information'!$B$7*C619</f>
        <v>-0.38522389895639353</v>
      </c>
      <c r="L619" s="3">
        <v>613</v>
      </c>
      <c r="M619" s="4">
        <f t="shared" ca="1" si="18"/>
        <v>-1.2505338978882804E-2</v>
      </c>
      <c r="O619" s="4">
        <v>-0.18716267422176477</v>
      </c>
      <c r="P619" s="4">
        <f t="shared" si="19"/>
        <v>-0.18775504235142876</v>
      </c>
    </row>
    <row r="620" spans="1:16" x14ac:dyDescent="0.2">
      <c r="A620" s="3">
        <v>614</v>
      </c>
      <c r="B620" s="4">
        <v>0.11198107837543675</v>
      </c>
      <c r="C620" s="4" cm="1">
        <f t="array" ref="C620:D620">TRANSPOSE(MMULT('Necessary information'!$L$2:$M$3,TRANSPOSE(C619:D619))+MMULT('Necessary information'!$L$4:$L$5,B620))</f>
        <v>-9.8525096184128302E-2</v>
      </c>
      <c r="D620" s="4">
        <v>-0.24046219098541644</v>
      </c>
      <c r="E620" s="4" cm="1">
        <f t="array" ref="E620:G620">TRANSPOSE(MMULT('Necessary information'!$L$6:$M$8,TRANSPOSE(C620:D620)))</f>
        <v>-0.18030331618489021</v>
      </c>
      <c r="F620" s="4">
        <v>-0.17445037654205048</v>
      </c>
      <c r="G620" s="4">
        <v>-0.27297547272617878</v>
      </c>
      <c r="H620" s="4">
        <f>F620+F620*'Necessary information'!$B$4/'Necessary information'!$B$15</f>
        <v>-0.44266783047545288</v>
      </c>
      <c r="I620" s="4">
        <f>(('Necessary information'!$B$10*C621)-'Necessary information'!$B$10*(1-'Necessary information'!$B$4)*C620)/'Necessary information'!$B$16</f>
        <v>-0.63427210104063692</v>
      </c>
      <c r="J620" s="4">
        <f>D620+'Necessary information'!$B$7*C620</f>
        <v>-0.27297547272617878</v>
      </c>
      <c r="L620" s="3">
        <v>614</v>
      </c>
      <c r="M620" s="4">
        <f t="shared" ca="1" si="18"/>
        <v>-7.4260527312985563E-3</v>
      </c>
      <c r="O620" s="4">
        <v>0.11414294157233493</v>
      </c>
      <c r="P620" s="4">
        <f t="shared" si="19"/>
        <v>0.11198107837543675</v>
      </c>
    </row>
    <row r="621" spans="1:16" x14ac:dyDescent="0.2">
      <c r="A621" s="3">
        <v>615</v>
      </c>
      <c r="B621" s="4">
        <v>-5.1466187760918221E-2</v>
      </c>
      <c r="C621" s="4" cm="1">
        <f t="array" ref="C621:D621">TRANSPOSE(MMULT('Necessary information'!$L$2:$M$3,TRANSPOSE(C620:D620))+MMULT('Necessary information'!$L$4:$L$5,B621))</f>
        <v>-0.11191877130554102</v>
      </c>
      <c r="D621" s="4">
        <v>-0.28687867273564094</v>
      </c>
      <c r="E621" s="4" cm="1">
        <f t="array" ref="E621:G621">TRANSPOSE(MMULT('Necessary information'!$L$6:$M$8,TRANSPOSE(C621:D621)))</f>
        <v>-0.21254134835248009</v>
      </c>
      <c r="F621" s="4">
        <v>-0.21189309596092848</v>
      </c>
      <c r="G621" s="4">
        <v>-0.32381186726646949</v>
      </c>
      <c r="H621" s="4">
        <f>F621+F621*'Necessary information'!$B$4/'Necessary information'!$B$15</f>
        <v>-0.53767873100085573</v>
      </c>
      <c r="I621" s="4">
        <f>(('Necessary information'!$B$10*C622)-'Necessary information'!$B$10*(1-'Necessary information'!$B$4)*C621)/'Necessary information'!$B$16</f>
        <v>-0.75756076314778742</v>
      </c>
      <c r="J621" s="4">
        <f>D621+'Necessary information'!$B$7*C621</f>
        <v>-0.32381186726646949</v>
      </c>
      <c r="L621" s="3">
        <v>615</v>
      </c>
      <c r="M621" s="4">
        <f t="shared" ca="1" si="18"/>
        <v>2.1784990837317532E-2</v>
      </c>
      <c r="O621" s="4">
        <v>-5.0160176295642636E-2</v>
      </c>
      <c r="P621" s="4">
        <f t="shared" si="19"/>
        <v>-5.1466187760918221E-2</v>
      </c>
    </row>
    <row r="622" spans="1:16" x14ac:dyDescent="0.2">
      <c r="A622" s="3">
        <v>616</v>
      </c>
      <c r="B622" s="4">
        <v>-8.5414850763193509E-2</v>
      </c>
      <c r="C622" s="4" cm="1">
        <f t="array" ref="C622:D622">TRANSPOSE(MMULT('Necessary information'!$L$2:$M$3,TRANSPOSE(C621:D621))+MMULT('Necessary information'!$L$4:$L$5,B622))</f>
        <v>-0.12805982110159719</v>
      </c>
      <c r="D622" s="4">
        <v>-0.36626907137138598</v>
      </c>
      <c r="E622" s="4" cm="1">
        <f t="array" ref="E622:G622">TRANSPOSE(MMULT('Necessary information'!$L$6:$M$8,TRANSPOSE(C622:D622)))</f>
        <v>-0.26459375066150181</v>
      </c>
      <c r="F622" s="4">
        <v>-0.28046899123331587</v>
      </c>
      <c r="G622" s="4">
        <v>-0.40852881233491306</v>
      </c>
      <c r="H622" s="4">
        <f>F622+F622*'Necessary information'!$B$4/'Necessary information'!$B$15</f>
        <v>-0.71169006525453871</v>
      </c>
      <c r="I622" s="4">
        <f>(('Necessary information'!$B$10*C623)-'Necessary information'!$B$10*(1-'Necessary information'!$B$4)*C622)/'Necessary information'!$B$16</f>
        <v>-0.96946139989529956</v>
      </c>
      <c r="J622" s="4">
        <f>D622+'Necessary information'!$B$7*C622</f>
        <v>-0.40852881233491306</v>
      </c>
      <c r="L622" s="3">
        <v>616</v>
      </c>
      <c r="M622" s="4">
        <f t="shared" ca="1" si="18"/>
        <v>-1.5652863175561433E-2</v>
      </c>
      <c r="O622" s="4">
        <v>-8.4286603189010031E-2</v>
      </c>
      <c r="P622" s="4">
        <f t="shared" si="19"/>
        <v>-8.5414850763193509E-2</v>
      </c>
    </row>
    <row r="623" spans="1:16" x14ac:dyDescent="0.2">
      <c r="A623" s="3">
        <v>617</v>
      </c>
      <c r="B623" s="4">
        <v>7.4918454835574261E-4</v>
      </c>
      <c r="C623" s="4" cm="1">
        <f t="array" ref="C623:D623">TRANSPOSE(MMULT('Necessary information'!$L$2:$M$3,TRANSPOSE(C622:D622))+MMULT('Necessary information'!$L$4:$L$5,B623))</f>
        <v>-0.14909486057143975</v>
      </c>
      <c r="D623" s="4">
        <v>-0.35782823632423111</v>
      </c>
      <c r="E623" s="4" cm="1">
        <f t="array" ref="E623:G623">TRANSPOSE(MMULT('Necessary information'!$L$6:$M$8,TRANSPOSE(C623:D623)))</f>
        <v>-0.26943858961960049</v>
      </c>
      <c r="F623" s="4">
        <v>-0.25793467974136647</v>
      </c>
      <c r="G623" s="4">
        <v>-0.40702954031280625</v>
      </c>
      <c r="H623" s="4">
        <f>F623+F623*'Necessary information'!$B$4/'Necessary information'!$B$15</f>
        <v>-0.65450924984371706</v>
      </c>
      <c r="I623" s="4">
        <f>(('Necessary information'!$B$10*C624)-'Necessary information'!$B$10*(1-'Necessary information'!$B$4)*C623)/'Necessary information'!$B$16</f>
        <v>-0.94347381926856388</v>
      </c>
      <c r="J623" s="4">
        <f>D623+'Necessary information'!$B$7*C623</f>
        <v>-0.40702954031280625</v>
      </c>
      <c r="L623" s="3">
        <v>617</v>
      </c>
      <c r="M623" s="4">
        <f t="shared" ca="1" si="18"/>
        <v>-2.4724991686658204E-2</v>
      </c>
      <c r="O623" s="4">
        <v>2.328609071338454E-3</v>
      </c>
      <c r="P623" s="4">
        <f t="shared" si="19"/>
        <v>7.4918454835574261E-4</v>
      </c>
    </row>
    <row r="624" spans="1:16" x14ac:dyDescent="0.2">
      <c r="A624" s="3">
        <v>618</v>
      </c>
      <c r="B624" s="4">
        <v>-2.0628445175638832E-2</v>
      </c>
      <c r="C624" s="4" cm="1">
        <f t="array" ref="C624:D624">TRANSPOSE(MMULT('Necessary information'!$L$2:$M$3,TRANSPOSE(C623:D623))+MMULT('Necessary information'!$L$4:$L$5,B624))</f>
        <v>-0.16895433453886788</v>
      </c>
      <c r="D624" s="4">
        <v>-0.37094228853706107</v>
      </c>
      <c r="E624" s="4" cm="1">
        <f t="array" ref="E624:G624">TRANSPOSE(MMULT('Necessary information'!$L$6:$M$8,TRANSPOSE(C624:D624)))</f>
        <v>-0.2858803816341432</v>
      </c>
      <c r="F624" s="4">
        <v>-0.25774288439601961</v>
      </c>
      <c r="G624" s="4">
        <v>-0.42669721893488749</v>
      </c>
      <c r="H624" s="4">
        <f>F624+F624*'Necessary information'!$B$4/'Necessary information'!$B$15</f>
        <v>-0.65402256915489954</v>
      </c>
      <c r="I624" s="4">
        <f>(('Necessary information'!$B$10*C625)-'Necessary information'!$B$10*(1-'Necessary information'!$B$4)*C624)/'Necessary information'!$B$16</f>
        <v>-0.97586312020015742</v>
      </c>
      <c r="J624" s="4">
        <f>D624+'Necessary information'!$B$7*C624</f>
        <v>-0.42669721893488749</v>
      </c>
      <c r="L624" s="3">
        <v>618</v>
      </c>
      <c r="M624" s="4">
        <f t="shared" ca="1" si="18"/>
        <v>-6.8438340716687404E-2</v>
      </c>
      <c r="O624" s="4">
        <v>-1.9160959395039267E-2</v>
      </c>
      <c r="P624" s="4">
        <f t="shared" si="19"/>
        <v>-2.0628445175638832E-2</v>
      </c>
    </row>
    <row r="625" spans="1:16" x14ac:dyDescent="0.2">
      <c r="A625" s="3">
        <v>619</v>
      </c>
      <c r="B625" s="4">
        <v>5.0942811999214993E-2</v>
      </c>
      <c r="C625" s="4" cm="1">
        <f t="array" ref="C625:D625">TRANSPOSE(MMULT('Necessary information'!$L$2:$M$3,TRANSPOSE(C624:D624))+MMULT('Necessary information'!$L$4:$L$5,B625))</f>
        <v>-0.1891270541804001</v>
      </c>
      <c r="D625" s="4">
        <v>-0.31220968847856778</v>
      </c>
      <c r="E625" s="4" cm="1">
        <f t="array" ref="E625:G625">TRANSPOSE(MMULT('Necessary information'!$L$6:$M$8,TRANSPOSE(C625:D625)))</f>
        <v>-0.2620225957616843</v>
      </c>
      <c r="F625" s="4">
        <v>-0.18549456217769972</v>
      </c>
      <c r="G625" s="4">
        <v>-0.37462161635809982</v>
      </c>
      <c r="H625" s="4">
        <f>F625+F625*'Necessary information'!$B$4/'Necessary information'!$B$15</f>
        <v>-0.47069245152591282</v>
      </c>
      <c r="I625" s="4">
        <f>(('Necessary information'!$B$10*C626)-'Necessary information'!$B$10*(1-'Necessary information'!$B$4)*C625)/'Necessary information'!$B$16</f>
        <v>-0.81421884665671296</v>
      </c>
      <c r="J625" s="4">
        <f>D625+'Necessary information'!$B$7*C625</f>
        <v>-0.37462161635809982</v>
      </c>
      <c r="L625" s="3">
        <v>619</v>
      </c>
      <c r="M625" s="4">
        <f t="shared" ca="1" si="18"/>
        <v>-4.0750837545793818E-2</v>
      </c>
      <c r="O625" s="4">
        <v>5.2785063206214546E-2</v>
      </c>
      <c r="P625" s="4">
        <f t="shared" si="19"/>
        <v>5.0942811999214993E-2</v>
      </c>
    </row>
    <row r="626" spans="1:16" x14ac:dyDescent="0.2">
      <c r="A626" s="3">
        <v>620</v>
      </c>
      <c r="B626" s="4">
        <v>6.8741988656162975E-2</v>
      </c>
      <c r="C626" s="4" cm="1">
        <f t="array" ref="C626:D626">TRANSPOSE(MMULT('Necessary information'!$L$2:$M$3,TRANSPOSE(C625:D625))+MMULT('Necessary information'!$L$4:$L$5,B626))</f>
        <v>-0.20475434899230791</v>
      </c>
      <c r="D626" s="4">
        <v>-0.23691129636435487</v>
      </c>
      <c r="E626" s="4" cm="1">
        <f t="array" ref="E626:G626">TRANSPOSE(MMULT('Necessary information'!$L$6:$M$8,TRANSPOSE(C626:D626)))</f>
        <v>-0.22676630273378623</v>
      </c>
      <c r="F626" s="4">
        <v>-9.9725882539508592E-2</v>
      </c>
      <c r="G626" s="4">
        <v>-0.30448023153181647</v>
      </c>
      <c r="H626" s="4">
        <f>F626+F626*'Necessary information'!$B$4/'Necessary information'!$B$15</f>
        <v>-0.25305442694400293</v>
      </c>
      <c r="I626" s="4">
        <f>(('Necessary information'!$B$10*C627)-'Necessary information'!$B$10*(1-'Necessary information'!$B$4)*C626)/'Necessary information'!$B$16</f>
        <v>-0.60853783913692705</v>
      </c>
      <c r="J626" s="4">
        <f>D626+'Necessary information'!$B$7*C626</f>
        <v>-0.30448023153181647</v>
      </c>
      <c r="L626" s="3">
        <v>620</v>
      </c>
      <c r="M626" s="4">
        <f t="shared" ca="1" si="18"/>
        <v>-2.9196252352462756E-2</v>
      </c>
      <c r="O626" s="4">
        <v>7.0677440909123118E-2</v>
      </c>
      <c r="P626" s="4">
        <f t="shared" si="19"/>
        <v>6.8741988656162975E-2</v>
      </c>
    </row>
    <row r="627" spans="1:16" x14ac:dyDescent="0.2">
      <c r="A627" s="3">
        <v>621</v>
      </c>
      <c r="B627" s="4">
        <v>-4.6453787709408875E-2</v>
      </c>
      <c r="C627" s="4" cm="1">
        <f t="array" ref="C627:D627">TRANSPOSE(MMULT('Necessary information'!$L$2:$M$3,TRANSPOSE(C626:D626))+MMULT('Necessary information'!$L$4:$L$5,B627))</f>
        <v>-0.21484893624592338</v>
      </c>
      <c r="D627" s="4">
        <v>-0.27838994685011231</v>
      </c>
      <c r="E627" s="4" cm="1">
        <f t="array" ref="E627:G627">TRANSPOSE(MMULT('Necessary information'!$L$6:$M$8,TRANSPOSE(C627:D627)))</f>
        <v>-0.25471978579731847</v>
      </c>
      <c r="F627" s="4">
        <v>-0.13444115956534367</v>
      </c>
      <c r="G627" s="4">
        <v>-0.34929009581126702</v>
      </c>
      <c r="H627" s="4">
        <f>F627+F627*'Necessary information'!$B$4/'Necessary information'!$B$15</f>
        <v>-0.34114444239705943</v>
      </c>
      <c r="I627" s="4">
        <f>(('Necessary information'!$B$10*C628)-'Necessary information'!$B$10*(1-'Necessary information'!$B$4)*C627)/'Necessary information'!$B$16</f>
        <v>-0.71899581818592084</v>
      </c>
      <c r="J627" s="4">
        <f>D627+'Necessary information'!$B$7*C627</f>
        <v>-0.34929009581126702</v>
      </c>
      <c r="L627" s="3">
        <v>621</v>
      </c>
      <c r="M627" s="4">
        <f t="shared" ca="1" si="18"/>
        <v>-0.15356140638751786</v>
      </c>
      <c r="O627" s="4">
        <v>-4.5121530034177772E-2</v>
      </c>
      <c r="P627" s="4">
        <f t="shared" si="19"/>
        <v>-4.6453787709408875E-2</v>
      </c>
    </row>
    <row r="628" spans="1:16" x14ac:dyDescent="0.2">
      <c r="A628" s="3">
        <v>622</v>
      </c>
      <c r="B628" s="4">
        <v>0.15020364101197731</v>
      </c>
      <c r="C628" s="4" cm="1">
        <f t="array" ref="C628:D628">TRANSPOSE(MMULT('Necessary information'!$L$2:$M$3,TRANSPOSE(C627:D627))+MMULT('Necessary information'!$L$4:$L$5,B628))</f>
        <v>-0.22745260829442335</v>
      </c>
      <c r="D628" s="4">
        <v>-0.12234011695428265</v>
      </c>
      <c r="E628" s="4" cm="1">
        <f t="array" ref="E628:G628">TRANSPOSE(MMULT('Necessary information'!$L$6:$M$8,TRANSPOSE(C628:D628)))</f>
        <v>-0.17262913173748162</v>
      </c>
      <c r="F628" s="4">
        <v>3.0053130602980982E-2</v>
      </c>
      <c r="G628" s="4">
        <v>-0.19739947769144237</v>
      </c>
      <c r="H628" s="4">
        <f>F628+F628*'Necessary information'!$B$4/'Necessary information'!$B$15</f>
        <v>7.6259818905064211E-2</v>
      </c>
      <c r="I628" s="4">
        <f>(('Necessary information'!$B$10*C629)-'Necessary information'!$B$10*(1-'Necessary information'!$B$4)*C628)/'Necessary information'!$B$16</f>
        <v>-0.29574551931581028</v>
      </c>
      <c r="J628" s="4">
        <f>D628+'Necessary information'!$B$7*C628</f>
        <v>-0.19739947769144237</v>
      </c>
      <c r="L628" s="3">
        <v>622</v>
      </c>
      <c r="M628" s="4">
        <f t="shared" ref="M628:M691" ca="1" si="20">_xlfn.NORM.INV(RAND(),$M$1,$M$2)</f>
        <v>-6.0905818037964257E-2</v>
      </c>
      <c r="O628" s="4">
        <v>0.15256564733266592</v>
      </c>
      <c r="P628" s="4">
        <f t="shared" si="19"/>
        <v>0.15020364101197731</v>
      </c>
    </row>
    <row r="629" spans="1:16" x14ac:dyDescent="0.2">
      <c r="A629" s="3">
        <v>623</v>
      </c>
      <c r="B629" s="4">
        <v>3.1005105972434777E-2</v>
      </c>
      <c r="C629" s="4" cm="1">
        <f t="array" ref="C629:D629">TRANSPOSE(MMULT('Necessary information'!$L$2:$M$3,TRANSPOSE(C628:D628))+MMULT('Necessary information'!$L$4:$L$5,B629))</f>
        <v>-0.22915993106995802</v>
      </c>
      <c r="D629" s="4">
        <v>-8.8765868525807937E-2</v>
      </c>
      <c r="E629" s="4" cm="1">
        <f t="array" ref="E629:G629">TRANSPOSE(MMULT('Necessary information'!$L$6:$M$8,TRANSPOSE(C629:D629)))</f>
        <v>-0.15450906794729213</v>
      </c>
      <c r="F629" s="4">
        <v>6.4771285291063921E-2</v>
      </c>
      <c r="G629" s="4">
        <v>-0.16438864577889409</v>
      </c>
      <c r="H629" s="4">
        <f>F629+F629*'Necessary information'!$B$4/'Necessary information'!$B$15</f>
        <v>0.16435713642607463</v>
      </c>
      <c r="I629" s="4">
        <f>(('Necessary information'!$B$10*C630)-'Necessary information'!$B$10*(1-'Necessary information'!$B$4)*C629)/'Necessary information'!$B$16</f>
        <v>-0.20483553549704528</v>
      </c>
      <c r="J629" s="4">
        <f>D629+'Necessary information'!$B$7*C629</f>
        <v>-0.16438864577889409</v>
      </c>
      <c r="L629" s="3">
        <v>623</v>
      </c>
      <c r="M629" s="4">
        <f t="shared" ca="1" si="20"/>
        <v>3.6310320634392927E-2</v>
      </c>
      <c r="O629" s="4">
        <v>3.2742958246182265E-2</v>
      </c>
      <c r="P629" s="4">
        <f t="shared" si="19"/>
        <v>3.1005105972434777E-2</v>
      </c>
    </row>
    <row r="630" spans="1:16" x14ac:dyDescent="0.2">
      <c r="A630" s="3">
        <v>624</v>
      </c>
      <c r="B630" s="4">
        <v>5.7854096944810911E-2</v>
      </c>
      <c r="C630" s="4" cm="1">
        <f t="array" ref="C630:D630">TRANSPOSE(MMULT('Necessary information'!$L$2:$M$3,TRANSPOSE(C629:D629))+MMULT('Necessary information'!$L$4:$L$5,B630))</f>
        <v>-0.22855182118063525</v>
      </c>
      <c r="D630" s="4">
        <v>-2.9047688341955057E-2</v>
      </c>
      <c r="E630" s="4" cm="1">
        <f t="array" ref="E630:G630">TRANSPOSE(MMULT('Necessary information'!$L$6:$M$8,TRANSPOSE(C630:D630)))</f>
        <v>-0.12061628459029231</v>
      </c>
      <c r="F630" s="4">
        <v>0.12408203184907055</v>
      </c>
      <c r="G630" s="4">
        <v>-0.1044697893315647</v>
      </c>
      <c r="H630" s="4">
        <f>F630+F630*'Necessary information'!$B$4/'Necessary information'!$B$15</f>
        <v>0.31485815581701637</v>
      </c>
      <c r="I630" s="4">
        <f>(('Necessary information'!$B$10*C631)-'Necessary information'!$B$10*(1-'Necessary information'!$B$4)*C630)/'Necessary information'!$B$16</f>
        <v>-4.3688881703822818E-2</v>
      </c>
      <c r="J630" s="4">
        <f>D630+'Necessary information'!$B$7*C630</f>
        <v>-0.1044697893315647</v>
      </c>
      <c r="L630" s="3">
        <v>624</v>
      </c>
      <c r="M630" s="4">
        <f t="shared" ca="1" si="20"/>
        <v>8.1001602265612538E-2</v>
      </c>
      <c r="O630" s="4">
        <v>5.9732537409228154E-2</v>
      </c>
      <c r="P630" s="4">
        <f t="shared" si="19"/>
        <v>5.7854096944810911E-2</v>
      </c>
    </row>
    <row r="631" spans="1:16" x14ac:dyDescent="0.2">
      <c r="A631" s="3">
        <v>625</v>
      </c>
      <c r="B631" s="4">
        <v>-8.8005583418768255E-2</v>
      </c>
      <c r="C631" s="4" cm="1">
        <f t="array" ref="C631:D631">TRANSPOSE(MMULT('Necessary information'!$L$2:$M$3,TRANSPOSE(C630:D630))+MMULT('Necessary information'!$L$4:$L$5,B631))</f>
        <v>-0.22393024769371492</v>
      </c>
      <c r="D631" s="4">
        <v>-0.11644327030554225</v>
      </c>
      <c r="E631" s="4" cm="1">
        <f t="array" ref="E631:G631">TRANSPOSE(MMULT('Necessary information'!$L$6:$M$8,TRANSPOSE(C631:D631)))</f>
        <v>-0.16770289585286247</v>
      </c>
      <c r="F631" s="4">
        <v>3.3589995649246723E-2</v>
      </c>
      <c r="G631" s="4">
        <v>-0.19034025204446817</v>
      </c>
      <c r="H631" s="4">
        <f>F631+F631*'Necessary information'!$B$4/'Necessary information'!$B$15</f>
        <v>8.5234613959963526E-2</v>
      </c>
      <c r="I631" s="4">
        <f>(('Necessary information'!$B$10*C632)-'Necessary information'!$B$10*(1-'Necessary information'!$B$4)*C631)/'Necessary information'!$B$16</f>
        <v>-0.28035943217551978</v>
      </c>
      <c r="J631" s="4">
        <f>D631+'Necessary information'!$B$7*C631</f>
        <v>-0.19034025204446817</v>
      </c>
      <c r="L631" s="3">
        <v>625</v>
      </c>
      <c r="M631" s="4">
        <f t="shared" ca="1" si="20"/>
        <v>-0.21422974712865436</v>
      </c>
      <c r="O631" s="4">
        <v>-8.6890901584054506E-2</v>
      </c>
      <c r="P631" s="4">
        <f t="shared" si="19"/>
        <v>-8.8005583418768255E-2</v>
      </c>
    </row>
    <row r="632" spans="1:16" x14ac:dyDescent="0.2">
      <c r="A632" s="3">
        <v>626</v>
      </c>
      <c r="B632" s="4">
        <v>-1.3219683893932088E-2</v>
      </c>
      <c r="C632" s="4" cm="1">
        <f t="array" ref="C632:D632">TRANSPOSE(MMULT('Necessary information'!$L$2:$M$3,TRANSPOSE(C631:D631))+MMULT('Necessary information'!$L$4:$L$5,B632))</f>
        <v>-0.22534097730576003</v>
      </c>
      <c r="D632" s="4">
        <v>-0.12721764552305795</v>
      </c>
      <c r="E632" s="4" cm="1">
        <f t="array" ref="E632:G632">TRANSPOSE(MMULT('Necessary information'!$L$6:$M$8,TRANSPOSE(C632:D632)))</f>
        <v>-0.17441136651181705</v>
      </c>
      <c r="F632" s="4">
        <v>2.3760809271801242E-2</v>
      </c>
      <c r="G632" s="4">
        <v>-0.20158016803395876</v>
      </c>
      <c r="H632" s="4">
        <f>F632+F632*'Necessary information'!$B$4/'Necessary information'!$B$15</f>
        <v>6.0293053527195627E-2</v>
      </c>
      <c r="I632" s="4">
        <f>(('Necessary information'!$B$10*C633)-'Necessary information'!$B$10*(1-'Necessary information'!$B$4)*C632)/'Necessary information'!$B$16</f>
        <v>-0.3092358143617811</v>
      </c>
      <c r="J632" s="4">
        <f>D632+'Necessary information'!$B$7*C632</f>
        <v>-0.20158016803395876</v>
      </c>
      <c r="L632" s="3">
        <v>626</v>
      </c>
      <c r="M632" s="4">
        <f t="shared" ca="1" si="20"/>
        <v>-5.227097818359331E-2</v>
      </c>
      <c r="O632" s="4">
        <v>-1.1713403942453966E-2</v>
      </c>
      <c r="P632" s="4">
        <f t="shared" si="19"/>
        <v>-1.3219683893932088E-2</v>
      </c>
    </row>
    <row r="633" spans="1:16" x14ac:dyDescent="0.2">
      <c r="A633" s="3">
        <v>627</v>
      </c>
      <c r="B633" s="4">
        <v>0.32333456016370216</v>
      </c>
      <c r="C633" s="4" cm="1">
        <f t="array" ref="C633:D633">TRANSPOSE(MMULT('Necessary information'!$L$2:$M$3,TRANSPOSE(C632:D632))+MMULT('Necessary information'!$L$4:$L$5,B633))</f>
        <v>-0.22743834823216055</v>
      </c>
      <c r="D633" s="4">
        <v>0.19878848519662842</v>
      </c>
      <c r="E633" s="4" cm="1">
        <f t="array" ref="E633:G633">TRANSPOSE(MMULT('Necessary information'!$L$6:$M$8,TRANSPOSE(C633:D633)))</f>
        <v>8.1406638536704878E-3</v>
      </c>
      <c r="F633" s="4">
        <v>0.35117217851217597</v>
      </c>
      <c r="G633" s="4">
        <v>0.12373383028001543</v>
      </c>
      <c r="H633" s="4">
        <f>F633+F633*'Necessary information'!$B$4/'Necessary information'!$B$15</f>
        <v>0.89109940297464607</v>
      </c>
      <c r="I633" s="4">
        <f>(('Necessary information'!$B$10*C634)-'Necessary information'!$B$10*(1-'Necessary information'!$B$4)*C633)/'Necessary information'!$B$16</f>
        <v>0.57129953896218488</v>
      </c>
      <c r="J633" s="4">
        <f>D633+'Necessary information'!$B$7*C633</f>
        <v>0.12373383028001543</v>
      </c>
      <c r="L633" s="3">
        <v>627</v>
      </c>
      <c r="M633" s="4">
        <f t="shared" ca="1" si="20"/>
        <v>-4.2299274706002074E-2</v>
      </c>
      <c r="O633" s="4">
        <v>0.32660312430243221</v>
      </c>
      <c r="P633" s="4">
        <f t="shared" si="19"/>
        <v>0.32333456016370216</v>
      </c>
    </row>
    <row r="634" spans="1:16" x14ac:dyDescent="0.2">
      <c r="A634" s="3">
        <v>628</v>
      </c>
      <c r="B634" s="4">
        <v>8.7478251966428208E-3</v>
      </c>
      <c r="C634" s="4" cm="1">
        <f t="array" ref="C634:D634">TRANSPOSE(MMULT('Necessary information'!$L$2:$M$3,TRANSPOSE(C633:D633))+MMULT('Necessary information'!$L$4:$L$5,B634))</f>
        <v>-0.2074699010523019</v>
      </c>
      <c r="D634" s="4">
        <v>0.20336175220414204</v>
      </c>
      <c r="E634" s="4" cm="1">
        <f t="array" ref="E634:G634">TRANSPOSE(MMULT('Necessary information'!$L$6:$M$8,TRANSPOSE(C634:D634)))</f>
        <v>1.9824561455651424E-2</v>
      </c>
      <c r="F634" s="4">
        <v>0.34236658590918434</v>
      </c>
      <c r="G634" s="4">
        <v>0.13489668485688242</v>
      </c>
      <c r="H634" s="4">
        <f>F634+F634*'Necessary information'!$B$4/'Necessary information'!$B$15</f>
        <v>0.86875521174455494</v>
      </c>
      <c r="I634" s="4">
        <f>(('Necessary information'!$B$10*C635)-'Necessary information'!$B$10*(1-'Necessary information'!$B$4)*C634)/'Necessary information'!$B$16</f>
        <v>0.5806121559111348</v>
      </c>
      <c r="J634" s="4">
        <f>D634+'Necessary information'!$B$7*C634</f>
        <v>0.13489668485688242</v>
      </c>
      <c r="L634" s="3">
        <v>628</v>
      </c>
      <c r="M634" s="4">
        <f t="shared" ca="1" si="20"/>
        <v>-0.11485671472511691</v>
      </c>
      <c r="O634" s="4">
        <v>1.0369132649889732E-2</v>
      </c>
      <c r="P634" s="4">
        <f t="shared" si="19"/>
        <v>8.7478251966428208E-3</v>
      </c>
    </row>
    <row r="635" spans="1:16" x14ac:dyDescent="0.2">
      <c r="A635" s="3">
        <v>629</v>
      </c>
      <c r="B635" s="4">
        <v>2.295092953046789E-2</v>
      </c>
      <c r="C635" s="4" cm="1">
        <f t="array" ref="C635:D635">TRANSPOSE(MMULT('Necessary information'!$L$2:$M$3,TRANSPOSE(C634:D634))+MMULT('Necessary information'!$L$4:$L$5,B635))</f>
        <v>-0.18776784962821599</v>
      </c>
      <c r="D635" s="4">
        <v>0.22204208493832295</v>
      </c>
      <c r="E635" s="4" cm="1">
        <f t="array" ref="E635:G635">TRANSPOSE(MMULT('Necessary information'!$L$6:$M$8,TRANSPOSE(C635:D635)))</f>
        <v>3.932779661138984E-2</v>
      </c>
      <c r="F635" s="4">
        <v>0.34784654418922767</v>
      </c>
      <c r="G635" s="4">
        <v>0.16007869456101168</v>
      </c>
      <c r="H635" s="4">
        <f>F635+F635*'Necessary information'!$B$4/'Necessary information'!$B$15</f>
        <v>0.88266060588016482</v>
      </c>
      <c r="I635" s="4">
        <f>(('Necessary information'!$B$10*C636)-'Necessary information'!$B$10*(1-'Necessary information'!$B$4)*C635)/'Necessary information'!$B$16</f>
        <v>0.62805434247696135</v>
      </c>
      <c r="J635" s="4">
        <f>D635+'Necessary information'!$B$7*C635</f>
        <v>0.16007869456101168</v>
      </c>
      <c r="L635" s="3">
        <v>629</v>
      </c>
      <c r="M635" s="4">
        <f t="shared" ca="1" si="20"/>
        <v>7.4703477345595043E-2</v>
      </c>
      <c r="O635" s="4">
        <v>2.4646608074317074E-2</v>
      </c>
      <c r="P635" s="4">
        <f t="shared" si="19"/>
        <v>2.295092953046789E-2</v>
      </c>
    </row>
    <row r="636" spans="1:16" x14ac:dyDescent="0.2">
      <c r="A636" s="3">
        <v>630</v>
      </c>
      <c r="B636" s="4">
        <v>-7.4315285768009359E-2</v>
      </c>
      <c r="C636" s="4" cm="1">
        <f t="array" ref="C636:D636">TRANSPOSE(MMULT('Necessary information'!$L$2:$M$3,TRANSPOSE(C635:D635))+MMULT('Necessary information'!$L$4:$L$5,B636))</f>
        <v>-0.16737229482558655</v>
      </c>
      <c r="D636" s="4">
        <v>0.14306391538660881</v>
      </c>
      <c r="E636" s="4" cm="1">
        <f t="array" ref="E636:G636">TRANSPOSE(MMULT('Necessary information'!$L$6:$M$8,TRANSPOSE(C636:D636)))</f>
        <v>4.1754370716895056E-3</v>
      </c>
      <c r="F636" s="4">
        <v>0.25520335291975177</v>
      </c>
      <c r="G636" s="4">
        <v>8.7831058094165249E-2</v>
      </c>
      <c r="H636" s="4">
        <f>F636+F636*'Necessary information'!$B$4/'Necessary information'!$B$15</f>
        <v>0.64757850803386985</v>
      </c>
      <c r="I636" s="4">
        <f>(('Necessary information'!$B$10*C637)-'Necessary information'!$B$10*(1-'Necessary information'!$B$4)*C636)/'Necessary information'!$B$16</f>
        <v>0.41171316035733441</v>
      </c>
      <c r="J636" s="4">
        <f>D636+'Necessary information'!$B$7*C636</f>
        <v>8.7831058094165249E-2</v>
      </c>
      <c r="L636" s="3">
        <v>630</v>
      </c>
      <c r="M636" s="4">
        <f t="shared" ca="1" si="20"/>
        <v>-0.10897543717811102</v>
      </c>
      <c r="O636" s="4">
        <v>-7.312891802977578E-2</v>
      </c>
      <c r="P636" s="4">
        <f t="shared" si="19"/>
        <v>-7.4315285768009359E-2</v>
      </c>
    </row>
    <row r="637" spans="1:16" x14ac:dyDescent="0.2">
      <c r="A637" s="3">
        <v>631</v>
      </c>
      <c r="B637" s="4">
        <v>1.5573642233585244E-2</v>
      </c>
      <c r="C637" s="4" cm="1">
        <f t="array" ref="C637:D637">TRANSPOSE(MMULT('Necessary information'!$L$2:$M$3,TRANSPOSE(C636:D636))+MMULT('Necessary information'!$L$4:$L$5,B637))</f>
        <v>-0.15289515844601353</v>
      </c>
      <c r="D637" s="4">
        <v>0.15563321539707525</v>
      </c>
      <c r="E637" s="4" cm="1">
        <f t="array" ref="E637:G637">TRANSPOSE(MMULT('Necessary information'!$L$6:$M$8,TRANSPOSE(C637:D637)))</f>
        <v>1.7855165663942282E-2</v>
      </c>
      <c r="F637" s="4">
        <v>0.25807297155590431</v>
      </c>
      <c r="G637" s="4">
        <v>0.10517781310989079</v>
      </c>
      <c r="H637" s="4">
        <f>F637+F637*'Necessary information'!$B$4/'Necessary information'!$B$15</f>
        <v>0.65486016532310698</v>
      </c>
      <c r="I637" s="4">
        <f>(('Necessary information'!$B$10*C638)-'Necessary information'!$B$10*(1-'Necessary information'!$B$4)*C637)/'Necessary information'!$B$16</f>
        <v>0.44344974565589773</v>
      </c>
      <c r="J637" s="4">
        <f>D637+'Necessary information'!$B$7*C637</f>
        <v>0.10517781310989079</v>
      </c>
      <c r="L637" s="3">
        <v>631</v>
      </c>
      <c r="M637" s="4">
        <f t="shared" ca="1" si="20"/>
        <v>5.1842352539191852E-2</v>
      </c>
      <c r="O637" s="4">
        <v>1.7230691412398448E-2</v>
      </c>
      <c r="P637" s="4">
        <f t="shared" si="19"/>
        <v>1.5573642233585244E-2</v>
      </c>
    </row>
    <row r="638" spans="1:16" x14ac:dyDescent="0.2">
      <c r="A638" s="3">
        <v>632</v>
      </c>
      <c r="B638" s="4">
        <v>6.984628686625359E-2</v>
      </c>
      <c r="C638" s="4" cm="1">
        <f t="array" ref="C638:D638">TRANSPOSE(MMULT('Necessary information'!$L$2:$M$3,TRANSPOSE(C637:D637))+MMULT('Necessary information'!$L$4:$L$5,B638))</f>
        <v>-0.13798653584346576</v>
      </c>
      <c r="D638" s="4">
        <v>0.22221120473999029</v>
      </c>
      <c r="E638" s="4" cm="1">
        <f t="array" ref="E638:G638">TRANSPOSE(MMULT('Necessary information'!$L$6:$M$8,TRANSPOSE(C638:D638)))</f>
        <v>6.2133229496351444E-2</v>
      </c>
      <c r="F638" s="4">
        <v>0.31466218375511235</v>
      </c>
      <c r="G638" s="4">
        <v>0.17667564791164658</v>
      </c>
      <c r="H638" s="4">
        <f>F638+F638*'Necessary information'!$B$4/'Necessary information'!$B$15</f>
        <v>0.79845529127859727</v>
      </c>
      <c r="I638" s="4">
        <f>(('Necessary information'!$B$10*C639)-'Necessary information'!$B$10*(1-'Necessary information'!$B$4)*C638)/'Necessary information'!$B$16</f>
        <v>0.62094420624618152</v>
      </c>
      <c r="J638" s="4">
        <f>D638+'Necessary information'!$B$7*C638</f>
        <v>0.17667564791164658</v>
      </c>
      <c r="L638" s="3">
        <v>632</v>
      </c>
      <c r="M638" s="4">
        <f t="shared" ca="1" si="20"/>
        <v>9.0286563983163148E-2</v>
      </c>
      <c r="O638" s="4">
        <v>7.1787521507366642E-2</v>
      </c>
      <c r="P638" s="4">
        <f t="shared" si="19"/>
        <v>6.984628686625359E-2</v>
      </c>
    </row>
    <row r="639" spans="1:16" x14ac:dyDescent="0.2">
      <c r="A639" s="3">
        <v>633</v>
      </c>
      <c r="B639" s="4">
        <v>-0.16549371030720531</v>
      </c>
      <c r="C639" s="4" cm="1">
        <f t="array" ref="C639:D639">TRANSPOSE(MMULT('Necessary information'!$L$2:$M$3,TRANSPOSE(C638:D638))+MMULT('Necessary information'!$L$4:$L$5,B639))</f>
        <v>-0.11901326729122459</v>
      </c>
      <c r="D639" s="4">
        <v>5.2051059133245176E-2</v>
      </c>
      <c r="E639" s="4" cm="1">
        <f t="array" ref="E639:G639">TRANSPOSE(MMULT('Necessary information'!$L$6:$M$8,TRANSPOSE(C639:D639)))</f>
        <v>-2.4994311352152951E-2</v>
      </c>
      <c r="F639" s="4">
        <v>0.13178994821836565</v>
      </c>
      <c r="G639" s="4">
        <v>1.2776680927141057E-2</v>
      </c>
      <c r="H639" s="4">
        <f>F639+F639*'Necessary information'!$B$4/'Necessary information'!$B$15</f>
        <v>0.33441699360410271</v>
      </c>
      <c r="I639" s="4">
        <f>(('Necessary information'!$B$10*C640)-'Necessary information'!$B$10*(1-'Necessary information'!$B$4)*C639)/'Necessary information'!$B$16</f>
        <v>0.15862787628802769</v>
      </c>
      <c r="J639" s="4">
        <f>D639+'Necessary information'!$B$7*C639</f>
        <v>1.2776680927141057E-2</v>
      </c>
      <c r="L639" s="3">
        <v>633</v>
      </c>
      <c r="M639" s="4">
        <f t="shared" ca="1" si="20"/>
        <v>0.13595412524624192</v>
      </c>
      <c r="O639" s="4">
        <v>-0.16478477614356202</v>
      </c>
      <c r="P639" s="4">
        <f t="shared" si="19"/>
        <v>-0.16549371030720531</v>
      </c>
    </row>
    <row r="640" spans="1:16" x14ac:dyDescent="0.2">
      <c r="A640" s="3">
        <v>634</v>
      </c>
      <c r="B640" s="4">
        <v>-2.953058873772698E-2</v>
      </c>
      <c r="C640" s="4" cm="1">
        <f t="array" ref="C640:D640">TRANSPOSE(MMULT('Necessary information'!$L$2:$M$3,TRANSPOSE(C639:D639))+MMULT('Necessary information'!$L$4:$L$5,B640))</f>
        <v>-0.11207223870174328</v>
      </c>
      <c r="D640" s="4">
        <v>2.1427398153720044E-2</v>
      </c>
      <c r="E640" s="4" cm="1">
        <f t="array" ref="E640:G640">TRANSPOSE(MMULT('Necessary information'!$L$6:$M$8,TRANSPOSE(C640:D640)))</f>
        <v>-3.906587287500627E-2</v>
      </c>
      <c r="F640" s="4">
        <v>9.6515798083888021E-2</v>
      </c>
      <c r="G640" s="4">
        <v>-1.5556440617855237E-2</v>
      </c>
      <c r="H640" s="4">
        <f>F640+F640*'Necessary information'!$B$4/'Necessary information'!$B$15</f>
        <v>0.24490883763786575</v>
      </c>
      <c r="I640" s="4">
        <f>(('Necessary information'!$B$10*C641)-'Necessary information'!$B$10*(1-'Necessary information'!$B$4)*C640)/'Necessary information'!$B$16</f>
        <v>7.488895529771003E-2</v>
      </c>
      <c r="J640" s="4">
        <f>D640+'Necessary information'!$B$7*C640</f>
        <v>-1.5556440617855237E-2</v>
      </c>
      <c r="L640" s="3">
        <v>634</v>
      </c>
      <c r="M640" s="4">
        <f t="shared" ca="1" si="20"/>
        <v>-2.5243006951314619E-2</v>
      </c>
      <c r="O640" s="4">
        <v>-2.8109716859965106E-2</v>
      </c>
      <c r="P640" s="4">
        <f t="shared" si="19"/>
        <v>-2.953058873772698E-2</v>
      </c>
    </row>
    <row r="641" spans="1:16" x14ac:dyDescent="0.2">
      <c r="A641" s="3">
        <v>635</v>
      </c>
      <c r="B641" s="4">
        <v>2.0139411621132651E-3</v>
      </c>
      <c r="C641" s="4" cm="1">
        <f t="array" ref="C641:D641">TRANSPOSE(MMULT('Necessary information'!$L$2:$M$3,TRANSPOSE(C640:D640))+MMULT('Necessary information'!$L$4:$L$5,B641))</f>
        <v>-0.10739820885175697</v>
      </c>
      <c r="D641" s="4">
        <v>2.2991363954605187E-2</v>
      </c>
      <c r="E641" s="4" cm="1">
        <f t="array" ref="E641:G641">TRANSPOSE(MMULT('Necessary information'!$L$6:$M$8,TRANSPOSE(C641:D641)))</f>
        <v>-3.6053224108124268E-2</v>
      </c>
      <c r="F641" s="4">
        <v>9.494816388528235E-2</v>
      </c>
      <c r="G641" s="4">
        <v>-1.2450044966474616E-2</v>
      </c>
      <c r="H641" s="4">
        <f>F641+F641*'Necessary information'!$B$4/'Necessary information'!$B$15</f>
        <v>0.24093096585890386</v>
      </c>
      <c r="I641" s="4">
        <f>(('Necessary information'!$B$10*C642)-'Necessary information'!$B$10*(1-'Necessary information'!$B$4)*C641)/'Necessary information'!$B$16</f>
        <v>7.8401210422901005E-2</v>
      </c>
      <c r="J641" s="4">
        <f>D641+'Necessary information'!$B$7*C641</f>
        <v>-1.2450044966474616E-2</v>
      </c>
      <c r="L641" s="3">
        <v>635</v>
      </c>
      <c r="M641" s="4">
        <f t="shared" ca="1" si="20"/>
        <v>4.6841946836211387E-2</v>
      </c>
      <c r="O641" s="4">
        <v>3.5999882745314125E-3</v>
      </c>
      <c r="P641" s="4">
        <f t="shared" si="19"/>
        <v>2.0139411621132651E-3</v>
      </c>
    </row>
    <row r="642" spans="1:16" x14ac:dyDescent="0.2">
      <c r="A642" s="3">
        <v>636</v>
      </c>
      <c r="B642" s="4">
        <v>6.860701600186328E-2</v>
      </c>
      <c r="C642" s="4" cm="1">
        <f t="array" ref="C642:D642">TRANSPOSE(MMULT('Necessary information'!$L$2:$M$3,TRANSPOSE(C641:D641))+MMULT('Necessary information'!$L$4:$L$5,B642))</f>
        <v>-0.10275322336989051</v>
      </c>
      <c r="D642" s="4">
        <v>9.1115561313421758E-2</v>
      </c>
      <c r="E642" s="4" cm="1">
        <f t="array" ref="E642:G642">TRANSPOSE(MMULT('Necessary information'!$L$6:$M$8,TRANSPOSE(C642:D642)))</f>
        <v>4.4129289619810469E-3</v>
      </c>
      <c r="F642" s="4">
        <v>0.1599602209712484</v>
      </c>
      <c r="G642" s="4">
        <v>5.720699760135789E-2</v>
      </c>
      <c r="H642" s="4">
        <f>F642+F642*'Necessary information'!$B$4/'Necessary information'!$B$15</f>
        <v>0.40589906071454263</v>
      </c>
      <c r="I642" s="4">
        <f>(('Necessary information'!$B$10*C643)-'Necessary information'!$B$10*(1-'Necessary information'!$B$4)*C642)/'Necessary information'!$B$16</f>
        <v>0.26163050549846245</v>
      </c>
      <c r="J642" s="4">
        <f>D642+'Necessary information'!$B$7*C642</f>
        <v>5.720699760135789E-2</v>
      </c>
      <c r="L642" s="3">
        <v>636</v>
      </c>
      <c r="M642" s="4">
        <f t="shared" ca="1" si="20"/>
        <v>-2.8699588235377937E-2</v>
      </c>
      <c r="O642" s="4">
        <v>7.0541761503449513E-2</v>
      </c>
      <c r="P642" s="4">
        <f t="shared" si="19"/>
        <v>6.860701600186328E-2</v>
      </c>
    </row>
    <row r="643" spans="1:16" x14ac:dyDescent="0.2">
      <c r="A643" s="3">
        <v>637</v>
      </c>
      <c r="B643" s="4">
        <v>-9.6459992686339698E-3</v>
      </c>
      <c r="C643" s="4" cm="1">
        <f t="array" ref="C643:D643">TRANSPOSE(MMULT('Necessary information'!$L$2:$M$3,TRANSPOSE(C642:D642))+MMULT('Necessary information'!$L$4:$L$5,B643))</f>
        <v>-9.3643630148181695E-2</v>
      </c>
      <c r="D643" s="4">
        <v>7.9556135257205937E-2</v>
      </c>
      <c r="E643" s="4" cm="1">
        <f t="array" ref="E643:G643">TRANSPOSE(MMULT('Necessary information'!$L$6:$M$8,TRANSPOSE(C643:D643)))</f>
        <v>2.0619244626807337E-3</v>
      </c>
      <c r="F643" s="4">
        <v>0.14229736745648766</v>
      </c>
      <c r="G643" s="4">
        <v>4.865373730830598E-2</v>
      </c>
      <c r="H643" s="4">
        <f>F643+F643*'Necessary information'!$B$4/'Necessary information'!$B$15</f>
        <v>0.36107956992083728</v>
      </c>
      <c r="I643" s="4">
        <f>(('Necessary information'!$B$10*C644)-'Necessary information'!$B$10*(1-'Necessary information'!$B$4)*C643)/'Necessary information'!$B$16</f>
        <v>0.22903539697697972</v>
      </c>
      <c r="J643" s="4">
        <f>D643+'Necessary information'!$B$7*C643</f>
        <v>4.865373730830598E-2</v>
      </c>
      <c r="L643" s="3">
        <v>637</v>
      </c>
      <c r="M643" s="4">
        <f t="shared" ca="1" si="20"/>
        <v>3.6080870417123524E-2</v>
      </c>
      <c r="O643" s="4">
        <v>-8.1210065895151E-3</v>
      </c>
      <c r="P643" s="4">
        <f t="shared" si="19"/>
        <v>-9.6459992686339698E-3</v>
      </c>
    </row>
    <row r="644" spans="1:16" x14ac:dyDescent="0.2">
      <c r="A644" s="3">
        <v>638</v>
      </c>
      <c r="B644" s="4">
        <v>-4.8685727890650189E-3</v>
      </c>
      <c r="C644" s="4" cm="1">
        <f t="array" ref="C644:D644">TRANSPOSE(MMULT('Necessary information'!$L$2:$M$3,TRANSPOSE(C643:D643))+MMULT('Necessary information'!$L$4:$L$5,B644))</f>
        <v>-8.5576654470052652E-2</v>
      </c>
      <c r="D644" s="4">
        <v>7.3016883627739587E-2</v>
      </c>
      <c r="E644" s="4" cm="1">
        <f t="array" ref="E644:G644">TRANSPOSE(MMULT('Necessary information'!$L$6:$M$8,TRANSPOSE(C644:D644)))</f>
        <v>2.0611340248165924E-3</v>
      </c>
      <c r="F644" s="4">
        <v>0.13035324212267485</v>
      </c>
      <c r="G644" s="4">
        <v>4.4776587652622213E-2</v>
      </c>
      <c r="H644" s="4">
        <f>F644+F644*'Necessary information'!$B$4/'Necessary information'!$B$15</f>
        <v>0.33077135188628726</v>
      </c>
      <c r="I644" s="4">
        <f>(('Necessary information'!$B$10*C645)-'Necessary information'!$B$10*(1-'Necessary information'!$B$4)*C644)/'Necessary information'!$B$16</f>
        <v>0.21015323727434454</v>
      </c>
      <c r="J644" s="4">
        <f>D644+'Necessary information'!$B$7*C644</f>
        <v>4.4776587652622213E-2</v>
      </c>
      <c r="L644" s="3">
        <v>638</v>
      </c>
      <c r="M644" s="4">
        <f t="shared" ca="1" si="20"/>
        <v>-4.9920854927797326E-2</v>
      </c>
      <c r="O644" s="4">
        <v>-3.3185642817717713E-3</v>
      </c>
      <c r="P644" s="4">
        <f t="shared" si="19"/>
        <v>-4.8685727890650189E-3</v>
      </c>
    </row>
    <row r="645" spans="1:16" x14ac:dyDescent="0.2">
      <c r="A645" s="3">
        <v>639</v>
      </c>
      <c r="B645" s="4">
        <v>-0.107603013036579</v>
      </c>
      <c r="C645" s="4" cm="1">
        <f t="array" ref="C645:D645">TRANSPOSE(MMULT('Necessary information'!$L$2:$M$3,TRANSPOSE(C644:D644))+MMULT('Necessary information'!$L$4:$L$5,B645))</f>
        <v>-7.8183407176442718E-2</v>
      </c>
      <c r="D645" s="4">
        <v>-3.6119483965021945E-2</v>
      </c>
      <c r="E645" s="4" cm="1">
        <f t="array" ref="E645:G645">TRANSPOSE(MMULT('Necessary information'!$L$6:$M$8,TRANSPOSE(C645:D645)))</f>
        <v>-5.5998927877804014E-2</v>
      </c>
      <c r="F645" s="4">
        <v>1.6263398843194672E-2</v>
      </c>
      <c r="G645" s="4">
        <v>-6.1920008333248039E-2</v>
      </c>
      <c r="H645" s="4">
        <f>F645+F645*'Necessary information'!$B$4/'Necessary information'!$B$15</f>
        <v>4.1268374564606462E-2</v>
      </c>
      <c r="I645" s="4">
        <f>(('Necessary information'!$B$10*C646)-'Necessary information'!$B$10*(1-'Necessary information'!$B$4)*C645)/'Necessary information'!$B$16</f>
        <v>-8.5638728814739287E-2</v>
      </c>
      <c r="J645" s="4">
        <f>D645+'Necessary information'!$B$7*C645</f>
        <v>-6.1920008333248039E-2</v>
      </c>
      <c r="L645" s="3">
        <v>639</v>
      </c>
      <c r="M645" s="4">
        <f t="shared" ca="1" si="20"/>
        <v>-0.13714177088589433</v>
      </c>
      <c r="O645" s="4">
        <v>-0.10659094836072162</v>
      </c>
      <c r="P645" s="4">
        <f t="shared" si="19"/>
        <v>-0.107603013036579</v>
      </c>
    </row>
    <row r="646" spans="1:16" x14ac:dyDescent="0.2">
      <c r="A646" s="3">
        <v>640</v>
      </c>
      <c r="B646" s="4">
        <v>-6.34638961805115E-2</v>
      </c>
      <c r="C646" s="4" cm="1">
        <f t="array" ref="C646:D646">TRANSPOSE(MMULT('Necessary information'!$L$2:$M$3,TRANSPOSE(C645:D645))+MMULT('Necessary information'!$L$4:$L$5,B646))</f>
        <v>-7.8369790217400134E-2</v>
      </c>
      <c r="D646" s="4">
        <v>-9.8824870982267984E-2</v>
      </c>
      <c r="E646" s="4" cm="1">
        <f t="array" ref="E646:G646">TRANSPOSE(MMULT('Necessary information'!$L$6:$M$8,TRANSPOSE(C646:D646)))</f>
        <v>-9.1380818173096595E-2</v>
      </c>
      <c r="F646" s="4">
        <v>-4.6317111536609903E-2</v>
      </c>
      <c r="G646" s="4">
        <v>-0.12468690175401004</v>
      </c>
      <c r="H646" s="4">
        <f>F646+F646*'Necessary information'!$B$4/'Necessary information'!$B$15</f>
        <v>-0.11752967052414758</v>
      </c>
      <c r="I646" s="4">
        <f>(('Necessary information'!$B$10*C647)-'Necessary information'!$B$10*(1-'Necessary information'!$B$4)*C646)/'Necessary information'!$B$16</f>
        <v>-0.25491494353907851</v>
      </c>
      <c r="J646" s="4">
        <f>D646+'Necessary information'!$B$7*C646</f>
        <v>-0.12468690175401004</v>
      </c>
      <c r="L646" s="3">
        <v>640</v>
      </c>
      <c r="M646" s="4">
        <f t="shared" ca="1" si="20"/>
        <v>8.0549135252283577E-2</v>
      </c>
      <c r="O646" s="4">
        <v>-6.2220707788200894E-2</v>
      </c>
      <c r="P646" s="4">
        <f t="shared" si="19"/>
        <v>-6.34638961805115E-2</v>
      </c>
    </row>
    <row r="647" spans="1:16" x14ac:dyDescent="0.2">
      <c r="A647" s="3">
        <v>641</v>
      </c>
      <c r="B647" s="4">
        <v>7.9813376234174182E-3</v>
      </c>
      <c r="C647" s="4" cm="1">
        <f t="array" ref="C647:D647">TRANSPOSE(MMULT('Necessary information'!$L$2:$M$3,TRANSPOSE(C646:D646))+MMULT('Necessary information'!$L$4:$L$5,B647))</f>
        <v>-8.2783419050442092E-2</v>
      </c>
      <c r="D647" s="4">
        <v>-8.8768211068222941E-2</v>
      </c>
      <c r="E647" s="4" cm="1">
        <f t="array" ref="E647:G647">TRANSPOSE(MMULT('Necessary information'!$L$6:$M$8,TRANSPOSE(C647:D647)))</f>
        <v>-8.7733421781114374E-2</v>
      </c>
      <c r="F647" s="4">
        <v>-3.3303320304426745E-2</v>
      </c>
      <c r="G647" s="4">
        <v>-0.11608673935486884</v>
      </c>
      <c r="H647" s="4">
        <f>F647+F647*'Necessary information'!$B$4/'Necessary information'!$B$15</f>
        <v>-8.4507175272482832E-2</v>
      </c>
      <c r="I647" s="4">
        <f>(('Necessary information'!$B$10*C648)-'Necessary information'!$B$10*(1-'Necessary information'!$B$4)*C647)/'Necessary information'!$B$16</f>
        <v>-0.22709109018853463</v>
      </c>
      <c r="J647" s="4">
        <f>D647+'Necessary information'!$B$7*C647</f>
        <v>-0.11608673935486884</v>
      </c>
      <c r="L647" s="3">
        <v>641</v>
      </c>
      <c r="M647" s="4">
        <f t="shared" ca="1" si="20"/>
        <v>6.7063396939054429E-2</v>
      </c>
      <c r="O647" s="4">
        <v>9.5986315514930698E-3</v>
      </c>
      <c r="P647" s="4">
        <f t="shared" ref="P647:P710" si="21">$M$1+(O647-$P$1)*$M$2/$P$2</f>
        <v>7.9813376234174182E-3</v>
      </c>
    </row>
    <row r="648" spans="1:16" x14ac:dyDescent="0.2">
      <c r="A648" s="3">
        <v>642</v>
      </c>
      <c r="B648" s="4">
        <v>3.5961239070981608E-2</v>
      </c>
      <c r="C648" s="4" cm="1">
        <f t="array" ref="C648:D648">TRANSPOSE(MMULT('Necessary information'!$L$2:$M$3,TRANSPOSE(C647:D647))+MMULT('Necessary information'!$L$4:$L$5,B648))</f>
        <v>-8.6391110828894405E-2</v>
      </c>
      <c r="D648" s="4">
        <v>-5.0942839564808655E-2</v>
      </c>
      <c r="E648" s="4" cm="1">
        <f t="array" ref="E648:G648">TRANSPOSE(MMULT('Necessary information'!$L$6:$M$8,TRANSPOSE(C648:D648)))</f>
        <v>-6.8087349151172427E-2</v>
      </c>
      <c r="F648" s="4">
        <v>6.9392046905505933E-3</v>
      </c>
      <c r="G648" s="4">
        <v>-7.9451906138343811E-2</v>
      </c>
      <c r="H648" s="4">
        <f>F648+F648*'Necessary information'!$B$4/'Necessary information'!$B$15</f>
        <v>1.760823190227212E-2</v>
      </c>
      <c r="I648" s="4">
        <f>(('Necessary information'!$B$10*C649)-'Necessary information'!$B$10*(1-'Necessary information'!$B$4)*C648)/'Necessary information'!$B$16</f>
        <v>-0.12441421797899094</v>
      </c>
      <c r="J648" s="4">
        <f>D648+'Necessary information'!$B$7*C648</f>
        <v>-7.9451906138343811E-2</v>
      </c>
      <c r="L648" s="3">
        <v>642</v>
      </c>
      <c r="M648" s="4">
        <f t="shared" ca="1" si="20"/>
        <v>5.888908572932014E-2</v>
      </c>
      <c r="O648" s="4">
        <v>3.7725042926513311E-2</v>
      </c>
      <c r="P648" s="4">
        <f t="shared" si="21"/>
        <v>3.5961239070981608E-2</v>
      </c>
    </row>
    <row r="649" spans="1:16" x14ac:dyDescent="0.2">
      <c r="A649" s="3">
        <v>643</v>
      </c>
      <c r="B649" s="4">
        <v>0.14763844515396257</v>
      </c>
      <c r="C649" s="4" cm="1">
        <f t="array" ref="C649:D649">TRANSPOSE(MMULT('Necessary information'!$L$2:$M$3,TRANSPOSE(C648:D648))+MMULT('Necessary information'!$L$4:$L$5,B649))</f>
        <v>-8.7341688507646828E-2</v>
      </c>
      <c r="D649" s="4">
        <v>9.7765405220014895E-2</v>
      </c>
      <c r="E649" s="4" cm="1">
        <f t="array" ref="E649:G649">TRANSPOSE(MMULT('Necessary information'!$L$6:$M$8,TRANSPOSE(C649:D649)))</f>
        <v>1.5186868301157903E-2</v>
      </c>
      <c r="F649" s="4">
        <v>0.15628433652013826</v>
      </c>
      <c r="G649" s="4">
        <v>6.8942648012491448E-2</v>
      </c>
      <c r="H649" s="4">
        <f>F649+F649*'Necessary information'!$B$4/'Necessary information'!$B$15</f>
        <v>0.39657150391985063</v>
      </c>
      <c r="I649" s="4">
        <f>(('Necessary information'!$B$10*C650)-'Necessary information'!$B$10*(1-'Necessary information'!$B$4)*C649)/'Necessary information'!$B$16</f>
        <v>0.27724253074720279</v>
      </c>
      <c r="J649" s="4">
        <f>D649+'Necessary information'!$B$7*C649</f>
        <v>6.8942648012491448E-2</v>
      </c>
      <c r="L649" s="3">
        <v>643</v>
      </c>
      <c r="M649" s="4">
        <f t="shared" ca="1" si="20"/>
        <v>-0.12273655959453814</v>
      </c>
      <c r="O649" s="4">
        <v>0.14998701945239148</v>
      </c>
      <c r="P649" s="4">
        <f t="shared" si="21"/>
        <v>0.14763844515396257</v>
      </c>
    </row>
    <row r="650" spans="1:16" x14ac:dyDescent="0.2">
      <c r="A650" s="3">
        <v>644</v>
      </c>
      <c r="B650" s="4">
        <v>1.9783379621451142E-3</v>
      </c>
      <c r="C650" s="4" cm="1">
        <f t="array" ref="C650:D650">TRANSPOSE(MMULT('Necessary information'!$L$2:$M$3,TRANSPOSE(C649:D649))+MMULT('Necessary information'!$L$4:$L$5,B650))</f>
        <v>-7.8227083026275596E-2</v>
      </c>
      <c r="D650" s="4">
        <v>9.7690669672539684E-2</v>
      </c>
      <c r="E650" s="4" cm="1">
        <f t="array" ref="E650:G650">TRANSPOSE(MMULT('Necessary information'!$L$6:$M$8,TRANSPOSE(C650:D650)))</f>
        <v>1.9302882682085659E-2</v>
      </c>
      <c r="F650" s="4">
        <v>0.15010281530014433</v>
      </c>
      <c r="G650" s="4">
        <v>7.1875732273868731E-2</v>
      </c>
      <c r="H650" s="4">
        <f>F650+F650*'Necessary information'!$B$4/'Necessary information'!$B$15</f>
        <v>0.38088589382411608</v>
      </c>
      <c r="I650" s="4">
        <f>(('Necessary information'!$B$10*C651)-'Necessary information'!$B$10*(1-'Necessary information'!$B$4)*C650)/'Necessary information'!$B$16</f>
        <v>0.27565532473585097</v>
      </c>
      <c r="J650" s="4">
        <f>D650+'Necessary information'!$B$7*C650</f>
        <v>7.1875732273868731E-2</v>
      </c>
      <c r="L650" s="3">
        <v>644</v>
      </c>
      <c r="M650" s="4">
        <f t="shared" ca="1" si="20"/>
        <v>0.12540464405810242</v>
      </c>
      <c r="O650" s="4">
        <v>3.5641986470930178E-3</v>
      </c>
      <c r="P650" s="4">
        <f t="shared" si="21"/>
        <v>1.9783379621451142E-3</v>
      </c>
    </row>
    <row r="651" spans="1:16" x14ac:dyDescent="0.2">
      <c r="A651" s="3">
        <v>645</v>
      </c>
      <c r="B651" s="4">
        <v>-2.7049365034913321E-2</v>
      </c>
      <c r="C651" s="4" cm="1">
        <f t="array" ref="C651:D651">TRANSPOSE(MMULT('Necessary information'!$L$2:$M$3,TRANSPOSE(C650:D650))+MMULT('Necessary information'!$L$4:$L$5,B651))</f>
        <v>-6.9380022832222429E-2</v>
      </c>
      <c r="D651" s="4">
        <v>6.8589800574503035E-2</v>
      </c>
      <c r="E651" s="4" cm="1">
        <f t="array" ref="E651:G651">TRANSPOSE(MMULT('Necessary information'!$L$6:$M$8,TRANSPOSE(C651:D651)))</f>
        <v>6.9580323273278899E-3</v>
      </c>
      <c r="F651" s="4">
        <v>0.11507441587209205</v>
      </c>
      <c r="G651" s="4">
        <v>4.5694393039869635E-2</v>
      </c>
      <c r="H651" s="4">
        <f>F651+F651*'Necessary information'!$B$4/'Necessary information'!$B$15</f>
        <v>0.29200133027543346</v>
      </c>
      <c r="I651" s="4">
        <f>(('Necessary information'!$B$10*C652)-'Necessary information'!$B$10*(1-'Necessary information'!$B$4)*C651)/'Necessary information'!$B$16</f>
        <v>0.19573822502165603</v>
      </c>
      <c r="J651" s="4">
        <f>D651+'Necessary information'!$B$7*C651</f>
        <v>4.5694393039869635E-2</v>
      </c>
      <c r="L651" s="3">
        <v>645</v>
      </c>
      <c r="M651" s="4">
        <f t="shared" ca="1" si="20"/>
        <v>-9.5728700773197187E-2</v>
      </c>
      <c r="O651" s="4">
        <v>-2.5615500834595101E-2</v>
      </c>
      <c r="P651" s="4">
        <f t="shared" si="21"/>
        <v>-2.7049365034913321E-2</v>
      </c>
    </row>
    <row r="652" spans="1:16" x14ac:dyDescent="0.2">
      <c r="A652" s="3">
        <v>646</v>
      </c>
      <c r="B652" s="4">
        <v>0.13355906735332385</v>
      </c>
      <c r="C652" s="4" cm="1">
        <f t="array" ref="C652:D652">TRANSPOSE(MMULT('Necessary information'!$L$2:$M$3,TRANSPOSE(C651:D651))+MMULT('Necessary information'!$L$4:$L$5,B652))</f>
        <v>-6.2752066635875473E-2</v>
      </c>
      <c r="D652" s="4">
        <v>0.20070848211576231</v>
      </c>
      <c r="E652" s="4" cm="1">
        <f t="array" ref="E652:G652">TRANSPOSE(MMULT('Necessary information'!$L$6:$M$8,TRANSPOSE(C652:D652)))</f>
        <v>8.4351311783676206E-2</v>
      </c>
      <c r="F652" s="4">
        <v>0.24275236676179887</v>
      </c>
      <c r="G652" s="4">
        <v>0.18000030012592341</v>
      </c>
      <c r="H652" s="4">
        <f>F652+F652*'Necessary information'!$B$4/'Necessary information'!$B$15</f>
        <v>0.61598413065806434</v>
      </c>
      <c r="I652" s="4">
        <f>(('Necessary information'!$B$10*C653)-'Necessary information'!$B$10*(1-'Necessary information'!$B$4)*C652)/'Necessary information'!$B$16</f>
        <v>0.55145121584121148</v>
      </c>
      <c r="J652" s="4">
        <f>D652+'Necessary information'!$B$7*C652</f>
        <v>0.18000030012592341</v>
      </c>
      <c r="L652" s="3">
        <v>646</v>
      </c>
      <c r="M652" s="4">
        <f t="shared" ca="1" si="20"/>
        <v>-6.1931374334533149E-2</v>
      </c>
      <c r="O652" s="4">
        <v>0.13583391842495499</v>
      </c>
      <c r="P652" s="4">
        <f t="shared" si="21"/>
        <v>0.13355906735332385</v>
      </c>
    </row>
    <row r="653" spans="1:16" x14ac:dyDescent="0.2">
      <c r="A653" s="3">
        <v>647</v>
      </c>
      <c r="B653" s="4">
        <v>-0.17112046595246697</v>
      </c>
      <c r="C653" s="4" cm="1">
        <f t="array" ref="C653:D653">TRANSPOSE(MMULT('Necessary information'!$L$2:$M$3,TRANSPOSE(C652:D652))+MMULT('Necessary information'!$L$4:$L$5,B653))</f>
        <v>-4.7396984573948302E-2</v>
      </c>
      <c r="D653" s="4">
        <v>2.5373138038864346E-2</v>
      </c>
      <c r="E653" s="4" cm="1">
        <f t="array" ref="E653:G653">TRANSPOSE(MMULT('Necessary information'!$L$6:$M$8,TRANSPOSE(C653:D653)))</f>
        <v>-7.3399649605584757E-3</v>
      </c>
      <c r="F653" s="4">
        <v>5.7129117703409706E-2</v>
      </c>
      <c r="G653" s="4">
        <v>9.7321331294614039E-3</v>
      </c>
      <c r="H653" s="4">
        <f>F653+F653*'Necessary information'!$B$4/'Necessary information'!$B$15</f>
        <v>0.14496513617240206</v>
      </c>
      <c r="I653" s="4">
        <f>(('Necessary information'!$B$10*C654)-'Necessary information'!$B$10*(1-'Necessary information'!$B$4)*C653)/'Necessary information'!$B$16</f>
        <v>7.5711814360173976E-2</v>
      </c>
      <c r="J653" s="4">
        <f>D653+'Necessary information'!$B$7*C653</f>
        <v>9.7321331294614039E-3</v>
      </c>
      <c r="L653" s="3">
        <v>647</v>
      </c>
      <c r="M653" s="4">
        <f t="shared" ca="1" si="20"/>
        <v>7.37797304337899E-3</v>
      </c>
      <c r="O653" s="4">
        <v>-0.17044099492195677</v>
      </c>
      <c r="P653" s="4">
        <f t="shared" si="21"/>
        <v>-0.17112046595246697</v>
      </c>
    </row>
    <row r="654" spans="1:16" x14ac:dyDescent="0.2">
      <c r="A654" s="3">
        <v>648</v>
      </c>
      <c r="B654" s="4">
        <v>-5.041526666499211E-2</v>
      </c>
      <c r="C654" s="4" cm="1">
        <f t="array" ref="C654:D654">TRANSPOSE(MMULT('Necessary information'!$L$2:$M$3,TRANSPOSE(C653:D653))+MMULT('Necessary information'!$L$4:$L$5,B654))</f>
        <v>-4.4319264600595244E-2</v>
      </c>
      <c r="D654" s="4">
        <v>-2.5574964524943917E-2</v>
      </c>
      <c r="E654" s="4" cm="1">
        <f t="array" ref="E654:G654">TRANSPOSE(MMULT('Necessary information'!$L$6:$M$8,TRANSPOSE(C654:D654)))</f>
        <v>-3.4614596041882481E-2</v>
      </c>
      <c r="F654" s="4">
        <v>4.1189427574548944E-3</v>
      </c>
      <c r="G654" s="4">
        <v>-4.0200321843140346E-2</v>
      </c>
      <c r="H654" s="4">
        <f>F654+F654*'Necessary information'!$B$4/'Necessary information'!$B$15</f>
        <v>1.045181724704179E-2</v>
      </c>
      <c r="I654" s="4">
        <f>(('Necessary information'!$B$10*C655)-'Necessary information'!$B$10*(1-'Necessary information'!$B$4)*C654)/'Necessary information'!$B$16</f>
        <v>-6.2315875998058018E-2</v>
      </c>
      <c r="J654" s="4">
        <f>D654+'Necessary information'!$B$7*C654</f>
        <v>-4.0200321843140346E-2</v>
      </c>
      <c r="L654" s="3">
        <v>648</v>
      </c>
      <c r="M654" s="4">
        <f t="shared" ca="1" si="20"/>
        <v>1.315331089125683E-2</v>
      </c>
      <c r="O654" s="4">
        <v>-4.9103752307799092E-2</v>
      </c>
      <c r="P654" s="4">
        <f t="shared" si="21"/>
        <v>-5.041526666499211E-2</v>
      </c>
    </row>
    <row r="655" spans="1:16" x14ac:dyDescent="0.2">
      <c r="A655" s="3">
        <v>649</v>
      </c>
      <c r="B655" s="4">
        <v>-3.8073390419875196E-2</v>
      </c>
      <c r="C655" s="4" cm="1">
        <f t="array" ref="C655:D655">TRANSPOSE(MMULT('Necessary information'!$L$2:$M$3,TRANSPOSE(C654:D654))+MMULT('Necessary information'!$L$4:$L$5,B655))</f>
        <v>-4.4769179885531814E-2</v>
      </c>
      <c r="D655" s="4">
        <v>-6.3111280689795296E-2</v>
      </c>
      <c r="E655" s="4" cm="1">
        <f t="array" ref="E655:G655">TRANSPOSE(MMULT('Necessary information'!$L$6:$M$8,TRANSPOSE(C655:D655)))</f>
        <v>-5.5949039764065386E-2</v>
      </c>
      <c r="F655" s="4">
        <v>-3.3115930166488984E-2</v>
      </c>
      <c r="G655" s="4">
        <v>-7.7885110052020798E-2</v>
      </c>
      <c r="H655" s="4">
        <f>F655+F655*'Necessary information'!$B$4/'Necessary information'!$B$15</f>
        <v>-8.4031672797465762E-2</v>
      </c>
      <c r="I655" s="4">
        <f>(('Necessary information'!$B$10*C656)-'Necessary information'!$B$10*(1-'Necessary information'!$B$4)*C655)/'Necessary information'!$B$16</f>
        <v>-0.16359554251984657</v>
      </c>
      <c r="J655" s="4">
        <f>D655+'Necessary information'!$B$7*C655</f>
        <v>-7.7885110052020798E-2</v>
      </c>
      <c r="L655" s="3">
        <v>649</v>
      </c>
      <c r="M655" s="4">
        <f t="shared" ca="1" si="20"/>
        <v>-5.4451236190505743E-2</v>
      </c>
      <c r="O655" s="4">
        <v>-3.6697250838868142E-2</v>
      </c>
      <c r="P655" s="4">
        <f t="shared" si="21"/>
        <v>-3.8073390419875196E-2</v>
      </c>
    </row>
    <row r="656" spans="1:16" x14ac:dyDescent="0.2">
      <c r="A656" s="3">
        <v>650</v>
      </c>
      <c r="B656" s="4">
        <v>-3.6931130747949903E-2</v>
      </c>
      <c r="C656" s="4" cm="1">
        <f t="array" ref="C656:D656">TRANSPOSE(MMULT('Necessary information'!$L$2:$M$3,TRANSPOSE(C655:D655))+MMULT('Necessary information'!$L$4:$L$5,B656))</f>
        <v>-4.7739838951389682E-2</v>
      </c>
      <c r="D656" s="4">
        <v>-9.8717074543259495E-2</v>
      </c>
      <c r="E656" s="4" cm="1">
        <f t="array" ref="E656:G656">TRANSPOSE(MMULT('Necessary information'!$L$6:$M$8,TRANSPOSE(C656:D656)))</f>
        <v>-7.7346755790024729E-2</v>
      </c>
      <c r="F656" s="4">
        <v>-6.6731382445828408E-2</v>
      </c>
      <c r="G656" s="4">
        <v>-0.11447122139721809</v>
      </c>
      <c r="H656" s="4">
        <f>F656+F656*'Necessary information'!$B$4/'Necessary information'!$B$15</f>
        <v>-0.16933088295628951</v>
      </c>
      <c r="I656" s="4">
        <f>(('Necessary information'!$B$10*C657)-'Necessary information'!$B$10*(1-'Necessary information'!$B$4)*C656)/'Necessary information'!$B$16</f>
        <v>-0.25927964574618922</v>
      </c>
      <c r="J656" s="4">
        <f>D656+'Necessary information'!$B$7*C656</f>
        <v>-0.11447122139721809</v>
      </c>
      <c r="L656" s="3">
        <v>650</v>
      </c>
      <c r="M656" s="4">
        <f t="shared" ca="1" si="20"/>
        <v>4.5556335662527987E-2</v>
      </c>
      <c r="O656" s="4">
        <v>-3.5549010002856783E-2</v>
      </c>
      <c r="P656" s="4">
        <f t="shared" si="21"/>
        <v>-3.6931130747949903E-2</v>
      </c>
    </row>
    <row r="657" spans="1:16" x14ac:dyDescent="0.2">
      <c r="A657" s="3">
        <v>651</v>
      </c>
      <c r="B657" s="4">
        <v>5.544820029267028E-2</v>
      </c>
      <c r="C657" s="4" cm="1">
        <f t="array" ref="C657:D657">TRANSPOSE(MMULT('Necessary information'!$L$2:$M$3,TRANSPOSE(C656:D656))+MMULT('Necessary information'!$L$4:$L$5,B657))</f>
        <v>-5.3028334121259679E-2</v>
      </c>
      <c r="D657" s="4">
        <v>-4.119581568518077E-2</v>
      </c>
      <c r="E657" s="4" cm="1">
        <f t="array" ref="E657:G657">TRANSPOSE(MMULT('Necessary information'!$L$6:$M$8,TRANSPOSE(C657:D657)))</f>
        <v>-4.7380650675306918E-2</v>
      </c>
      <c r="F657" s="4">
        <v>-5.666831823936791E-3</v>
      </c>
      <c r="G657" s="4">
        <v>-5.8695165945196463E-2</v>
      </c>
      <c r="H657" s="4">
        <f>F657+F657*'Necessary information'!$B$4/'Necessary information'!$B$15</f>
        <v>-1.4379585753239601E-2</v>
      </c>
      <c r="I657" s="4">
        <f>(('Necessary information'!$B$10*C658)-'Necessary information'!$B$10*(1-'Necessary information'!$B$4)*C657)/'Necessary information'!$B$16</f>
        <v>-0.10316839556355634</v>
      </c>
      <c r="J657" s="4">
        <f>D657+'Necessary information'!$B$7*C657</f>
        <v>-5.8695165945196463E-2</v>
      </c>
      <c r="L657" s="3">
        <v>651</v>
      </c>
      <c r="M657" s="4">
        <f t="shared" ca="1" si="20"/>
        <v>-2.0619070198547966E-2</v>
      </c>
      <c r="O657" s="4">
        <v>5.7314042866253904E-2</v>
      </c>
      <c r="P657" s="4">
        <f t="shared" si="21"/>
        <v>5.544820029267028E-2</v>
      </c>
    </row>
    <row r="658" spans="1:16" x14ac:dyDescent="0.2">
      <c r="A658" s="3">
        <v>652</v>
      </c>
      <c r="B658" s="4">
        <v>-0.17603665483161549</v>
      </c>
      <c r="C658" s="4" cm="1">
        <f t="array" ref="C658:D658">TRANSPOSE(MMULT('Necessary information'!$L$2:$M$3,TRANSPOSE(C657:D657))+MMULT('Necessary information'!$L$4:$L$5,B658))</f>
        <v>-5.4281835657317097E-2</v>
      </c>
      <c r="D658" s="4">
        <v>-0.21636735838740745</v>
      </c>
      <c r="E658" s="4" cm="1">
        <f t="array" ref="E658:G658">TRANSPOSE(MMULT('Necessary information'!$L$6:$M$8,TRANSPOSE(C658:D658)))</f>
        <v>-0.14655655946313972</v>
      </c>
      <c r="F658" s="4">
        <v>-0.17999852849700498</v>
      </c>
      <c r="G658" s="4">
        <v>-0.2342803641543221</v>
      </c>
      <c r="H658" s="4">
        <f>F658+F658*'Necessary information'!$B$4/'Necessary information'!$B$15</f>
        <v>-0.45674626606114993</v>
      </c>
      <c r="I658" s="4">
        <f>(('Necessary information'!$B$10*C659)-'Necessary information'!$B$10*(1-'Necessary information'!$B$4)*C658)/'Necessary information'!$B$16</f>
        <v>-0.57594102862608765</v>
      </c>
      <c r="J658" s="4">
        <f>D658+'Necessary information'!$B$7*C658</f>
        <v>-0.2342803641543221</v>
      </c>
      <c r="L658" s="3">
        <v>652</v>
      </c>
      <c r="M658" s="4">
        <f t="shared" ca="1" si="20"/>
        <v>-0.13513562219039929</v>
      </c>
      <c r="O658" s="4">
        <v>-0.17538292622473012</v>
      </c>
      <c r="P658" s="4">
        <f t="shared" si="21"/>
        <v>-0.17603665483161549</v>
      </c>
    </row>
    <row r="659" spans="1:16" x14ac:dyDescent="0.2">
      <c r="A659" s="3">
        <v>653</v>
      </c>
      <c r="B659" s="4">
        <v>-4.7185011658693815E-3</v>
      </c>
      <c r="C659" s="4" cm="1">
        <f t="array" ref="C659:D659">TRANSPOSE(MMULT('Necessary information'!$L$2:$M$3,TRANSPOSE(C658:D658))+MMULT('Necessary information'!$L$4:$L$5,B659))</f>
        <v>-6.7323315481536361E-2</v>
      </c>
      <c r="D659" s="4">
        <v>-0.21654214502714128</v>
      </c>
      <c r="E659" s="4" cm="1">
        <f t="array" ref="E659:G659">TRANSPOSE(MMULT('Necessary information'!$L$6:$M$8,TRANSPOSE(C659:D659)))</f>
        <v>-0.1526044699584547</v>
      </c>
      <c r="F659" s="4">
        <v>-0.17143552365451192</v>
      </c>
      <c r="G659" s="4">
        <v>-0.23875883913604828</v>
      </c>
      <c r="H659" s="4">
        <f>F659+F659*'Necessary information'!$B$4/'Necessary information'!$B$15</f>
        <v>-0.43501764127332382</v>
      </c>
      <c r="I659" s="4">
        <f>(('Necessary information'!$B$10*C660)-'Necessary information'!$B$10*(1-'Necessary information'!$B$4)*C659)/'Necessary information'!$B$16</f>
        <v>-0.57443064762008778</v>
      </c>
      <c r="J659" s="4">
        <f>D659+'Necessary information'!$B$7*C659</f>
        <v>-0.23875883913604828</v>
      </c>
      <c r="L659" s="3">
        <v>653</v>
      </c>
      <c r="M659" s="4">
        <f t="shared" ca="1" si="20"/>
        <v>-1.6730398011043396E-2</v>
      </c>
      <c r="O659" s="4">
        <v>-3.1677068451354119E-3</v>
      </c>
      <c r="P659" s="4">
        <f t="shared" si="21"/>
        <v>-4.7185011658693815E-3</v>
      </c>
    </row>
    <row r="660" spans="1:16" x14ac:dyDescent="0.2">
      <c r="A660" s="3">
        <v>654</v>
      </c>
      <c r="B660" s="4">
        <v>-2.6500694573946774E-2</v>
      </c>
      <c r="C660" s="4" cm="1">
        <f t="array" ref="C660:D660">TRANSPOSE(MMULT('Necessary information'!$L$2:$M$3,TRANSPOSE(C659:D659))+MMULT('Necessary information'!$L$4:$L$5,B660))</f>
        <v>-8.0000998785000152E-2</v>
      </c>
      <c r="D660" s="4">
        <v>-0.23849545455551807</v>
      </c>
      <c r="E660" s="4" cm="1">
        <f t="array" ref="E660:G660">TRANSPOSE(MMULT('Necessary information'!$L$6:$M$8,TRANSPOSE(C660:D660)))</f>
        <v>-0.17074554701501818</v>
      </c>
      <c r="F660" s="4">
        <v>-0.18489478536956797</v>
      </c>
      <c r="G660" s="4">
        <v>-0.2648957841545681</v>
      </c>
      <c r="H660" s="4">
        <f>F660+F660*'Necessary information'!$B$4/'Necessary information'!$B$15</f>
        <v>-0.46917051787527853</v>
      </c>
      <c r="I660" s="4">
        <f>(('Necessary information'!$B$10*C661)-'Necessary information'!$B$10*(1-'Necessary information'!$B$4)*C660)/'Necessary information'!$B$16</f>
        <v>-0.6317775754845778</v>
      </c>
      <c r="J660" s="4">
        <f>D660+'Necessary information'!$B$7*C660</f>
        <v>-0.2648957841545681</v>
      </c>
      <c r="L660" s="3">
        <v>654</v>
      </c>
      <c r="M660" s="4">
        <f t="shared" ca="1" si="20"/>
        <v>-1.2530742368717636E-3</v>
      </c>
      <c r="O660" s="4">
        <v>-2.5063957394623103E-2</v>
      </c>
      <c r="P660" s="4">
        <f t="shared" si="21"/>
        <v>-2.6500694573946774E-2</v>
      </c>
    </row>
    <row r="661" spans="1:16" x14ac:dyDescent="0.2">
      <c r="A661" s="3">
        <v>655</v>
      </c>
      <c r="B661" s="4">
        <v>6.8266551550356463E-2</v>
      </c>
      <c r="C661" s="4" cm="1">
        <f t="array" ref="C661:D661">TRANSPOSE(MMULT('Necessary information'!$L$2:$M$3,TRANSPOSE(C660:D660))+MMULT('Necessary information'!$L$4:$L$5,B661))</f>
        <v>-9.3795413202489603E-2</v>
      </c>
      <c r="D661" s="4">
        <v>-0.16522049845949571</v>
      </c>
      <c r="E661" s="4" cm="1">
        <f t="array" ref="E661:G661">TRANSPOSE(MMULT('Necessary information'!$L$6:$M$8,TRANSPOSE(C661:D661)))</f>
        <v>-0.13579208608582588</v>
      </c>
      <c r="F661" s="4">
        <v>-0.10237757161382768</v>
      </c>
      <c r="G661" s="4">
        <v>-0.19617298481631729</v>
      </c>
      <c r="H661" s="4">
        <f>F661+F661*'Necessary information'!$B$4/'Necessary information'!$B$15</f>
        <v>-0.25978308797008764</v>
      </c>
      <c r="I661" s="4">
        <f>(('Necessary information'!$B$10*C662)-'Necessary information'!$B$10*(1-'Necessary information'!$B$4)*C661)/'Necessary information'!$B$16</f>
        <v>-0.43183844303386026</v>
      </c>
      <c r="J661" s="4">
        <f>D661+'Necessary information'!$B$7*C661</f>
        <v>-0.19617298481631729</v>
      </c>
      <c r="L661" s="3">
        <v>655</v>
      </c>
      <c r="M661" s="4">
        <f t="shared" ca="1" si="20"/>
        <v>-0.17111268496146304</v>
      </c>
      <c r="O661" s="4">
        <v>7.0199514292908133E-2</v>
      </c>
      <c r="P661" s="4">
        <f t="shared" si="21"/>
        <v>6.8266551550356463E-2</v>
      </c>
    </row>
    <row r="662" spans="1:16" x14ac:dyDescent="0.2">
      <c r="A662" s="3">
        <v>656</v>
      </c>
      <c r="B662" s="4">
        <v>-1.3904850781264405E-2</v>
      </c>
      <c r="C662" s="4" cm="1">
        <f t="array" ref="C662:D662">TRANSPOSE(MMULT('Necessary information'!$L$2:$M$3,TRANSPOSE(C661:D661))+MMULT('Necessary information'!$L$4:$L$5,B662))</f>
        <v>-0.10224648894827386</v>
      </c>
      <c r="D662" s="4">
        <v>-0.1756557187731107</v>
      </c>
      <c r="E662" s="4" cm="1">
        <f t="array" ref="E662:G662">TRANSPOSE(MMULT('Necessary information'!$L$6:$M$8,TRANSPOSE(C662:D662)))</f>
        <v>-0.14552145235558656</v>
      </c>
      <c r="F662" s="4">
        <v>-0.10715057117776723</v>
      </c>
      <c r="G662" s="4">
        <v>-0.20939706012604109</v>
      </c>
      <c r="H662" s="4">
        <f>F662+F662*'Necessary information'!$B$4/'Necessary information'!$B$15</f>
        <v>-0.27189457436358422</v>
      </c>
      <c r="I662" s="4">
        <f>(('Necessary information'!$B$10*C663)-'Necessary information'!$B$10*(1-'Necessary information'!$B$4)*C662)/'Necessary information'!$B$16</f>
        <v>-0.4587289743672604</v>
      </c>
      <c r="J662" s="4">
        <f>D662+'Necessary information'!$B$7*C662</f>
        <v>-0.20939706012604109</v>
      </c>
      <c r="L662" s="3">
        <v>656</v>
      </c>
      <c r="M662" s="4">
        <f t="shared" ca="1" si="20"/>
        <v>5.0036176415280409E-2</v>
      </c>
      <c r="O662" s="4">
        <v>-1.2402158539026306E-2</v>
      </c>
      <c r="P662" s="4">
        <f t="shared" si="21"/>
        <v>-1.3904850781264405E-2</v>
      </c>
    </row>
    <row r="663" spans="1:16" x14ac:dyDescent="0.2">
      <c r="A663" s="3">
        <v>657</v>
      </c>
      <c r="B663" s="4">
        <v>-8.2257918916705156E-2</v>
      </c>
      <c r="C663" s="4" cm="1">
        <f t="array" ref="C663:D663">TRANSPOSE(MMULT('Necessary information'!$L$2:$M$3,TRANSPOSE(C662:D662))+MMULT('Necessary information'!$L$4:$L$5,B663))</f>
        <v>-0.11115855108374853</v>
      </c>
      <c r="D663" s="4">
        <v>-0.25422486759558055</v>
      </c>
      <c r="E663" s="4" cm="1">
        <f t="array" ref="E663:G663">TRANSPOSE(MMULT('Necessary information'!$L$6:$M$8,TRANSPOSE(C663:D663)))</f>
        <v>-0.19381370897395833</v>
      </c>
      <c r="F663" s="4">
        <v>-0.17974863836946903</v>
      </c>
      <c r="G663" s="4">
        <v>-0.29090718945321759</v>
      </c>
      <c r="H663" s="4">
        <f>F663+F663*'Necessary information'!$B$4/'Necessary information'!$B$15</f>
        <v>-0.45611216986252751</v>
      </c>
      <c r="I663" s="4">
        <f>(('Necessary information'!$B$10*C664)-'Necessary information'!$B$10*(1-'Necessary information'!$B$4)*C663)/'Necessary information'!$B$16</f>
        <v>-0.66951104274333761</v>
      </c>
      <c r="J663" s="4">
        <f>D663+'Necessary information'!$B$7*C663</f>
        <v>-0.29090718945321759</v>
      </c>
      <c r="L663" s="3">
        <v>657</v>
      </c>
      <c r="M663" s="4">
        <f t="shared" ca="1" si="20"/>
        <v>7.0548969050727925E-3</v>
      </c>
      <c r="O663" s="4">
        <v>-8.1113140839128753E-2</v>
      </c>
      <c r="P663" s="4">
        <f t="shared" si="21"/>
        <v>-8.2257918916705156E-2</v>
      </c>
    </row>
    <row r="664" spans="1:16" x14ac:dyDescent="0.2">
      <c r="A664" s="3">
        <v>658</v>
      </c>
      <c r="B664" s="4">
        <v>0.10350178897223171</v>
      </c>
      <c r="C664" s="4" cm="1">
        <f t="array" ref="C664:D664">TRANSPOSE(MMULT('Necessary information'!$L$2:$M$3,TRANSPOSE(C663:D663))+MMULT('Necessary information'!$L$4:$L$5,B664))</f>
        <v>-0.12511736337523827</v>
      </c>
      <c r="D664" s="4">
        <v>-0.14538435640384162</v>
      </c>
      <c r="E664" s="4" cm="1">
        <f t="array" ref="E664:G664">TRANSPOSE(MMULT('Necessary information'!$L$6:$M$8,TRANSPOSE(C664:D664)))</f>
        <v>-0.13891539539150613</v>
      </c>
      <c r="F664" s="4">
        <v>-6.1555722942431987E-2</v>
      </c>
      <c r="G664" s="4">
        <v>-0.18667308631767024</v>
      </c>
      <c r="H664" s="4">
        <f>F664+F664*'Necessary information'!$B$4/'Necessary information'!$B$15</f>
        <v>-0.15619764696642111</v>
      </c>
      <c r="I664" s="4">
        <f>(('Necessary information'!$B$10*C665)-'Necessary information'!$B$10*(1-'Necessary information'!$B$4)*C664)/'Necessary information'!$B$16</f>
        <v>-0.37351992305733533</v>
      </c>
      <c r="J664" s="4">
        <f>D664+'Necessary information'!$B$7*C664</f>
        <v>-0.18667308631767024</v>
      </c>
      <c r="L664" s="3">
        <v>658</v>
      </c>
      <c r="M664" s="4">
        <f t="shared" ca="1" si="20"/>
        <v>-2.3870437403013312E-2</v>
      </c>
      <c r="O664" s="4">
        <v>0.10561925243892817</v>
      </c>
      <c r="P664" s="4">
        <f t="shared" si="21"/>
        <v>0.10350178897223171</v>
      </c>
    </row>
    <row r="665" spans="1:16" x14ac:dyDescent="0.2">
      <c r="A665" s="3">
        <v>659</v>
      </c>
      <c r="B665" s="4">
        <v>-4.7866857623333134E-2</v>
      </c>
      <c r="C665" s="4" cm="1">
        <f t="array" ref="C665:D665">TRANSPOSE(MMULT('Necessary information'!$L$2:$M$3,TRANSPOSE(C664:D664))+MMULT('Necessary information'!$L$4:$L$5,B665))</f>
        <v>-0.13132742736729069</v>
      </c>
      <c r="D665" s="4">
        <v>-0.19019814254269407</v>
      </c>
      <c r="E665" s="4" cm="1">
        <f t="array" ref="E665:G665">TRANSPOSE(MMULT('Necessary information'!$L$6:$M$8,TRANSPOSE(C665:D665)))</f>
        <v>-0.16697410680224051</v>
      </c>
      <c r="F665" s="4">
        <v>-0.10220876620660932</v>
      </c>
      <c r="G665" s="4">
        <v>-0.23353619357389999</v>
      </c>
      <c r="H665" s="4">
        <f>F665+F665*'Necessary information'!$B$4/'Necessary information'!$B$15</f>
        <v>-0.25935474424927107</v>
      </c>
      <c r="I665" s="4">
        <f>(('Necessary information'!$B$10*C666)-'Necessary information'!$B$10*(1-'Necessary information'!$B$4)*C665)/'Necessary information'!$B$16</f>
        <v>-0.49357321590544478</v>
      </c>
      <c r="J665" s="4">
        <f>D665+'Necessary information'!$B$7*C665</f>
        <v>-0.23353619357389999</v>
      </c>
      <c r="L665" s="3">
        <v>659</v>
      </c>
      <c r="M665" s="4">
        <f t="shared" ca="1" si="20"/>
        <v>-0.1207813049553469</v>
      </c>
      <c r="O665" s="4">
        <v>-4.6541999143948645E-2</v>
      </c>
      <c r="P665" s="4">
        <f t="shared" si="21"/>
        <v>-4.7866857623333134E-2</v>
      </c>
    </row>
    <row r="666" spans="1:16" x14ac:dyDescent="0.2">
      <c r="A666" s="3">
        <v>660</v>
      </c>
      <c r="B666" s="4">
        <v>-4.0627522644088816E-2</v>
      </c>
      <c r="C666" s="4" cm="1">
        <f t="array" ref="C666:D666">TRANSPOSE(MMULT('Necessary information'!$L$2:$M$3,TRANSPOSE(C665:D665))+MMULT('Necessary information'!$L$4:$L$5,B666))</f>
        <v>-0.14038357208074456</v>
      </c>
      <c r="D666" s="4">
        <v>-0.2268315041933863</v>
      </c>
      <c r="E666" s="4" cm="1">
        <f t="array" ref="E666:G666">TRANSPOSE(MMULT('Necessary information'!$L$6:$M$8,TRANSPOSE(C666:D666)))</f>
        <v>-0.19172643929369282</v>
      </c>
      <c r="F666" s="4">
        <v>-0.13277451089928743</v>
      </c>
      <c r="G666" s="4">
        <v>-0.27315808298003202</v>
      </c>
      <c r="H666" s="4">
        <f>F666+F666*'Necessary information'!$B$4/'Necessary information'!$B$15</f>
        <v>-0.33691532140694169</v>
      </c>
      <c r="I666" s="4">
        <f>(('Necessary information'!$B$10*C667)-'Necessary information'!$B$10*(1-'Necessary information'!$B$4)*C666)/'Necessary information'!$B$16</f>
        <v>-0.59110675836587034</v>
      </c>
      <c r="J666" s="4">
        <f>D666+'Necessary information'!$B$7*C666</f>
        <v>-0.27315808298003202</v>
      </c>
      <c r="L666" s="3">
        <v>660</v>
      </c>
      <c r="M666" s="4">
        <f t="shared" ca="1" si="20"/>
        <v>-2.8791620246364041E-2</v>
      </c>
      <c r="O666" s="4">
        <v>-3.9264757153322359E-2</v>
      </c>
      <c r="P666" s="4">
        <f t="shared" si="21"/>
        <v>-4.0627522644088816E-2</v>
      </c>
    </row>
    <row r="667" spans="1:16" x14ac:dyDescent="0.2">
      <c r="A667" s="3">
        <v>661</v>
      </c>
      <c r="B667" s="4">
        <v>6.099016948252392E-2</v>
      </c>
      <c r="C667" s="4" cm="1">
        <f t="array" ref="C667:D667">TRANSPOSE(MMULT('Necessary information'!$L$2:$M$3,TRANSPOSE(C666:D666))+MMULT('Necessary information'!$L$4:$L$5,B667))</f>
        <v>-0.15165165173787271</v>
      </c>
      <c r="D667" s="4">
        <v>-0.16107787312280125</v>
      </c>
      <c r="E667" s="4" cm="1">
        <f t="array" ref="E667:G667">TRANSPOSE(MMULT('Necessary information'!$L$6:$M$8,TRANSPOSE(C667:D667)))</f>
        <v>-0.15985421830364235</v>
      </c>
      <c r="F667" s="4">
        <v>-5.9471266458426555E-2</v>
      </c>
      <c r="G667" s="4">
        <v>-0.21112291819629925</v>
      </c>
      <c r="H667" s="4">
        <f>F667+F667*'Necessary information'!$B$4/'Necessary information'!$B$15</f>
        <v>-0.15090833863825731</v>
      </c>
      <c r="I667" s="4">
        <f>(('Necessary information'!$B$10*C668)-'Necessary information'!$B$10*(1-'Necessary information'!$B$4)*C667)/'Necessary information'!$B$16</f>
        <v>-0.41185920636740597</v>
      </c>
      <c r="J667" s="4">
        <f>D667+'Necessary information'!$B$7*C667</f>
        <v>-0.21112291819629925</v>
      </c>
      <c r="L667" s="3">
        <v>661</v>
      </c>
      <c r="M667" s="4">
        <f t="shared" ca="1" si="20"/>
        <v>5.548673761791114E-2</v>
      </c>
      <c r="O667" s="4">
        <v>6.2885031225652893E-2</v>
      </c>
      <c r="P667" s="4">
        <f t="shared" si="21"/>
        <v>6.099016948252392E-2</v>
      </c>
    </row>
    <row r="668" spans="1:16" x14ac:dyDescent="0.2">
      <c r="A668" s="3">
        <v>662</v>
      </c>
      <c r="B668" s="4">
        <v>7.2275991510985141E-2</v>
      </c>
      <c r="C668" s="4" cm="1">
        <f t="array" ref="C668:D668">TRANSPOSE(MMULT('Necessary information'!$L$2:$M$3,TRANSPOSE(C667:D667))+MMULT('Necessary information'!$L$4:$L$5,B668))</f>
        <v>-0.15815684060361104</v>
      </c>
      <c r="D668" s="4">
        <v>-8.5419246276237273E-2</v>
      </c>
      <c r="E668" s="4" cm="1">
        <f t="array" ref="E668:G668">TRANSPOSE(MMULT('Necessary information'!$L$6:$M$8,TRANSPOSE(C668:D668)))</f>
        <v>-0.12023364441226131</v>
      </c>
      <c r="F668" s="4">
        <v>2.0545836928182112E-2</v>
      </c>
      <c r="G668" s="4">
        <v>-0.13761100367542892</v>
      </c>
      <c r="H668" s="4">
        <f>F668+F668*'Necessary information'!$B$4/'Necessary information'!$B$15</f>
        <v>5.2135061205262088E-2</v>
      </c>
      <c r="I668" s="4">
        <f>(('Necessary information'!$B$10*C669)-'Necessary information'!$B$10*(1-'Necessary information'!$B$4)*C668)/'Necessary information'!$B$16</f>
        <v>-0.2065921251740912</v>
      </c>
      <c r="J668" s="4">
        <f>D668+'Necessary information'!$B$7*C668</f>
        <v>-0.13761100367542892</v>
      </c>
      <c r="L668" s="3">
        <v>662</v>
      </c>
      <c r="M668" s="4">
        <f t="shared" ca="1" si="20"/>
        <v>-2.7038191051450278E-3</v>
      </c>
      <c r="O668" s="4">
        <v>7.4229948707676394E-2</v>
      </c>
      <c r="P668" s="4">
        <f t="shared" si="21"/>
        <v>7.2275991510985141E-2</v>
      </c>
    </row>
    <row r="669" spans="1:16" x14ac:dyDescent="0.2">
      <c r="A669" s="3">
        <v>663</v>
      </c>
      <c r="B669" s="4">
        <v>5.2742643553565463E-2</v>
      </c>
      <c r="C669" s="4" cm="1">
        <f t="array" ref="C669:D669">TRANSPOSE(MMULT('Necessary information'!$L$2:$M$3,TRANSPOSE(C668:D668))+MMULT('Necessary information'!$L$4:$L$5,B669))</f>
        <v>-0.15936772271787306</v>
      </c>
      <c r="D669" s="4">
        <v>-3.0882798550870824E-2</v>
      </c>
      <c r="E669" s="4" cm="1">
        <f t="array" ref="E669:G669">TRANSPOSE(MMULT('Necessary information'!$L$6:$M$8,TRANSPOSE(C669:D669)))</f>
        <v>-9.0087482408178876E-2</v>
      </c>
      <c r="F669" s="4">
        <v>7.5893575670104116E-2</v>
      </c>
      <c r="G669" s="4">
        <v>-8.3474147047768926E-2</v>
      </c>
      <c r="H669" s="4">
        <f>F669+F669*'Necessary information'!$B$4/'Necessary information'!$B$15</f>
        <v>0.1925799482628891</v>
      </c>
      <c r="I669" s="4">
        <f>(('Necessary information'!$B$10*C670)-'Necessary information'!$B$10*(1-'Necessary information'!$B$4)*C669)/'Necessary information'!$B$16</f>
        <v>-5.9159662234233107E-2</v>
      </c>
      <c r="J669" s="4">
        <f>D669+'Necessary information'!$B$7*C669</f>
        <v>-8.3474147047768926E-2</v>
      </c>
      <c r="L669" s="3">
        <v>663</v>
      </c>
      <c r="M669" s="4">
        <f t="shared" ca="1" si="20"/>
        <v>1.4556590022263135E-2</v>
      </c>
      <c r="O669" s="4">
        <v>5.4594319139380475E-2</v>
      </c>
      <c r="P669" s="4">
        <f t="shared" si="21"/>
        <v>5.2742643553565463E-2</v>
      </c>
    </row>
    <row r="670" spans="1:16" x14ac:dyDescent="0.2">
      <c r="A670" s="3">
        <v>664</v>
      </c>
      <c r="B670" s="4">
        <v>-0.12589938465087319</v>
      </c>
      <c r="C670" s="4" cm="1">
        <f t="array" ref="C670:D670">TRANSPOSE(MMULT('Necessary information'!$L$2:$M$3,TRANSPOSE(C669:D669))+MMULT('Necessary information'!$L$4:$L$5,B670))</f>
        <v>-0.15686252120578206</v>
      </c>
      <c r="D670" s="4">
        <v>-0.15613364443217573</v>
      </c>
      <c r="E670" s="4" cm="1">
        <f t="array" ref="E670:G670">TRANSPOSE(MMULT('Necessary information'!$L$6:$M$8,TRANSPOSE(C670:D670)))</f>
        <v>-0.15944831062494949</v>
      </c>
      <c r="F670" s="4">
        <v>-5.103575522430176E-2</v>
      </c>
      <c r="G670" s="4">
        <v>-0.20789827643008379</v>
      </c>
      <c r="H670" s="4">
        <f>F670+F670*'Necessary information'!$B$4/'Necessary information'!$B$15</f>
        <v>-0.12950322888166566</v>
      </c>
      <c r="I670" s="4">
        <f>(('Necessary information'!$B$10*C671)-'Necessary information'!$B$10*(1-'Necessary information'!$B$4)*C670)/'Necessary information'!$B$16</f>
        <v>-0.3977177367435949</v>
      </c>
      <c r="J670" s="4">
        <f>D670+'Necessary information'!$B$7*C670</f>
        <v>-0.20789827643008379</v>
      </c>
      <c r="L670" s="3">
        <v>664</v>
      </c>
      <c r="M670" s="4">
        <f t="shared" ca="1" si="20"/>
        <v>-5.694072531438104E-2</v>
      </c>
      <c r="O670" s="4">
        <v>-0.12498312446106603</v>
      </c>
      <c r="P670" s="4">
        <f t="shared" si="21"/>
        <v>-0.12589938465087319</v>
      </c>
    </row>
    <row r="671" spans="1:16" x14ac:dyDescent="0.2">
      <c r="A671" s="3">
        <v>665</v>
      </c>
      <c r="B671" s="4">
        <v>-2.6286336473081061E-2</v>
      </c>
      <c r="C671" s="4" cm="1">
        <f t="array" ref="C671:D671">TRANSPOSE(MMULT('Necessary information'!$L$2:$M$3,TRANSPOSE(C670:D670))+MMULT('Necessary information'!$L$4:$L$5,B671))</f>
        <v>-0.16288390159422739</v>
      </c>
      <c r="D671" s="4">
        <v>-0.17914117437218111</v>
      </c>
      <c r="E671" s="4" cm="1">
        <f t="array" ref="E671:G671">TRANSPOSE(MMULT('Necessary information'!$L$6:$M$8,TRANSPOSE(C671:D671)))</f>
        <v>-0.17514620296138728</v>
      </c>
      <c r="F671" s="4">
        <v>-7.0008960304048767E-2</v>
      </c>
      <c r="G671" s="4">
        <v>-0.23289286189827615</v>
      </c>
      <c r="H671" s="4">
        <f>F671+F671*'Necessary information'!$B$4/'Necessary information'!$B$15</f>
        <v>-0.17764773677152368</v>
      </c>
      <c r="I671" s="4">
        <f>(('Necessary information'!$B$10*C672)-'Necessary information'!$B$10*(1-'Necessary information'!$B$4)*C671)/'Necessary information'!$B$16</f>
        <v>-0.45892281776256705</v>
      </c>
      <c r="J671" s="4">
        <f>D671+'Necessary information'!$B$7*C671</f>
        <v>-0.23289286189827615</v>
      </c>
      <c r="L671" s="3">
        <v>665</v>
      </c>
      <c r="M671" s="4">
        <f t="shared" ca="1" si="20"/>
        <v>-0.10093983893469713</v>
      </c>
      <c r="O671" s="4">
        <v>-2.4848476859860819E-2</v>
      </c>
      <c r="P671" s="4">
        <f t="shared" si="21"/>
        <v>-2.6286336473081061E-2</v>
      </c>
    </row>
    <row r="672" spans="1:16" x14ac:dyDescent="0.2">
      <c r="A672" s="3">
        <v>666</v>
      </c>
      <c r="B672" s="4">
        <v>4.0163083631749821E-2</v>
      </c>
      <c r="C672" s="4" cm="1">
        <f t="array" ref="C672:D672">TRANSPOSE(MMULT('Necessary information'!$L$2:$M$3,TRANSPOSE(C671:D671))+MMULT('Necessary information'!$L$4:$L$5,B672))</f>
        <v>-0.17028487449843588</v>
      </c>
      <c r="D672" s="4">
        <v>-0.1352161260786155</v>
      </c>
      <c r="E672" s="4" cm="1">
        <f t="array" ref="E672:G672">TRANSPOSE(MMULT('Necessary information'!$L$6:$M$8,TRANSPOSE(C672:D672)))</f>
        <v>-0.1537971171158391</v>
      </c>
      <c r="F672" s="4">
        <v>-2.112526016466347E-2</v>
      </c>
      <c r="G672" s="4">
        <v>-0.19141013466309933</v>
      </c>
      <c r="H672" s="4">
        <f>F672+F672*'Necessary information'!$B$4/'Necessary information'!$B$15</f>
        <v>-5.3605347667833529E-2</v>
      </c>
      <c r="I672" s="4">
        <f>(('Necessary information'!$B$10*C673)-'Necessary information'!$B$10*(1-'Necessary information'!$B$4)*C672)/'Necessary information'!$B$16</f>
        <v>-0.33920023948849837</v>
      </c>
      <c r="J672" s="4">
        <f>D672+'Necessary information'!$B$7*C672</f>
        <v>-0.19141013466309933</v>
      </c>
      <c r="L672" s="3">
        <v>666</v>
      </c>
      <c r="M672" s="4">
        <f t="shared" ca="1" si="20"/>
        <v>-1.5317877511016185E-2</v>
      </c>
      <c r="O672" s="4">
        <v>4.1948889421167292E-2</v>
      </c>
      <c r="P672" s="4">
        <f t="shared" si="21"/>
        <v>4.0163083631749821E-2</v>
      </c>
    </row>
    <row r="673" spans="1:16" x14ac:dyDescent="0.2">
      <c r="A673" s="3">
        <v>667</v>
      </c>
      <c r="B673" s="4">
        <v>5.8200061402790222E-2</v>
      </c>
      <c r="C673" s="4" cm="1">
        <f t="array" ref="C673:D673">TRANSPOSE(MMULT('Necessary information'!$L$2:$M$3,TRANSPOSE(C672:D672))+MMULT('Necessary information'!$L$4:$L$5,B673))</f>
        <v>-0.17450775862318746</v>
      </c>
      <c r="D673" s="4">
        <v>-7.4176526028174344E-2</v>
      </c>
      <c r="E673" s="4" cm="1">
        <f t="array" ref="E673:G673">TRANSPOSE(MMULT('Necessary information'!$L$6:$M$8,TRANSPOSE(C673:D673)))</f>
        <v>-0.12136440598515746</v>
      </c>
      <c r="F673" s="4">
        <v>4.2743672249361236E-2</v>
      </c>
      <c r="G673" s="4">
        <v>-0.13176408637382619</v>
      </c>
      <c r="H673" s="4">
        <f>F673+F673*'Necessary information'!$B$4/'Necessary information'!$B$15</f>
        <v>0.1084620683327541</v>
      </c>
      <c r="I673" s="4">
        <f>(('Necessary information'!$B$10*C674)-'Necessary information'!$B$10*(1-'Necessary information'!$B$4)*C673)/'Necessary information'!$B$16</f>
        <v>-0.17375144096534559</v>
      </c>
      <c r="J673" s="4">
        <f>D673+'Necessary information'!$B$7*C673</f>
        <v>-0.13176408637382619</v>
      </c>
      <c r="L673" s="3">
        <v>667</v>
      </c>
      <c r="M673" s="4">
        <f t="shared" ca="1" si="20"/>
        <v>0.10901893841568132</v>
      </c>
      <c r="O673" s="4">
        <v>6.0080313425684033E-2</v>
      </c>
      <c r="P673" s="4">
        <f t="shared" si="21"/>
        <v>5.8200061402790222E-2</v>
      </c>
    </row>
    <row r="674" spans="1:16" x14ac:dyDescent="0.2">
      <c r="A674" s="3">
        <v>668</v>
      </c>
      <c r="B674" s="4">
        <v>0.12309944162538214</v>
      </c>
      <c r="C674" s="4" cm="1">
        <f t="array" ref="C674:D674">TRANSPOSE(MMULT('Necessary information'!$L$2:$M$3,TRANSPOSE(C673:D673))+MMULT('Necessary information'!$L$4:$L$5,B674))</f>
        <v>-0.17448885068174141</v>
      </c>
      <c r="D674" s="4">
        <v>5.0480622643799461E-2</v>
      </c>
      <c r="E674" s="4" cm="1">
        <f t="array" ref="E674:G674">TRANSPOSE(MMULT('Necessary information'!$L$6:$M$8,TRANSPOSE(C674:D674)))</f>
        <v>-5.1186271194815725E-2</v>
      </c>
      <c r="F674" s="4">
        <v>0.16738815260056619</v>
      </c>
      <c r="G674" s="4">
        <v>-7.100698081175208E-3</v>
      </c>
      <c r="H674" s="4">
        <f>F674+F674*'Necessary information'!$B$4/'Necessary information'!$B$15</f>
        <v>0.42474743722393649</v>
      </c>
      <c r="I674" s="4">
        <f>(('Necessary information'!$B$10*C675)-'Necessary information'!$B$10*(1-'Necessary information'!$B$4)*C674)/'Necessary information'!$B$16</f>
        <v>0.16281998644188447</v>
      </c>
      <c r="J674" s="4">
        <f>D674+'Necessary information'!$B$7*C674</f>
        <v>-7.100698081175208E-3</v>
      </c>
      <c r="L674" s="3">
        <v>668</v>
      </c>
      <c r="M674" s="4">
        <f t="shared" ca="1" si="20"/>
        <v>-2.3109142430099133E-2</v>
      </c>
      <c r="O674" s="4">
        <v>0.12531952341880512</v>
      </c>
      <c r="P674" s="4">
        <f t="shared" si="21"/>
        <v>0.12309944162538214</v>
      </c>
    </row>
    <row r="675" spans="1:16" x14ac:dyDescent="0.2">
      <c r="A675" s="3">
        <v>669</v>
      </c>
      <c r="B675" s="4">
        <v>1.6824896527725272E-2</v>
      </c>
      <c r="C675" s="4" cm="1">
        <f t="array" ref="C675:D675">TRANSPOSE(MMULT('Necessary information'!$L$2:$M$3,TRANSPOSE(C674:D674))+MMULT('Necessary information'!$L$4:$L$5,B675))</f>
        <v>-0.16605612975365078</v>
      </c>
      <c r="D675" s="4">
        <v>6.624542609600495E-2</v>
      </c>
      <c r="E675" s="4" cm="1">
        <f t="array" ref="E675:G675">TRANSPOSE(MMULT('Necessary information'!$L$6:$M$8,TRANSPOSE(C675:D675)))</f>
        <v>-3.8465256044174299E-2</v>
      </c>
      <c r="F675" s="4">
        <v>0.17750303303095094</v>
      </c>
      <c r="G675" s="4">
        <v>1.1446903277300191E-2</v>
      </c>
      <c r="H675" s="4">
        <f>F675+F675*'Necessary information'!$B$4/'Necessary information'!$B$15</f>
        <v>0.45041394631603782</v>
      </c>
      <c r="I675" s="4">
        <f>(('Necessary information'!$B$10*C676)-'Necessary information'!$B$10*(1-'Necessary information'!$B$4)*C675)/'Necessary information'!$B$16</f>
        <v>0.20410318218176965</v>
      </c>
      <c r="J675" s="4">
        <f>D675+'Necessary information'!$B$7*C675</f>
        <v>1.1446903277300191E-2</v>
      </c>
      <c r="L675" s="3">
        <v>669</v>
      </c>
      <c r="M675" s="4">
        <f t="shared" ca="1" si="20"/>
        <v>-5.9811417549477837E-2</v>
      </c>
      <c r="O675" s="4">
        <v>1.8488497594371503E-2</v>
      </c>
      <c r="P675" s="4">
        <f t="shared" si="21"/>
        <v>1.6824896527725272E-2</v>
      </c>
    </row>
    <row r="676" spans="1:16" x14ac:dyDescent="0.2">
      <c r="A676" s="3">
        <v>670</v>
      </c>
      <c r="B676" s="4">
        <v>-7.2164425216157671E-3</v>
      </c>
      <c r="C676" s="4" cm="1">
        <f t="array" ref="C676:D676">TRANSPOSE(MMULT('Necessary information'!$L$2:$M$3,TRANSPOSE(C675:D675))+MMULT('Necessary information'!$L$4:$L$5,B676))</f>
        <v>-0.15680214695526529</v>
      </c>
      <c r="D676" s="4">
        <v>5.763782962637308E-2</v>
      </c>
      <c r="E676" s="4" cm="1">
        <f t="array" ref="E676:G676">TRANSPOSE(MMULT('Necessary information'!$L$6:$M$8,TRANSPOSE(C676:D676)))</f>
        <v>-3.9088805144306613E-2</v>
      </c>
      <c r="F676" s="4">
        <v>0.16269526808640081</v>
      </c>
      <c r="G676" s="4">
        <v>5.8931211311355342E-3</v>
      </c>
      <c r="H676" s="4">
        <f>F676+F676*'Necessary information'!$B$4/'Necessary information'!$B$15</f>
        <v>0.41283924276924189</v>
      </c>
      <c r="I676" s="4">
        <f>(('Necessary information'!$B$10*C677)-'Necessary information'!$B$10*(1-'Necessary information'!$B$4)*C676)/'Necessary information'!$B$16</f>
        <v>0.17945606632840788</v>
      </c>
      <c r="J676" s="4">
        <f>D676+'Necessary information'!$B$7*C676</f>
        <v>5.8931211311355342E-3</v>
      </c>
      <c r="L676" s="3">
        <v>670</v>
      </c>
      <c r="M676" s="4">
        <f t="shared" ca="1" si="20"/>
        <v>-0.21252402820021896</v>
      </c>
      <c r="O676" s="4">
        <v>-5.6787280613489867E-3</v>
      </c>
      <c r="P676" s="4">
        <f t="shared" si="21"/>
        <v>-7.2164425216157671E-3</v>
      </c>
    </row>
    <row r="677" spans="1:16" x14ac:dyDescent="0.2">
      <c r="A677" s="3">
        <v>671</v>
      </c>
      <c r="B677" s="4">
        <v>-8.299963005485117E-2</v>
      </c>
      <c r="C677" s="4" cm="1">
        <f t="array" ref="C677:D677">TRANSPOSE(MMULT('Necessary information'!$L$2:$M$3,TRANSPOSE(C676:D676))+MMULT('Necessary information'!$L$4:$L$5,B677))</f>
        <v>-0.14839569162317345</v>
      </c>
      <c r="D677" s="4">
        <v>-2.6572194850631926E-2</v>
      </c>
      <c r="E677" s="4" cm="1">
        <f t="array" ref="E677:G677">TRANSPOSE(MMULT('Necessary information'!$L$6:$M$8,TRANSPOSE(C677:D677)))</f>
        <v>-8.2655602999912439E-2</v>
      </c>
      <c r="F677" s="4">
        <v>7.2852918536894268E-2</v>
      </c>
      <c r="G677" s="4">
        <v>-7.5542773086279158E-2</v>
      </c>
      <c r="H677" s="4">
        <f>F677+F677*'Necessary information'!$B$4/'Necessary information'!$B$15</f>
        <v>0.18486428078736913</v>
      </c>
      <c r="I677" s="4">
        <f>(('Necessary information'!$B$10*C678)-'Necessary information'!$B$10*(1-'Necessary information'!$B$4)*C677)/'Necessary information'!$B$16</f>
        <v>-4.918878096998254E-2</v>
      </c>
      <c r="J677" s="4">
        <f>D677+'Necessary information'!$B$7*C677</f>
        <v>-7.5542773086279158E-2</v>
      </c>
      <c r="L677" s="3">
        <v>671</v>
      </c>
      <c r="M677" s="4">
        <f t="shared" ca="1" si="20"/>
        <v>-0.20401316985011761</v>
      </c>
      <c r="O677" s="4">
        <v>-8.1858735766688645E-2</v>
      </c>
      <c r="P677" s="4">
        <f t="shared" si="21"/>
        <v>-8.299963005485117E-2</v>
      </c>
    </row>
    <row r="678" spans="1:16" x14ac:dyDescent="0.2">
      <c r="A678" s="3">
        <v>672</v>
      </c>
      <c r="B678" s="4">
        <v>6.3423117864063253E-2</v>
      </c>
      <c r="C678" s="4" cm="1">
        <f t="array" ref="C678:D678">TRANSPOSE(MMULT('Necessary information'!$L$2:$M$3,TRANSPOSE(C677:D677))+MMULT('Necessary information'!$L$4:$L$5,B678))</f>
        <v>-0.1459155188568437</v>
      </c>
      <c r="D678" s="4">
        <v>3.7408939105294595E-2</v>
      </c>
      <c r="E678" s="4" cm="1">
        <f t="array" ref="E678:G678">TRANSPOSE(MMULT('Necessary information'!$L$6:$M$8,TRANSPOSE(C678:D678)))</f>
        <v>-4.550916788012177E-2</v>
      </c>
      <c r="F678" s="4">
        <v>0.13517233673937987</v>
      </c>
      <c r="G678" s="4">
        <v>-1.0743182117463827E-2</v>
      </c>
      <c r="H678" s="4">
        <f>F678+F678*'Necessary information'!$B$4/'Necessary information'!$B$15</f>
        <v>0.34299980447617628</v>
      </c>
      <c r="I678" s="4">
        <f>(('Necessary information'!$B$10*C679)-'Necessary information'!$B$10*(1-'Necessary information'!$B$4)*C678)/'Necessary information'!$B$16</f>
        <v>0.12318329445053598</v>
      </c>
      <c r="J678" s="4">
        <f>D678+'Necessary information'!$B$7*C678</f>
        <v>-1.0743182117463827E-2</v>
      </c>
      <c r="L678" s="3">
        <v>672</v>
      </c>
      <c r="M678" s="4">
        <f t="shared" ca="1" si="20"/>
        <v>8.4337940304234169E-3</v>
      </c>
      <c r="O678" s="4">
        <v>6.5330719147806832E-2</v>
      </c>
      <c r="P678" s="4">
        <f t="shared" si="21"/>
        <v>6.3423117864063253E-2</v>
      </c>
    </row>
    <row r="679" spans="1:16" x14ac:dyDescent="0.2">
      <c r="A679" s="3">
        <v>673</v>
      </c>
      <c r="B679" s="4">
        <v>3.177048119323872E-2</v>
      </c>
      <c r="C679" s="4" cm="1">
        <f t="array" ref="C679:D679">TRANSPOSE(MMULT('Necessary information'!$L$2:$M$3,TRANSPOSE(C678:D678))+MMULT('Necessary information'!$L$4:$L$5,B679))</f>
        <v>-0.13918804852415922</v>
      </c>
      <c r="D679" s="4">
        <v>6.8393832577322122E-2</v>
      </c>
      <c r="E679" s="4" cm="1">
        <f t="array" ref="E679:G679">TRANSPOSE(MMULT('Necessary information'!$L$6:$M$8,TRANSPOSE(C679:D679)))</f>
        <v>-2.4998699378946825E-2</v>
      </c>
      <c r="F679" s="4">
        <v>0.16164982508850878</v>
      </c>
      <c r="G679" s="4">
        <v>2.2461776564349577E-2</v>
      </c>
      <c r="H679" s="4">
        <f>F679+F679*'Necessary information'!$B$4/'Necessary information'!$B$15</f>
        <v>0.41018643116209086</v>
      </c>
      <c r="I679" s="4">
        <f>(('Necessary information'!$B$10*C680)-'Necessary information'!$B$10*(1-'Necessary information'!$B$4)*C679)/'Necessary information'!$B$16</f>
        <v>0.20581993133444246</v>
      </c>
      <c r="J679" s="4">
        <f>D679+'Necessary information'!$B$7*C679</f>
        <v>2.2461776564349577E-2</v>
      </c>
      <c r="L679" s="3">
        <v>673</v>
      </c>
      <c r="M679" s="4">
        <f t="shared" ca="1" si="20"/>
        <v>6.6215763774905637E-2</v>
      </c>
      <c r="O679" s="4">
        <v>3.3512341167595404E-2</v>
      </c>
      <c r="P679" s="4">
        <f t="shared" si="21"/>
        <v>3.177048119323872E-2</v>
      </c>
    </row>
    <row r="680" spans="1:16" x14ac:dyDescent="0.2">
      <c r="A680" s="3">
        <v>674</v>
      </c>
      <c r="B680" s="4">
        <v>-8.6595495441721786E-3</v>
      </c>
      <c r="C680" s="4" cm="1">
        <f t="array" ref="C680:D680">TRANSPOSE(MMULT('Necessary information'!$L$2:$M$3,TRANSPOSE(C679:D679))+MMULT('Necessary information'!$L$4:$L$5,B680))</f>
        <v>-0.13056284902769419</v>
      </c>
      <c r="D680" s="4">
        <v>5.8298012549026168E-2</v>
      </c>
      <c r="E680" s="4" cm="1">
        <f t="array" ref="E680:G680">TRANSPOSE(MMULT('Necessary information'!$L$6:$M$8,TRANSPOSE(C680:D680)))</f>
        <v>-2.6746820462587258E-2</v>
      </c>
      <c r="F680" s="4">
        <v>0.14577512139758125</v>
      </c>
      <c r="G680" s="4">
        <v>1.5212272369887085E-2</v>
      </c>
      <c r="H680" s="4">
        <f>F680+F680*'Necessary information'!$B$4/'Necessary information'!$B$15</f>
        <v>0.36990437054636227</v>
      </c>
      <c r="I680" s="4">
        <f>(('Necessary information'!$B$10*C681)-'Necessary information'!$B$10*(1-'Necessary information'!$B$4)*C680)/'Necessary information'!$B$16</f>
        <v>0.17725018693458047</v>
      </c>
      <c r="J680" s="4">
        <f>D680+'Necessary information'!$B$7*C680</f>
        <v>1.5212272369887085E-2</v>
      </c>
      <c r="L680" s="3">
        <v>674</v>
      </c>
      <c r="M680" s="4">
        <f t="shared" ca="1" si="20"/>
        <v>-6.2179027150342472E-2</v>
      </c>
      <c r="O680" s="4">
        <v>-7.129391561742973E-3</v>
      </c>
      <c r="P680" s="4">
        <f t="shared" si="21"/>
        <v>-8.6595495441721786E-3</v>
      </c>
    </row>
    <row r="681" spans="1:16" x14ac:dyDescent="0.2">
      <c r="A681" s="3">
        <v>675</v>
      </c>
      <c r="B681" s="4">
        <v>-6.1982246634168396E-2</v>
      </c>
      <c r="C681" s="4" cm="1">
        <f t="array" ref="C681:D681">TRANSPOSE(MMULT('Necessary information'!$L$2:$M$3,TRANSPOSE(C680:D680))+MMULT('Necessary information'!$L$4:$L$5,B681))</f>
        <v>-0.12286752312863733</v>
      </c>
      <c r="D681" s="4">
        <v>-4.9084923486717794E-3</v>
      </c>
      <c r="E681" s="4" cm="1">
        <f t="array" ref="E681:G681">TRANSPOSE(MMULT('Necessary information'!$L$6:$M$8,TRANSPOSE(C681:D681)))</f>
        <v>-5.8815154394351692E-2</v>
      </c>
      <c r="F681" s="4">
        <v>7.7412748147515226E-2</v>
      </c>
      <c r="G681" s="4">
        <v>-4.5454774981122097E-2</v>
      </c>
      <c r="H681" s="4">
        <f>F681+F681*'Necessary information'!$B$4/'Necessary information'!$B$15</f>
        <v>0.1964348484243198</v>
      </c>
      <c r="I681" s="4">
        <f>(('Necessary information'!$B$10*C682)-'Necessary information'!$B$10*(1-'Necessary information'!$B$4)*C681)/'Necessary information'!$B$16</f>
        <v>5.422934174140419E-3</v>
      </c>
      <c r="J681" s="4">
        <f>D681+'Necessary information'!$B$7*C681</f>
        <v>-4.5454774981122097E-2</v>
      </c>
      <c r="L681" s="3">
        <v>675</v>
      </c>
      <c r="M681" s="4">
        <f t="shared" ca="1" si="20"/>
        <v>7.48853257605316E-3</v>
      </c>
      <c r="O681" s="4">
        <v>-6.0731299945497925E-2</v>
      </c>
      <c r="P681" s="4">
        <f t="shared" si="21"/>
        <v>-6.1982246634168396E-2</v>
      </c>
    </row>
    <row r="682" spans="1:16" x14ac:dyDescent="0.2">
      <c r="A682" s="3">
        <v>676</v>
      </c>
      <c r="B682" s="4">
        <v>-7.4258232800827828E-2</v>
      </c>
      <c r="C682" s="4" cm="1">
        <f t="array" ref="C682:D682">TRANSPOSE(MMULT('Necessary information'!$L$2:$M$3,TRANSPOSE(C681:D681))+MMULT('Necessary information'!$L$4:$L$5,B682))</f>
        <v>-0.1196602616960679</v>
      </c>
      <c r="D682" s="4">
        <v>-7.9063646810177496E-2</v>
      </c>
      <c r="E682" s="4" cm="1">
        <f t="array" ref="E682:G682">TRANSPOSE(MMULT('Necessary information'!$L$6:$M$8,TRANSPOSE(C682:D682)))</f>
        <v>-9.9093938175195087E-2</v>
      </c>
      <c r="F682" s="4">
        <v>1.1087285261879853E-3</v>
      </c>
      <c r="G682" s="4">
        <v>-0.1185515331698799</v>
      </c>
      <c r="H682" s="4">
        <f>F682+F682*'Necessary information'!$B$4/'Necessary information'!$B$15</f>
        <v>2.8133986352020116E-3</v>
      </c>
      <c r="I682" s="4">
        <f>(('Necessary information'!$B$10*C683)-'Necessary information'!$B$10*(1-'Necessary information'!$B$4)*C682)/'Necessary information'!$B$16</f>
        <v>-0.19528348660967579</v>
      </c>
      <c r="J682" s="4">
        <f>D682+'Necessary information'!$B$7*C682</f>
        <v>-0.1185515331698799</v>
      </c>
      <c r="L682" s="3">
        <v>676</v>
      </c>
      <c r="M682" s="4">
        <f t="shared" ca="1" si="20"/>
        <v>-1.8589750590603683E-2</v>
      </c>
      <c r="O682" s="4">
        <v>-7.3071566318651263E-2</v>
      </c>
      <c r="P682" s="4">
        <f t="shared" si="21"/>
        <v>-7.4258232800827828E-2</v>
      </c>
    </row>
    <row r="683" spans="1:16" x14ac:dyDescent="0.2">
      <c r="A683" s="3">
        <v>677</v>
      </c>
      <c r="B683" s="4">
        <v>-4.3117971113499222E-2</v>
      </c>
      <c r="C683" s="4" cm="1">
        <f t="array" ref="C683:D683">TRANSPOSE(MMULT('Necessary information'!$L$2:$M$3,TRANSPOSE(C682:D682))+MMULT('Necessary information'!$L$4:$L$5,B683))</f>
        <v>-0.12155084231890811</v>
      </c>
      <c r="D683" s="4">
        <v>-0.12052128134066298</v>
      </c>
      <c r="E683" s="4" cm="1">
        <f t="array" ref="E683:G683">TRANSPOSE(MMULT('Necessary information'!$L$6:$M$8,TRANSPOSE(C683:D683)))</f>
        <v>-0.12329292353254506</v>
      </c>
      <c r="F683" s="4">
        <v>-3.9082216986994545E-2</v>
      </c>
      <c r="G683" s="4">
        <v>-0.16063305930590266</v>
      </c>
      <c r="H683" s="4">
        <f>F683+F683*'Necessary information'!$B$4/'Necessary information'!$B$15</f>
        <v>-9.9171125604498617E-2</v>
      </c>
      <c r="I683" s="4">
        <f>(('Necessary information'!$B$10*C684)-'Necessary information'!$B$10*(1-'Necessary information'!$B$4)*C683)/'Necessary information'!$B$16</f>
        <v>-0.30693173158731446</v>
      </c>
      <c r="J683" s="4">
        <f>D683+'Necessary information'!$B$7*C683</f>
        <v>-0.16063305930590266</v>
      </c>
      <c r="L683" s="3">
        <v>677</v>
      </c>
      <c r="M683" s="4">
        <f t="shared" ca="1" si="20"/>
        <v>9.2093972316802344E-2</v>
      </c>
      <c r="O683" s="4">
        <v>-4.1768246248528748E-2</v>
      </c>
      <c r="P683" s="4">
        <f t="shared" si="21"/>
        <v>-4.3117971113499222E-2</v>
      </c>
    </row>
    <row r="684" spans="1:16" x14ac:dyDescent="0.2">
      <c r="A684" s="3">
        <v>678</v>
      </c>
      <c r="B684" s="4">
        <v>-4.4708561906868047E-2</v>
      </c>
      <c r="C684" s="4" cm="1">
        <f t="array" ref="C684:D684">TRANSPOSE(MMULT('Necessary information'!$L$2:$M$3,TRANSPOSE(C683:D683))+MMULT('Necessary information'!$L$4:$L$5,B684))</f>
        <v>-0.1261853645506183</v>
      </c>
      <c r="D684" s="4">
        <v>-0.16269889633937712</v>
      </c>
      <c r="E684" s="4" cm="1">
        <f t="array" ref="E684:G684">TRANSPOSE(MMULT('Necessary information'!$L$6:$M$8,TRANSPOSE(C684:D684)))</f>
        <v>-0.14914897205742744</v>
      </c>
      <c r="F684" s="4">
        <v>-7.8154702090462866E-2</v>
      </c>
      <c r="G684" s="4">
        <v>-0.20434006664108118</v>
      </c>
      <c r="H684" s="4">
        <f>F684+F684*'Necessary information'!$B$4/'Necessary information'!$B$15</f>
        <v>-0.19831755655454944</v>
      </c>
      <c r="I684" s="4">
        <f>(('Necessary information'!$B$10*C685)-'Necessary information'!$B$10*(1-'Necessary information'!$B$4)*C684)/'Necessary information'!$B$16</f>
        <v>-0.42010684470462351</v>
      </c>
      <c r="J684" s="4">
        <f>D684+'Necessary information'!$B$7*C684</f>
        <v>-0.20434006664108118</v>
      </c>
      <c r="L684" s="3">
        <v>678</v>
      </c>
      <c r="M684" s="4">
        <f t="shared" ca="1" si="20"/>
        <v>5.0731695850788919E-2</v>
      </c>
      <c r="O684" s="4">
        <v>-4.3367165782518251E-2</v>
      </c>
      <c r="P684" s="4">
        <f t="shared" si="21"/>
        <v>-4.4708561906868047E-2</v>
      </c>
    </row>
    <row r="685" spans="1:16" x14ac:dyDescent="0.2">
      <c r="A685" s="3">
        <v>679</v>
      </c>
      <c r="B685" s="4">
        <v>-0.17236997184459743</v>
      </c>
      <c r="C685" s="4" cm="1">
        <f t="array" ref="C685:D685">TRANSPOSE(MMULT('Necessary information'!$L$2:$M$3,TRANSPOSE(C684:D684))+MMULT('Necessary information'!$L$4:$L$5,B685))</f>
        <v>-0.13353340155446844</v>
      </c>
      <c r="D685" s="4">
        <v>-0.33165219136084761</v>
      </c>
      <c r="E685" s="4" cm="1">
        <f t="array" ref="E685:G685">TRANSPOSE(MMULT('Necessary information'!$L$6:$M$8,TRANSPOSE(C685:D685)))</f>
        <v>-0.2476049563061696</v>
      </c>
      <c r="F685" s="4">
        <v>-0.24218481231935376</v>
      </c>
      <c r="G685" s="4">
        <v>-0.3757182138738222</v>
      </c>
      <c r="H685" s="4">
        <f>F685+F685*'Necessary information'!$B$4/'Necessary information'!$B$15</f>
        <v>-0.61454396126035993</v>
      </c>
      <c r="I685" s="4">
        <f>(('Necessary information'!$B$10*C686)-'Necessary information'!$B$10*(1-'Necessary information'!$B$4)*C685)/'Necessary information'!$B$16</f>
        <v>-0.87516383963800948</v>
      </c>
      <c r="J685" s="4">
        <f>D685+'Necessary information'!$B$7*C685</f>
        <v>-0.3757182138738222</v>
      </c>
      <c r="L685" s="3">
        <v>679</v>
      </c>
      <c r="M685" s="4">
        <f t="shared" ca="1" si="20"/>
        <v>4.0581313067961375E-3</v>
      </c>
      <c r="O685" s="4">
        <v>-0.17169704354683971</v>
      </c>
      <c r="P685" s="4">
        <f t="shared" si="21"/>
        <v>-0.17236997184459743</v>
      </c>
    </row>
    <row r="686" spans="1:16" x14ac:dyDescent="0.2">
      <c r="A686" s="3">
        <v>680</v>
      </c>
      <c r="B686" s="4">
        <v>3.5109209228051524E-3</v>
      </c>
      <c r="C686" s="4" cm="1">
        <f t="array" ref="C686:D686">TRANSPOSE(MMULT('Necessary information'!$L$2:$M$3,TRANSPOSE(C685:D685))+MMULT('Necessary information'!$L$4:$L$5,B686))</f>
        <v>-0.15207416250655698</v>
      </c>
      <c r="D686" s="4">
        <v>-0.32117657441946468</v>
      </c>
      <c r="E686" s="4" cm="1">
        <f t="array" ref="E686:G686">TRANSPOSE(MMULT('Necessary information'!$L$6:$M$8,TRANSPOSE(C686:D686)))</f>
        <v>-0.25016652667620792</v>
      </c>
      <c r="F686" s="4">
        <v>-0.21928688554007153</v>
      </c>
      <c r="G686" s="4">
        <v>-0.37136104804662851</v>
      </c>
      <c r="H686" s="4">
        <f>F686+F686*'Necessary information'!$B$4/'Necessary information'!$B$15</f>
        <v>-0.55644047205793123</v>
      </c>
      <c r="I686" s="4">
        <f>(('Necessary information'!$B$10*C687)-'Necessary information'!$B$10*(1-'Necessary information'!$B$4)*C686)/'Necessary information'!$B$16</f>
        <v>-0.84406147823155653</v>
      </c>
      <c r="J686" s="4">
        <f>D686+'Necessary information'!$B$7*C686</f>
        <v>-0.37136104804662851</v>
      </c>
      <c r="L686" s="3">
        <v>680</v>
      </c>
      <c r="M686" s="4">
        <f t="shared" ca="1" si="20"/>
        <v>6.0470647490928266E-2</v>
      </c>
      <c r="O686" s="4">
        <v>5.1048066045103705E-3</v>
      </c>
      <c r="P686" s="4">
        <f t="shared" si="21"/>
        <v>3.5109209228051524E-3</v>
      </c>
    </row>
    <row r="687" spans="1:16" x14ac:dyDescent="0.2">
      <c r="A687" s="3">
        <v>681</v>
      </c>
      <c r="B687" s="4">
        <v>-4.3108444862967395E-2</v>
      </c>
      <c r="C687" s="4" cm="1">
        <f t="array" ref="C687:D687">TRANSPOSE(MMULT('Necessary information'!$L$2:$M$3,TRANSPOSE(C686:D686))+MMULT('Necessary information'!$L$4:$L$5,B687))</f>
        <v>-0.16937384539968198</v>
      </c>
      <c r="D687" s="4">
        <v>-0.35754031121962332</v>
      </c>
      <c r="E687" s="4" cm="1">
        <f t="array" ref="E687:G687">TRANSPOSE(MMULT('Necessary information'!$L$6:$M$8,TRANSPOSE(C687:D687)))</f>
        <v>-0.27852778945686085</v>
      </c>
      <c r="F687" s="4">
        <v>-0.24405983480183641</v>
      </c>
      <c r="G687" s="4">
        <v>-0.41343368020151838</v>
      </c>
      <c r="H687" s="4">
        <f>F687+F687*'Necessary information'!$B$4/'Necessary information'!$B$15</f>
        <v>-0.61930183080965961</v>
      </c>
      <c r="I687" s="4">
        <f>(('Necessary information'!$B$10*C688)-'Necessary information'!$B$10*(1-'Necessary information'!$B$4)*C687)/'Necessary information'!$B$16</f>
        <v>-0.93961401579223025</v>
      </c>
      <c r="J687" s="4">
        <f>D687+'Necessary information'!$B$7*C687</f>
        <v>-0.41343368020151838</v>
      </c>
      <c r="L687" s="3">
        <v>681</v>
      </c>
      <c r="M687" s="4">
        <f t="shared" ca="1" si="20"/>
        <v>-3.4535536969329463E-2</v>
      </c>
      <c r="O687" s="4">
        <v>-4.1758670116110209E-2</v>
      </c>
      <c r="P687" s="4">
        <f t="shared" si="21"/>
        <v>-4.3108444862967395E-2</v>
      </c>
    </row>
    <row r="688" spans="1:16" x14ac:dyDescent="0.2">
      <c r="A688" s="3">
        <v>682</v>
      </c>
      <c r="B688" s="4">
        <v>-2.4708748683113558E-2</v>
      </c>
      <c r="C688" s="4" cm="1">
        <f t="array" ref="C688:D688">TRANSPOSE(MMULT('Necessary information'!$L$2:$M$3,TRANSPOSE(C687:D687))+MMULT('Necessary information'!$L$4:$L$5,B688))</f>
        <v>-0.1886298496594957</v>
      </c>
      <c r="D688" s="4">
        <v>-0.37474071336712478</v>
      </c>
      <c r="E688" s="4" cm="1">
        <f t="array" ref="E688:G688">TRANSPOSE(MMULT('Necessary information'!$L$6:$M$8,TRANSPOSE(C688:D688)))</f>
        <v>-0.29699448496901648</v>
      </c>
      <c r="F688" s="4">
        <v>-0.24835871409526267</v>
      </c>
      <c r="G688" s="4">
        <v>-0.43698856375475836</v>
      </c>
      <c r="H688" s="4">
        <f>F688+F688*'Necessary information'!$B$4/'Necessary information'!$B$15</f>
        <v>-0.63021023701672885</v>
      </c>
      <c r="I688" s="4">
        <f>(('Necessary information'!$B$10*C689)-'Necessary information'!$B$10*(1-'Necessary information'!$B$4)*C688)/'Necessary information'!$B$16</f>
        <v>-0.98312818894299281</v>
      </c>
      <c r="J688" s="4">
        <f>D688+'Necessary information'!$B$7*C688</f>
        <v>-0.43698856375475836</v>
      </c>
      <c r="L688" s="3">
        <v>682</v>
      </c>
      <c r="M688" s="4">
        <f t="shared" ca="1" si="20"/>
        <v>4.8890143489159744E-2</v>
      </c>
      <c r="O688" s="4">
        <v>-2.3262628416327511E-2</v>
      </c>
      <c r="P688" s="4">
        <f t="shared" si="21"/>
        <v>-2.4708748683113558E-2</v>
      </c>
    </row>
    <row r="689" spans="1:16" x14ac:dyDescent="0.2">
      <c r="A689" s="3">
        <v>683</v>
      </c>
      <c r="B689" s="4">
        <v>-7.2966031466322606E-2</v>
      </c>
      <c r="C689" s="4" cm="1">
        <f t="array" ref="C689:D689">TRANSPOSE(MMULT('Necessary information'!$L$2:$M$3,TRANSPOSE(C688:D688))+MMULT('Necessary information'!$L$4:$L$5,B689))</f>
        <v>-0.20849230814158312</v>
      </c>
      <c r="D689" s="4">
        <v>-0.43983718985273779</v>
      </c>
      <c r="E689" s="4" cm="1">
        <f t="array" ref="E689:G689">TRANSPOSE(MMULT('Necessary information'!$L$6:$M$8,TRANSPOSE(C689:D689)))</f>
        <v>-0.34269854514229631</v>
      </c>
      <c r="F689" s="4">
        <v>-0.30014734339787708</v>
      </c>
      <c r="G689" s="4">
        <v>-0.50863965153946022</v>
      </c>
      <c r="H689" s="4">
        <f>F689+F689*'Necessary information'!$B$4/'Necessary information'!$B$15</f>
        <v>-0.76162388387211277</v>
      </c>
      <c r="I689" s="4">
        <f>(('Necessary information'!$B$10*C690)-'Necessary information'!$B$10*(1-'Necessary information'!$B$4)*C689)/'Necessary information'!$B$16</f>
        <v>-1.1558695817648696</v>
      </c>
      <c r="J689" s="4">
        <f>D689+'Necessary information'!$B$7*C689</f>
        <v>-0.50863965153946022</v>
      </c>
      <c r="L689" s="3">
        <v>683</v>
      </c>
      <c r="M689" s="4">
        <f t="shared" ca="1" si="20"/>
        <v>-0.13011720708778751</v>
      </c>
      <c r="O689" s="4">
        <v>-7.1772598687126307E-2</v>
      </c>
      <c r="P689" s="4">
        <f t="shared" si="21"/>
        <v>-7.2966031466322606E-2</v>
      </c>
    </row>
    <row r="690" spans="1:16" x14ac:dyDescent="0.2">
      <c r="A690" s="3">
        <v>684</v>
      </c>
      <c r="B690" s="4">
        <v>-5.9021191054726654E-2</v>
      </c>
      <c r="C690" s="4" cm="1">
        <f t="array" ref="C690:D690">TRANSPOSE(MMULT('Necessary information'!$L$2:$M$3,TRANSPOSE(C689:D689))+MMULT('Necessary information'!$L$4:$L$5,B690))</f>
        <v>-0.23217673998216531</v>
      </c>
      <c r="D690" s="4">
        <v>-0.48962179992055693</v>
      </c>
      <c r="E690" s="4" cm="1">
        <f t="array" ref="E690:G690">TRANSPOSE(MMULT('Necessary information'!$L$6:$M$8,TRANSPOSE(C690:D690)))</f>
        <v>-0.38152713995514531</v>
      </c>
      <c r="F690" s="4">
        <v>-0.33406338413250619</v>
      </c>
      <c r="G690" s="4">
        <v>-0.56624012411467151</v>
      </c>
      <c r="H690" s="4">
        <f>F690+F690*'Necessary information'!$B$4/'Necessary information'!$B$15</f>
        <v>-0.84768583723623414</v>
      </c>
      <c r="I690" s="4">
        <f>(('Necessary information'!$B$10*C691)-'Necessary information'!$B$10*(1-'Necessary information'!$B$4)*C690)/'Necessary information'!$B$16</f>
        <v>-1.2866879953082151</v>
      </c>
      <c r="J690" s="4">
        <f>D690+'Necessary information'!$B$7*C690</f>
        <v>-0.56624012411467151</v>
      </c>
      <c r="L690" s="3">
        <v>684</v>
      </c>
      <c r="M690" s="4">
        <f t="shared" ca="1" si="20"/>
        <v>3.4724841985500153E-2</v>
      </c>
      <c r="O690" s="4">
        <v>-5.7754739520946195E-2</v>
      </c>
      <c r="P690" s="4">
        <f t="shared" si="21"/>
        <v>-5.9021191054726654E-2</v>
      </c>
    </row>
    <row r="691" spans="1:16" x14ac:dyDescent="0.2">
      <c r="A691" s="3">
        <v>685</v>
      </c>
      <c r="B691" s="4">
        <v>0.10961468786560977</v>
      </c>
      <c r="C691" s="4" cm="1">
        <f t="array" ref="C691:D691">TRANSPOSE(MMULT('Necessary information'!$L$2:$M$3,TRANSPOSE(C690:D690))+MMULT('Necessary information'!$L$4:$L$5,B691))</f>
        <v>-0.25853952136531655</v>
      </c>
      <c r="D691" s="4">
        <v>-0.3697250542566155</v>
      </c>
      <c r="E691" s="4" cm="1">
        <f t="array" ref="E691:G691">TRANSPOSE(MMULT('Necessary information'!$L$6:$M$8,TRANSPOSE(C691:D691)))</f>
        <v>-0.32606396268790627</v>
      </c>
      <c r="F691" s="4">
        <v>-0.19650357494185344</v>
      </c>
      <c r="G691" s="4">
        <v>-0.45504309630716999</v>
      </c>
      <c r="H691" s="4">
        <f>F691+F691*'Necessary information'!$B$4/'Necessary information'!$B$15</f>
        <v>-0.49862782141495293</v>
      </c>
      <c r="I691" s="4">
        <f>(('Necessary information'!$B$10*C692)-'Necessary information'!$B$10*(1-'Necessary information'!$B$4)*C691)/'Necessary information'!$B$16</f>
        <v>-0.95895963924533167</v>
      </c>
      <c r="J691" s="4">
        <f>D691+'Necessary information'!$B$7*C691</f>
        <v>-0.45504309630716999</v>
      </c>
      <c r="L691" s="3">
        <v>685</v>
      </c>
      <c r="M691" s="4">
        <f t="shared" ca="1" si="20"/>
        <v>8.3363287641737491E-2</v>
      </c>
      <c r="O691" s="4">
        <v>0.11176416003594992</v>
      </c>
      <c r="P691" s="4">
        <f t="shared" si="21"/>
        <v>0.10961468786560977</v>
      </c>
    </row>
    <row r="692" spans="1:16" x14ac:dyDescent="0.2">
      <c r="A692" s="3">
        <v>686</v>
      </c>
      <c r="B692" s="4">
        <v>3.9348041694128956E-2</v>
      </c>
      <c r="C692" s="4" cm="1">
        <f t="array" ref="C692:D692">TRANSPOSE(MMULT('Necessary information'!$L$2:$M$3,TRANSPOSE(C691:D691))+MMULT('Necessary information'!$L$4:$L$5,B692))</f>
        <v>-0.27605002431231696</v>
      </c>
      <c r="D692" s="4">
        <v>-0.3226127864230976</v>
      </c>
      <c r="E692" s="4" cm="1">
        <f t="array" ref="E692:G692">TRANSPOSE(MMULT('Necessary information'!$L$6:$M$8,TRANSPOSE(C692:D692)))</f>
        <v>-0.3075327585688406</v>
      </c>
      <c r="F692" s="4">
        <v>-0.13765927013384527</v>
      </c>
      <c r="G692" s="4">
        <v>-0.41370929444616222</v>
      </c>
      <c r="H692" s="4">
        <f>F692+F692*'Necessary information'!$B$4/'Necessary information'!$B$15</f>
        <v>-0.3493103979646322</v>
      </c>
      <c r="I692" s="4">
        <f>(('Necessary information'!$B$10*C693)-'Necessary information'!$B$10*(1-'Necessary information'!$B$4)*C692)/'Necessary information'!$B$16</f>
        <v>-0.82909491964688942</v>
      </c>
      <c r="J692" s="4">
        <f>D692+'Necessary information'!$B$7*C692</f>
        <v>-0.41370929444616222</v>
      </c>
      <c r="L692" s="3">
        <v>686</v>
      </c>
      <c r="M692" s="4">
        <f t="shared" ref="M692:M755" ca="1" si="22">_xlfn.NORM.INV(RAND(),$M$1,$M$2)</f>
        <v>-0.1164349616831625</v>
      </c>
      <c r="O692" s="4">
        <v>4.1129579715292193E-2</v>
      </c>
      <c r="P692" s="4">
        <f t="shared" si="21"/>
        <v>3.9348041694128956E-2</v>
      </c>
    </row>
    <row r="693" spans="1:16" x14ac:dyDescent="0.2">
      <c r="A693" s="3">
        <v>687</v>
      </c>
      <c r="B693" s="4">
        <v>4.537703927724443E-2</v>
      </c>
      <c r="C693" s="4" cm="1">
        <f t="array" ref="C693:D693">TRANSPOSE(MMULT('Necessary information'!$L$2:$M$3,TRANSPOSE(C692:D692))+MMULT('Necessary information'!$L$4:$L$5,B693))</f>
        <v>-0.28987614669568129</v>
      </c>
      <c r="D693" s="4">
        <v>-0.27046087863096813</v>
      </c>
      <c r="E693" s="4" cm="1">
        <f t="array" ref="E693:G693">TRANSPOSE(MMULT('Necessary information'!$L$6:$M$8,TRANSPOSE(C693:D693)))</f>
        <v>-0.28448392670394174</v>
      </c>
      <c r="F693" s="4">
        <v>-7.6243860344861691E-2</v>
      </c>
      <c r="G693" s="4">
        <v>-0.36612000704054293</v>
      </c>
      <c r="H693" s="4">
        <f>F693+F693*'Necessary information'!$B$4/'Necessary information'!$B$15</f>
        <v>-0.19346879562508645</v>
      </c>
      <c r="I693" s="4">
        <f>(('Necessary information'!$B$10*C694)-'Necessary information'!$B$10*(1-'Necessary information'!$B$4)*C693)/'Necessary information'!$B$16</f>
        <v>-0.68618319800587135</v>
      </c>
      <c r="J693" s="4">
        <f>D693+'Necessary information'!$B$7*C693</f>
        <v>-0.36612000704054293</v>
      </c>
      <c r="L693" s="3">
        <v>687</v>
      </c>
      <c r="M693" s="4">
        <f t="shared" ca="1" si="22"/>
        <v>2.31364208576075E-2</v>
      </c>
      <c r="O693" s="4">
        <v>4.7190146673310236E-2</v>
      </c>
      <c r="P693" s="4">
        <f t="shared" si="21"/>
        <v>4.537703927724443E-2</v>
      </c>
    </row>
    <row r="694" spans="1:16" x14ac:dyDescent="0.2">
      <c r="A694" s="3">
        <v>688</v>
      </c>
      <c r="B694" s="4">
        <v>-0.12123472041950362</v>
      </c>
      <c r="C694" s="4" cm="1">
        <f t="array" ref="C694:D694">TRANSPOSE(MMULT('Necessary information'!$L$2:$M$3,TRANSPOSE(C693:D693))+MMULT('Necessary information'!$L$4:$L$5,B694))</f>
        <v>-0.29978382297843603</v>
      </c>
      <c r="D694" s="4">
        <v>-0.38601592059922141</v>
      </c>
      <c r="E694" s="4" cm="1">
        <f t="array" ref="E694:G694">TRANSPOSE(MMULT('Necessary information'!$L$6:$M$8,TRANSPOSE(C694:D694)))</f>
        <v>-0.35404974174806425</v>
      </c>
      <c r="F694" s="4">
        <v>-0.18516075920366928</v>
      </c>
      <c r="G694" s="4">
        <v>-0.48494458218210529</v>
      </c>
      <c r="H694" s="4">
        <f>F694+F694*'Necessary information'!$B$4/'Necessary information'!$B$15</f>
        <v>-0.4698454264793106</v>
      </c>
      <c r="I694" s="4">
        <f>(('Necessary information'!$B$10*C695)-'Necessary information'!$B$10*(1-'Necessary information'!$B$4)*C694)/'Necessary information'!$B$16</f>
        <v>-0.99667584452517544</v>
      </c>
      <c r="J694" s="4">
        <f>D694+'Necessary information'!$B$7*C694</f>
        <v>-0.48494458218210529</v>
      </c>
      <c r="L694" s="3">
        <v>688</v>
      </c>
      <c r="M694" s="4">
        <f t="shared" ca="1" si="22"/>
        <v>-0.11859482831166977</v>
      </c>
      <c r="O694" s="4">
        <v>-0.1202940348535233</v>
      </c>
      <c r="P694" s="4">
        <f t="shared" si="21"/>
        <v>-0.12123472041950362</v>
      </c>
    </row>
    <row r="695" spans="1:16" x14ac:dyDescent="0.2">
      <c r="A695" s="3">
        <v>689</v>
      </c>
      <c r="B695" s="4">
        <v>2.8434135643272653E-2</v>
      </c>
      <c r="C695" s="4" cm="1">
        <f t="array" ref="C695:D695">TRANSPOSE(MMULT('Necessary information'!$L$2:$M$3,TRANSPOSE(C694:D694))+MMULT('Necessary information'!$L$4:$L$5,B695))</f>
        <v>-0.31720612351710453</v>
      </c>
      <c r="D695" s="4">
        <v>-0.3494754506233651</v>
      </c>
      <c r="E695" s="4" cm="1">
        <f t="array" ref="E695:G695">TRANSPOSE(MMULT('Necessary information'!$L$6:$M$8,TRANSPOSE(C695:D695)))</f>
        <v>-0.34142916470439527</v>
      </c>
      <c r="F695" s="4">
        <v>-0.1369473478669051</v>
      </c>
      <c r="G695" s="4">
        <v>-0.45415347138400963</v>
      </c>
      <c r="H695" s="4">
        <f>F695+F695*'Necessary information'!$B$4/'Necessary information'!$B$15</f>
        <v>-0.34750389521227154</v>
      </c>
      <c r="I695" s="4">
        <f>(('Necessary information'!$B$10*C696)-'Necessary information'!$B$10*(1-'Necessary information'!$B$4)*C695)/'Necessary information'!$B$16</f>
        <v>-0.89536838590848344</v>
      </c>
      <c r="J695" s="4">
        <f>D695+'Necessary information'!$B$7*C695</f>
        <v>-0.45415347138400963</v>
      </c>
      <c r="L695" s="3">
        <v>689</v>
      </c>
      <c r="M695" s="4">
        <f t="shared" ca="1" si="22"/>
        <v>5.4346218836211019E-2</v>
      </c>
      <c r="O695" s="4">
        <v>3.0158525658151112E-2</v>
      </c>
      <c r="P695" s="4">
        <f t="shared" si="21"/>
        <v>2.8434135643272653E-2</v>
      </c>
    </row>
    <row r="696" spans="1:16" x14ac:dyDescent="0.2">
      <c r="A696" s="3">
        <v>690</v>
      </c>
      <c r="B696" s="4">
        <v>1.8172110462265426E-2</v>
      </c>
      <c r="C696" s="4" cm="1">
        <f t="array" ref="C696:D696">TRANSPOSE(MMULT('Necessary information'!$L$2:$M$3,TRANSPOSE(C695:D695))+MMULT('Necessary information'!$L$4:$L$5,B696))</f>
        <v>-0.33166018007688902</v>
      </c>
      <c r="D696" s="4">
        <v>-0.32396435569800902</v>
      </c>
      <c r="E696" s="4" cm="1">
        <f t="array" ref="E696:G696">TRANSPOSE(MMULT('Necessary information'!$L$6:$M$8,TRANSPOSE(C696:D696)))</f>
        <v>-0.33366290997348602</v>
      </c>
      <c r="F696" s="4">
        <v>-0.10175203504649341</v>
      </c>
      <c r="G696" s="4">
        <v>-0.4334122151233824</v>
      </c>
      <c r="H696" s="4">
        <f>F696+F696*'Necessary information'!$B$4/'Necessary information'!$B$15</f>
        <v>-0.2581957889304769</v>
      </c>
      <c r="I696" s="4">
        <f>(('Necessary information'!$B$10*C697)-'Necessary information'!$B$10*(1-'Necessary information'!$B$4)*C696)/'Necessary information'!$B$16</f>
        <v>-0.82429141301293762</v>
      </c>
      <c r="J696" s="4">
        <f>D696+'Necessary information'!$B$7*C696</f>
        <v>-0.4334122151233824</v>
      </c>
      <c r="L696" s="3">
        <v>690</v>
      </c>
      <c r="M696" s="4">
        <f t="shared" ca="1" si="22"/>
        <v>2.9086846795657168E-2</v>
      </c>
      <c r="O696" s="4">
        <v>1.9842765885989617E-2</v>
      </c>
      <c r="P696" s="4">
        <f t="shared" si="21"/>
        <v>1.8172110462265426E-2</v>
      </c>
    </row>
    <row r="697" spans="1:16" x14ac:dyDescent="0.2">
      <c r="A697" s="3">
        <v>691</v>
      </c>
      <c r="B697" s="4">
        <v>-1.8313761481245451E-2</v>
      </c>
      <c r="C697" s="4" cm="1">
        <f t="array" ref="C697:D697">TRANSPOSE(MMULT('Necessary information'!$L$2:$M$3,TRANSPOSE(C696:D696))+MMULT('Necessary information'!$L$4:$L$5,B697))</f>
        <v>-0.34397596090029026</v>
      </c>
      <c r="D697" s="4">
        <v>-0.33547486570959628</v>
      </c>
      <c r="E697" s="4" cm="1">
        <f t="array" ref="E697:G697">TRANSPOSE(MMULT('Necessary information'!$L$6:$M$8,TRANSPOSE(C697:D697)))</f>
        <v>-0.34576063527064416</v>
      </c>
      <c r="F697" s="4">
        <v>-0.10501097190640182</v>
      </c>
      <c r="G697" s="4">
        <v>-0.44898693280669205</v>
      </c>
      <c r="H697" s="4">
        <f>F697+F697*'Necessary information'!$B$4/'Necessary information'!$B$15</f>
        <v>-0.26646534121249454</v>
      </c>
      <c r="I697" s="4">
        <f>(('Necessary information'!$B$10*C698)-'Necessary information'!$B$10*(1-'Necessary information'!$B$4)*C697)/'Necessary information'!$B$16</f>
        <v>-0.85349779135906523</v>
      </c>
      <c r="J697" s="4">
        <f>D697+'Necessary information'!$B$7*C697</f>
        <v>-0.44898693280669205</v>
      </c>
      <c r="L697" s="3">
        <v>691</v>
      </c>
      <c r="M697" s="4">
        <f t="shared" ca="1" si="22"/>
        <v>6.546531851214242E-2</v>
      </c>
      <c r="O697" s="4">
        <v>-1.6834155424211576E-2</v>
      </c>
      <c r="P697" s="4">
        <f t="shared" si="21"/>
        <v>-1.8313761481245451E-2</v>
      </c>
    </row>
    <row r="698" spans="1:16" x14ac:dyDescent="0.2">
      <c r="A698" s="3">
        <v>692</v>
      </c>
      <c r="B698" s="4">
        <v>5.9096748165666228E-2</v>
      </c>
      <c r="C698" s="4" cm="1">
        <f t="array" ref="C698:D698">TRANSPOSE(MMULT('Necessary information'!$L$2:$M$3,TRANSPOSE(C697:D697))+MMULT('Necessary information'!$L$4:$L$5,B698))</f>
        <v>-0.35671400666175962</v>
      </c>
      <c r="D698" s="4">
        <v>-0.26933314536402853</v>
      </c>
      <c r="E698" s="4" cm="1">
        <f t="array" ref="E698:G698">TRANSPOSE(MMULT('Necessary information'!$L$6:$M$8,TRANSPOSE(C698:D698)))</f>
        <v>-0.31434055736450639</v>
      </c>
      <c r="F698" s="4">
        <v>-3.0334760900649599E-2</v>
      </c>
      <c r="G698" s="4">
        <v>-0.38704876756240919</v>
      </c>
      <c r="H698" s="4">
        <f>F698+F698*'Necessary information'!$B$4/'Necessary information'!$B$15</f>
        <v>-7.6974455785398327E-2</v>
      </c>
      <c r="I698" s="4">
        <f>(('Necessary information'!$B$10*C699)-'Necessary information'!$B$10*(1-'Necessary information'!$B$4)*C698)/'Necessary information'!$B$16</f>
        <v>-0.67297896347028685</v>
      </c>
      <c r="J698" s="4">
        <f>D698+'Necessary information'!$B$7*C698</f>
        <v>-0.38704876756240919</v>
      </c>
      <c r="L698" s="3">
        <v>692</v>
      </c>
      <c r="M698" s="4">
        <f t="shared" ca="1" si="22"/>
        <v>2.4772912410813024E-2</v>
      </c>
      <c r="O698" s="4">
        <v>6.0981695470022197E-2</v>
      </c>
      <c r="P698" s="4">
        <f t="shared" si="21"/>
        <v>5.9096748165666228E-2</v>
      </c>
    </row>
    <row r="699" spans="1:16" x14ac:dyDescent="0.2">
      <c r="A699" s="3">
        <v>693</v>
      </c>
      <c r="B699" s="4">
        <v>0.18886626133388904</v>
      </c>
      <c r="C699" s="4" cm="1">
        <f t="array" ref="C699:D699">TRANSPOSE(MMULT('Necessary information'!$L$2:$M$3,TRANSPOSE(C698:D698))+MMULT('Necessary information'!$L$4:$L$5,B699))</f>
        <v>-0.36462063058197286</v>
      </c>
      <c r="D699" s="4">
        <v>-7.4810887977494883E-2</v>
      </c>
      <c r="E699" s="4" cm="1">
        <f t="array" ref="E699:G699">TRANSPOSE(MMULT('Necessary information'!$L$6:$M$8,TRANSPOSE(C699:D699)))</f>
        <v>-0.20845098051402788</v>
      </c>
      <c r="F699" s="4">
        <v>0.16948493451242691</v>
      </c>
      <c r="G699" s="4">
        <v>-0.19513569606954595</v>
      </c>
      <c r="H699" s="4">
        <f>F699+F699*'Necessary information'!$B$4/'Necessary information'!$B$15</f>
        <v>0.4300680213252831</v>
      </c>
      <c r="I699" s="4">
        <f>(('Necessary information'!$B$10*C700)-'Necessary information'!$B$10*(1-'Necessary information'!$B$4)*C699)/'Necessary information'!$B$16</f>
        <v>-0.14656706169077505</v>
      </c>
      <c r="J699" s="4">
        <f>D699+'Necessary information'!$B$7*C699</f>
        <v>-0.19513569606954595</v>
      </c>
      <c r="L699" s="3">
        <v>693</v>
      </c>
      <c r="M699" s="4">
        <f t="shared" ca="1" si="22"/>
        <v>3.773863569015156E-2</v>
      </c>
      <c r="O699" s="4">
        <v>0.19143071503307324</v>
      </c>
      <c r="P699" s="4">
        <f t="shared" si="21"/>
        <v>0.18886626133388904</v>
      </c>
    </row>
    <row r="700" spans="1:16" x14ac:dyDescent="0.2">
      <c r="A700" s="3">
        <v>694</v>
      </c>
      <c r="B700" s="4">
        <v>3.30694950572148E-2</v>
      </c>
      <c r="C700" s="4" cm="1">
        <f t="array" ref="C700:D700">TRANSPOSE(MMULT('Necessary information'!$L$2:$M$3,TRANSPOSE(C699:D699))+MMULT('Necessary information'!$L$4:$L$5,B700))</f>
        <v>-0.35916929135969294</v>
      </c>
      <c r="D700" s="4">
        <v>-4.0170364272752689E-2</v>
      </c>
      <c r="E700" s="4" cm="1">
        <f t="array" ref="E700:G700">TRANSPOSE(MMULT('Necessary information'!$L$6:$M$8,TRANSPOSE(C700:D700)))</f>
        <v>-0.1864649287674244</v>
      </c>
      <c r="F700" s="4">
        <v>0.20047306093824155</v>
      </c>
      <c r="G700" s="4">
        <v>-0.15869623042145137</v>
      </c>
      <c r="H700" s="4">
        <f>F700+F700*'Necessary information'!$B$4/'Necessary information'!$B$15</f>
        <v>0.50870039213078777</v>
      </c>
      <c r="I700" s="4">
        <f>(('Necessary information'!$B$10*C701)-'Necessary information'!$B$10*(1-'Necessary information'!$B$4)*C700)/'Necessary information'!$B$16</f>
        <v>-5.3866251249757038E-2</v>
      </c>
      <c r="J700" s="4">
        <f>D700+'Necessary information'!$B$7*C700</f>
        <v>-0.15869623042145137</v>
      </c>
      <c r="L700" s="3">
        <v>694</v>
      </c>
      <c r="M700" s="4">
        <f t="shared" ca="1" si="22"/>
        <v>-5.5653808050077032E-2</v>
      </c>
      <c r="O700" s="4">
        <v>3.4818157000739682E-2</v>
      </c>
      <c r="P700" s="4">
        <f t="shared" si="21"/>
        <v>3.30694950572148E-2</v>
      </c>
    </row>
    <row r="701" spans="1:16" x14ac:dyDescent="0.2">
      <c r="A701" s="3">
        <v>695</v>
      </c>
      <c r="B701" s="4">
        <v>3.5775090904246076E-2</v>
      </c>
      <c r="C701" s="4" cm="1">
        <f t="array" ref="C701:D701">TRANSPOSE(MMULT('Necessary information'!$L$2:$M$3,TRANSPOSE(C700:D700))+MMULT('Necessary information'!$L$4:$L$5,B701))</f>
        <v>-0.35153671535694458</v>
      </c>
      <c r="D701" s="4">
        <v>-3.5516957187788079E-3</v>
      </c>
      <c r="E701" s="4" cm="1">
        <f t="array" ref="E701:G701">TRANSPOSE(MMULT('Necessary information'!$L$6:$M$8,TRANSPOSE(C701:D701)))</f>
        <v>-0.16237029906593869</v>
      </c>
      <c r="F701" s="4">
        <v>0.23197790357037404</v>
      </c>
      <c r="G701" s="4">
        <v>-0.11955881178657053</v>
      </c>
      <c r="H701" s="4">
        <f>F701+F701*'Necessary information'!$B$4/'Necessary information'!$B$15</f>
        <v>0.58864393030982387</v>
      </c>
      <c r="I701" s="4">
        <f>(('Necessary information'!$B$10*C702)-'Necessary information'!$B$10*(1-'Necessary information'!$B$4)*C701)/'Necessary information'!$B$16</f>
        <v>4.3844002293553543E-2</v>
      </c>
      <c r="J701" s="4">
        <f>D701+'Necessary information'!$B$7*C701</f>
        <v>-0.11955881178657053</v>
      </c>
      <c r="L701" s="3">
        <v>695</v>
      </c>
      <c r="M701" s="4">
        <f t="shared" ca="1" si="22"/>
        <v>6.5083247436201266E-2</v>
      </c>
      <c r="O701" s="4">
        <v>3.7537920040318681E-2</v>
      </c>
      <c r="P701" s="4">
        <f t="shared" si="21"/>
        <v>3.5775090904246076E-2</v>
      </c>
    </row>
    <row r="702" spans="1:16" x14ac:dyDescent="0.2">
      <c r="A702" s="3">
        <v>696</v>
      </c>
      <c r="B702" s="4">
        <v>-0.111061491455964</v>
      </c>
      <c r="C702" s="4" cm="1">
        <f t="array" ref="C702:D702">TRANSPOSE(MMULT('Necessary information'!$L$2:$M$3,TRANSPOSE(C701:D701))+MMULT('Necessary information'!$L$4:$L$5,B702))</f>
        <v>-0.34165219741568215</v>
      </c>
      <c r="D702" s="4">
        <v>-0.11453860156464846</v>
      </c>
      <c r="E702" s="4" cm="1">
        <f t="array" ref="E702:G702">TRANSPOSE(MMULT('Necessary information'!$L$6:$M$8,TRANSPOSE(C702:D702)))</f>
        <v>-0.22033551128177481</v>
      </c>
      <c r="F702" s="4">
        <v>0.11436837070385855</v>
      </c>
      <c r="G702" s="4">
        <v>-0.22728382671182357</v>
      </c>
      <c r="H702" s="4">
        <f>F702+F702*'Necessary information'!$B$4/'Necessary information'!$B$15</f>
        <v>0.29020974066104094</v>
      </c>
      <c r="I702" s="4">
        <f>(('Necessary information'!$B$10*C703)-'Necessary information'!$B$10*(1-'Necessary information'!$B$4)*C702)/'Necessary information'!$B$16</f>
        <v>-0.25732309021736516</v>
      </c>
      <c r="J702" s="4">
        <f>D702+'Necessary information'!$B$7*C702</f>
        <v>-0.22728382671182357</v>
      </c>
      <c r="L702" s="3">
        <v>696</v>
      </c>
      <c r="M702" s="4">
        <f t="shared" ca="1" si="22"/>
        <v>-6.9622456540581551E-2</v>
      </c>
      <c r="O702" s="4">
        <v>-0.11006753625855788</v>
      </c>
      <c r="P702" s="4">
        <f t="shared" si="21"/>
        <v>-0.111061491455964</v>
      </c>
    </row>
    <row r="703" spans="1:16" x14ac:dyDescent="0.2">
      <c r="A703" s="3">
        <v>697</v>
      </c>
      <c r="B703" s="4">
        <v>8.3192406891960446E-2</v>
      </c>
      <c r="C703" s="4" cm="1">
        <f t="array" ref="C703:D703">TRANSPOSE(MMULT('Necessary information'!$L$2:$M$3,TRANSPOSE(C702:D702))+MMULT('Necessary information'!$L$4:$L$5,B703))</f>
        <v>-0.33954396973572426</v>
      </c>
      <c r="D703" s="4">
        <v>-2.8940884039830389E-2</v>
      </c>
      <c r="E703" s="4" cm="1">
        <f t="array" ref="E703:G703">TRANSPOSE(MMULT('Necessary information'!$L$6:$M$8,TRANSPOSE(C703:D703)))</f>
        <v>-0.17119078261945792</v>
      </c>
      <c r="F703" s="4">
        <v>0.19855357568310483</v>
      </c>
      <c r="G703" s="4">
        <v>-0.1409903940526194</v>
      </c>
      <c r="H703" s="4">
        <f>F703+F703*'Necessary information'!$B$4/'Necessary information'!$B$15</f>
        <v>0.50382969829587831</v>
      </c>
      <c r="I703" s="4">
        <f>(('Necessary information'!$B$10*C704)-'Necessary information'!$B$10*(1-'Necessary information'!$B$4)*C703)/'Necessary information'!$B$16</f>
        <v>-2.6529703507710282E-2</v>
      </c>
      <c r="J703" s="4">
        <f>D703+'Necessary information'!$B$7*C703</f>
        <v>-0.1409903940526194</v>
      </c>
      <c r="L703" s="3">
        <v>697</v>
      </c>
      <c r="M703" s="4">
        <f t="shared" ca="1" si="22"/>
        <v>-2.7776495519180756E-2</v>
      </c>
      <c r="O703" s="4">
        <v>8.5203525234431449E-2</v>
      </c>
      <c r="P703" s="4">
        <f t="shared" si="21"/>
        <v>8.3192406891960446E-2</v>
      </c>
    </row>
    <row r="704" spans="1:16" x14ac:dyDescent="0.2">
      <c r="A704" s="3">
        <v>698</v>
      </c>
      <c r="B704" s="4">
        <v>-0.12895934224347039</v>
      </c>
      <c r="C704" s="4" cm="1">
        <f t="array" ref="C704:D704">TRANSPOSE(MMULT('Necessary information'!$L$2:$M$3,TRANSPOSE(C703:D703))+MMULT('Necessary information'!$L$4:$L$5,B704))</f>
        <v>-0.33171861308002393</v>
      </c>
      <c r="D704" s="4">
        <v>-0.15729246771846433</v>
      </c>
      <c r="E704" s="4" cm="1">
        <f t="array" ref="E704:G704">TRANSPOSE(MMULT('Necessary information'!$L$6:$M$8,TRANSPOSE(C704:D704)))</f>
        <v>-0.2398699613658305</v>
      </c>
      <c r="F704" s="4">
        <v>6.4959003045151675E-2</v>
      </c>
      <c r="G704" s="4">
        <v>-0.26675961003487225</v>
      </c>
      <c r="H704" s="4">
        <f>F704+F704*'Necessary information'!$B$4/'Necessary information'!$B$15</f>
        <v>0.16483347022707232</v>
      </c>
      <c r="I704" s="4">
        <f>(('Necessary information'!$B$10*C705)-'Necessary information'!$B$10*(1-'Necessary information'!$B$4)*C704)/'Necessary information'!$B$16</f>
        <v>-0.37426843365169088</v>
      </c>
      <c r="J704" s="4">
        <f>D704+'Necessary information'!$B$7*C704</f>
        <v>-0.26675961003487225</v>
      </c>
      <c r="L704" s="3">
        <v>698</v>
      </c>
      <c r="M704" s="4">
        <f t="shared" ca="1" si="22"/>
        <v>0.12374809220737418</v>
      </c>
      <c r="O704" s="4">
        <v>-0.12805910477503521</v>
      </c>
      <c r="P704" s="4">
        <f t="shared" si="21"/>
        <v>-0.12895934224347039</v>
      </c>
    </row>
    <row r="705" spans="1:16" x14ac:dyDescent="0.2">
      <c r="A705" s="3">
        <v>699</v>
      </c>
      <c r="B705" s="4">
        <v>0.12342154148287039</v>
      </c>
      <c r="C705" s="4" cm="1">
        <f t="array" ref="C705:D705">TRANSPOSE(MMULT('Necessary information'!$L$2:$M$3,TRANSPOSE(C704:D704))+MMULT('Necessary information'!$L$4:$L$5,B705))</f>
        <v>-0.3327823585943156</v>
      </c>
      <c r="D705" s="4">
        <v>-3.0567784413506202E-2</v>
      </c>
      <c r="E705" s="4" cm="1">
        <f t="array" ref="E705:G705">TRANSPOSE(MMULT('Necessary information'!$L$6:$M$8,TRANSPOSE(C705:D705)))</f>
        <v>-0.16902191783708942</v>
      </c>
      <c r="F705" s="4">
        <v>0.19239639584468521</v>
      </c>
      <c r="G705" s="4">
        <v>-0.14038596274963036</v>
      </c>
      <c r="H705" s="4">
        <f>F705+F705*'Necessary information'!$B$4/'Necessary information'!$B$15</f>
        <v>0.48820585445588849</v>
      </c>
      <c r="I705" s="4">
        <f>(('Necessary information'!$B$10*C706)-'Necessary information'!$B$10*(1-'Necessary information'!$B$4)*C705)/'Necessary information'!$B$16</f>
        <v>-3.1950099410129815E-2</v>
      </c>
      <c r="J705" s="4">
        <f>D705+'Necessary information'!$B$7*C705</f>
        <v>-0.14038596274963036</v>
      </c>
      <c r="L705" s="3">
        <v>699</v>
      </c>
      <c r="M705" s="4">
        <f t="shared" ca="1" si="22"/>
        <v>7.3025572275988281E-3</v>
      </c>
      <c r="O705" s="4">
        <v>0.12564330987361191</v>
      </c>
      <c r="P705" s="4">
        <f t="shared" si="21"/>
        <v>0.12342154148287039</v>
      </c>
    </row>
    <row r="706" spans="1:16" x14ac:dyDescent="0.2">
      <c r="A706" s="3">
        <v>700</v>
      </c>
      <c r="B706" s="4">
        <v>7.7635079282972119E-3</v>
      </c>
      <c r="C706" s="4" cm="1">
        <f t="array" ref="C706:D706">TRANSPOSE(MMULT('Necessary information'!$L$2:$M$3,TRANSPOSE(C705:D705))+MMULT('Necessary information'!$L$4:$L$5,B706))</f>
        <v>-0.32526155211471097</v>
      </c>
      <c r="D706" s="4">
        <v>-2.2162353012525358E-2</v>
      </c>
      <c r="E706" s="4" cm="1">
        <f t="array" ref="E706:G706">TRANSPOSE(MMULT('Necessary information'!$L$6:$M$8,TRANSPOSE(C706:D706)))</f>
        <v>-0.16085950858548168</v>
      </c>
      <c r="F706" s="4">
        <v>0.19576288690433097</v>
      </c>
      <c r="G706" s="4">
        <v>-0.12949866521037998</v>
      </c>
      <c r="H706" s="4">
        <f>F706+F706*'Necessary information'!$B$4/'Necessary information'!$B$15</f>
        <v>0.49674832551973963</v>
      </c>
      <c r="I706" s="4">
        <f>(('Necessary information'!$B$10*C707)-'Necessary information'!$B$10*(1-'Necessary information'!$B$4)*C706)/'Necessary information'!$B$16</f>
        <v>-1.0398597212382966E-2</v>
      </c>
      <c r="J706" s="4">
        <f>D706+'Necessary information'!$B$7*C706</f>
        <v>-0.12949866521037998</v>
      </c>
      <c r="L706" s="3">
        <v>700</v>
      </c>
      <c r="M706" s="4">
        <f t="shared" ca="1" si="22"/>
        <v>9.3345477871708868E-2</v>
      </c>
      <c r="O706" s="4">
        <v>9.3796612443199714E-3</v>
      </c>
      <c r="P706" s="4">
        <f t="shared" si="21"/>
        <v>7.7635079282972119E-3</v>
      </c>
    </row>
    <row r="707" spans="1:16" x14ac:dyDescent="0.2">
      <c r="A707" s="3">
        <v>701</v>
      </c>
      <c r="B707" s="4">
        <v>4.9334704955320378E-2</v>
      </c>
      <c r="C707" s="4" cm="1">
        <f t="array" ref="C707:D707">TRANSPOSE(MMULT('Necessary information'!$L$2:$M$3,TRANSPOSE(C706:D706))+MMULT('Necessary information'!$L$4:$L$5,B707))</f>
        <v>-0.31738997824215276</v>
      </c>
      <c r="D707" s="4">
        <v>2.7637761356058051E-2</v>
      </c>
      <c r="E707" s="4" cm="1">
        <f t="array" ref="E707:G707">TRANSPOSE(MMULT('Necessary information'!$L$6:$M$8,TRANSPOSE(C707:D707)))</f>
        <v>-0.12923601220674502</v>
      </c>
      <c r="F707" s="4">
        <v>0.24028904677830037</v>
      </c>
      <c r="G707" s="4">
        <v>-7.7100931463852357E-2</v>
      </c>
      <c r="H707" s="4">
        <f>F707+F707*'Necessary information'!$B$4/'Necessary information'!$B$15</f>
        <v>0.60973345619993702</v>
      </c>
      <c r="I707" s="4">
        <f>(('Necessary information'!$B$10*C708)-'Necessary information'!$B$10*(1-'Necessary information'!$B$4)*C707)/'Necessary information'!$B$16</f>
        <v>0.12286523235416305</v>
      </c>
      <c r="J707" s="4">
        <f>D707+'Necessary information'!$B$7*C707</f>
        <v>-7.7100931463852357E-2</v>
      </c>
      <c r="L707" s="3">
        <v>701</v>
      </c>
      <c r="M707" s="4">
        <f t="shared" ca="1" si="22"/>
        <v>8.9701786396667992E-3</v>
      </c>
      <c r="O707" s="4">
        <v>5.1168535702126962E-2</v>
      </c>
      <c r="P707" s="4">
        <f t="shared" si="21"/>
        <v>4.9334704955320378E-2</v>
      </c>
    </row>
    <row r="708" spans="1:16" x14ac:dyDescent="0.2">
      <c r="A708" s="3">
        <v>702</v>
      </c>
      <c r="B708" s="4">
        <v>-4.8681405030822106E-2</v>
      </c>
      <c r="C708" s="4" cm="1">
        <f t="array" ref="C708:D708">TRANSPOSE(MMULT('Necessary information'!$L$2:$M$3,TRANSPOSE(C707:D707))+MMULT('Necessary information'!$L$4:$L$5,B708))</f>
        <v>-0.30638359797724485</v>
      </c>
      <c r="D708" s="4">
        <v>-2.1624036663241274E-2</v>
      </c>
      <c r="E708" s="4" cm="1">
        <f t="array" ref="E708:G708">TRANSPOSE(MMULT('Necessary information'!$L$6:$M$8,TRANSPOSE(C708:D708)))</f>
        <v>-0.15194436763495761</v>
      </c>
      <c r="F708" s="4">
        <v>0.18365297398151276</v>
      </c>
      <c r="G708" s="4">
        <v>-0.12273062399573209</v>
      </c>
      <c r="H708" s="4">
        <f>F708+F708*'Necessary information'!$B$4/'Necessary information'!$B$15</f>
        <v>0.46601942147808839</v>
      </c>
      <c r="I708" s="4">
        <f>(('Necessary information'!$B$10*C709)-'Necessary information'!$B$10*(1-'Necessary information'!$B$4)*C708)/'Necessary information'!$B$16</f>
        <v>-1.1814592098208353E-2</v>
      </c>
      <c r="J708" s="4">
        <f>D708+'Necessary information'!$B$7*C708</f>
        <v>-0.12273062399573209</v>
      </c>
      <c r="L708" s="3">
        <v>702</v>
      </c>
      <c r="M708" s="4">
        <f t="shared" ca="1" si="22"/>
        <v>-4.0752720278813021E-2</v>
      </c>
      <c r="O708" s="4">
        <v>-4.7360811730205468E-2</v>
      </c>
      <c r="P708" s="4">
        <f t="shared" si="21"/>
        <v>-4.8681405030822106E-2</v>
      </c>
    </row>
    <row r="709" spans="1:16" x14ac:dyDescent="0.2">
      <c r="A709" s="3">
        <v>703</v>
      </c>
      <c r="B709" s="4">
        <v>0.14877494140928962</v>
      </c>
      <c r="C709" s="4" cm="1">
        <f t="array" ref="C709:D709">TRANSPOSE(MMULT('Necessary information'!$L$2:$M$3,TRANSPOSE(C708:D708))+MMULT('Necessary information'!$L$4:$L$5,B709))</f>
        <v>-0.29901937283026897</v>
      </c>
      <c r="D709" s="4">
        <v>0.12760500951597642</v>
      </c>
      <c r="E709" s="4" cm="1">
        <f t="array" ref="E709:G709">TRANSPOSE(MMULT('Necessary information'!$L$6:$M$8,TRANSPOSE(C709:D709)))</f>
        <v>-6.4583778028625569E-2</v>
      </c>
      <c r="F709" s="4">
        <v>0.3279479893122566</v>
      </c>
      <c r="G709" s="4">
        <v>2.8928616481987648E-2</v>
      </c>
      <c r="H709" s="4">
        <f>F709+F709*'Necessary information'!$B$4/'Necessary information'!$B$15</f>
        <v>0.8321680228798507</v>
      </c>
      <c r="I709" s="4">
        <f>(('Necessary information'!$B$10*C710)-'Necessary information'!$B$10*(1-'Necessary information'!$B$4)*C709)/'Necessary information'!$B$16</f>
        <v>0.38998447036333878</v>
      </c>
      <c r="J709" s="4">
        <f>D709+'Necessary information'!$B$7*C709</f>
        <v>2.8928616481987648E-2</v>
      </c>
      <c r="L709" s="3">
        <v>703</v>
      </c>
      <c r="M709" s="4">
        <f t="shared" ca="1" si="22"/>
        <v>0.13946660249074674</v>
      </c>
      <c r="O709" s="4">
        <v>0.15112946669307972</v>
      </c>
      <c r="P709" s="4">
        <f t="shared" si="21"/>
        <v>0.14877494140928962</v>
      </c>
    </row>
    <row r="710" spans="1:16" x14ac:dyDescent="0.2">
      <c r="A710" s="3">
        <v>704</v>
      </c>
      <c r="B710" s="4">
        <v>-1.6539835974811169E-2</v>
      </c>
      <c r="C710" s="4" cm="1">
        <f t="array" ref="C710:D710">TRANSPOSE(MMULT('Necessary information'!$L$2:$M$3,TRANSPOSE(C709:D709))+MMULT('Necessary information'!$L$4:$L$5,B710))</f>
        <v>-0.28179427675042878</v>
      </c>
      <c r="D710" s="4">
        <v>0.10838546834132974</v>
      </c>
      <c r="E710" s="4" cm="1">
        <f t="array" ref="E710:G710">TRANSPOSE(MMULT('Necessary information'!$L$6:$M$8,TRANSPOSE(C710:D710)))</f>
        <v>-6.754436892421109E-2</v>
      </c>
      <c r="F710" s="4">
        <v>0.297187633764117</v>
      </c>
      <c r="G710" s="4">
        <v>1.5393357013688241E-2</v>
      </c>
      <c r="H710" s="4">
        <f>F710+F710*'Necessary information'!$B$4/'Necessary information'!$B$15</f>
        <v>0.75411362067644661</v>
      </c>
      <c r="I710" s="4">
        <f>(('Necessary information'!$B$10*C711)-'Necessary information'!$B$10*(1-'Necessary information'!$B$4)*C710)/'Necessary information'!$B$16</f>
        <v>0.33547349458765635</v>
      </c>
      <c r="J710" s="4">
        <f>D710+'Necessary information'!$B$7*C710</f>
        <v>1.5393357013688241E-2</v>
      </c>
      <c r="L710" s="3">
        <v>704</v>
      </c>
      <c r="M710" s="4">
        <f t="shared" ca="1" si="22"/>
        <v>0.13731859271936461</v>
      </c>
      <c r="O710" s="4">
        <v>-1.5050941189661248E-2</v>
      </c>
      <c r="P710" s="4">
        <f t="shared" si="21"/>
        <v>-1.6539835974811169E-2</v>
      </c>
    </row>
    <row r="711" spans="1:16" x14ac:dyDescent="0.2">
      <c r="A711" s="3">
        <v>705</v>
      </c>
      <c r="B711" s="4">
        <v>-4.9557100701090859E-2</v>
      </c>
      <c r="C711" s="4" cm="1">
        <f t="array" ref="C711:D711">TRANSPOSE(MMULT('Necessary information'!$L$2:$M$3,TRANSPOSE(C710:D710))+MMULT('Necessary information'!$L$4:$L$5,B711))</f>
        <v>-0.26636258246697669</v>
      </c>
      <c r="D711" s="4">
        <v>5.6552272805070955E-2</v>
      </c>
      <c r="E711" s="4" cm="1">
        <f t="array" ref="E711:G711">TRANSPOSE(MMULT('Necessary information'!$L$6:$M$8,TRANSPOSE(C711:D711)))</f>
        <v>-8.9681335759460329E-2</v>
      </c>
      <c r="F711" s="4">
        <v>0.23501520305794532</v>
      </c>
      <c r="G711" s="4">
        <v>-3.1347379409031359E-2</v>
      </c>
      <c r="H711" s="4">
        <f>F711+F711*'Necessary information'!$B$4/'Necessary information'!$B$15</f>
        <v>0.596351077759536</v>
      </c>
      <c r="I711" s="4">
        <f>(('Necessary information'!$B$10*C712)-'Necessary information'!$B$10*(1-'Necessary information'!$B$4)*C711)/'Necessary information'!$B$16</f>
        <v>0.19317824910867262</v>
      </c>
      <c r="J711" s="4">
        <f>D711+'Necessary information'!$B$7*C711</f>
        <v>-3.1347379409031359E-2</v>
      </c>
      <c r="L711" s="3">
        <v>705</v>
      </c>
      <c r="M711" s="4">
        <f t="shared" ca="1" si="22"/>
        <v>-0.16831913208385596</v>
      </c>
      <c r="O711" s="4">
        <v>-4.8241092767201302E-2</v>
      </c>
      <c r="P711" s="4">
        <f t="shared" ref="P711:P774" si="23">$M$1+(O711-$P$1)*$M$2/$P$2</f>
        <v>-4.9557100701090859E-2</v>
      </c>
    </row>
    <row r="712" spans="1:16" x14ac:dyDescent="0.2">
      <c r="A712" s="3">
        <v>706</v>
      </c>
      <c r="B712" s="4">
        <v>-0.15585827246486661</v>
      </c>
      <c r="C712" s="4" cm="1">
        <f t="array" ref="C712:D712">TRANSPOSE(MMULT('Necessary information'!$L$2:$M$3,TRANSPOSE(C711:D711))+MMULT('Necessary information'!$L$4:$L$5,B712))</f>
        <v>-0.25487406167758547</v>
      </c>
      <c r="D712" s="4">
        <v>-0.10049359738870214</v>
      </c>
      <c r="E712" s="4" cm="1">
        <f t="array" ref="E712:G712">TRANSPOSE(MMULT('Necessary information'!$L$6:$M$8,TRANSPOSE(C712:D712)))</f>
        <v>-0.17284139290741493</v>
      </c>
      <c r="F712" s="4">
        <v>7.0272023935280092E-2</v>
      </c>
      <c r="G712" s="4">
        <v>-0.18460203774230535</v>
      </c>
      <c r="H712" s="4">
        <f>F712+F712*'Necessary information'!$B$4/'Necessary information'!$B$15</f>
        <v>0.17831526073577314</v>
      </c>
      <c r="I712" s="4">
        <f>(('Necessary information'!$B$10*C713)-'Necessary information'!$B$10*(1-'Necessary information'!$B$4)*C712)/'Necessary information'!$B$16</f>
        <v>-0.2325918555745019</v>
      </c>
      <c r="J712" s="4">
        <f>D712+'Necessary information'!$B$7*C712</f>
        <v>-0.18460203774230535</v>
      </c>
      <c r="L712" s="3">
        <v>706</v>
      </c>
      <c r="M712" s="4">
        <f t="shared" ca="1" si="22"/>
        <v>4.2416289001415232E-2</v>
      </c>
      <c r="O712" s="4">
        <v>-0.15509888468179461</v>
      </c>
      <c r="P712" s="4">
        <f t="shared" si="23"/>
        <v>-0.15585827246486661</v>
      </c>
    </row>
    <row r="713" spans="1:16" x14ac:dyDescent="0.2">
      <c r="A713" s="3">
        <v>707</v>
      </c>
      <c r="B713" s="4">
        <v>-0.10441664722311579</v>
      </c>
      <c r="C713" s="4" cm="1">
        <f t="array" ref="C713:D713">TRANSPOSE(MMULT('Necessary information'!$L$2:$M$3,TRANSPOSE(C712:D712))+MMULT('Necessary information'!$L$4:$L$5,B713))</f>
        <v>-0.25431700652500838</v>
      </c>
      <c r="D713" s="4">
        <v>-0.2027998790666552</v>
      </c>
      <c r="E713" s="4" cm="1">
        <f t="array" ref="E713:G713">TRANSPOSE(MMULT('Necessary information'!$L$6:$M$8,TRANSPOSE(C713:D713)))</f>
        <v>-0.23017547030332902</v>
      </c>
      <c r="F713" s="4">
        <v>-3.2407484694899596E-2</v>
      </c>
      <c r="G713" s="4">
        <v>-0.28672449121990795</v>
      </c>
      <c r="H713" s="4">
        <f>F713+F713*'Necessary information'!$B$4/'Necessary information'!$B$15</f>
        <v>-8.2233992413307699E-2</v>
      </c>
      <c r="I713" s="4">
        <f>(('Necessary information'!$B$10*C714)-'Necessary information'!$B$10*(1-'Necessary information'!$B$4)*C713)/'Necessary information'!$B$16</f>
        <v>-0.50890348848816847</v>
      </c>
      <c r="J713" s="4">
        <f>D713+'Necessary information'!$B$7*C713</f>
        <v>-0.28672449121990795</v>
      </c>
      <c r="L713" s="3">
        <v>707</v>
      </c>
      <c r="M713" s="4">
        <f t="shared" ca="1" si="22"/>
        <v>5.1767978605141846E-2</v>
      </c>
      <c r="O713" s="4">
        <v>-0.10338789792007867</v>
      </c>
      <c r="P713" s="4">
        <f t="shared" si="23"/>
        <v>-0.10441664722311579</v>
      </c>
    </row>
    <row r="714" spans="1:16" x14ac:dyDescent="0.2">
      <c r="A714" s="3">
        <v>708</v>
      </c>
      <c r="B714" s="4">
        <v>-6.7990378347950298E-2</v>
      </c>
      <c r="C714" s="4" cm="1">
        <f t="array" ref="C714:D714">TRANSPOSE(MMULT('Necessary information'!$L$2:$M$3,TRANSPOSE(C713:D713))+MMULT('Necessary information'!$L$4:$L$5,B714))</f>
        <v>-0.26068166857408737</v>
      </c>
      <c r="D714" s="4">
        <v>-0.26653145995420574</v>
      </c>
      <c r="E714" s="4" cm="1">
        <f t="array" ref="E714:G714">TRANSPOSE(MMULT('Necessary information'!$L$6:$M$8,TRANSPOSE(C714:D714)))</f>
        <v>-0.26895353601172106</v>
      </c>
      <c r="F714" s="4">
        <v>-9.1874742009567217E-2</v>
      </c>
      <c r="G714" s="4">
        <v>-0.35255641058365456</v>
      </c>
      <c r="H714" s="4">
        <f>F714+F714*'Necessary information'!$B$4/'Necessary information'!$B$15</f>
        <v>-0.23313215784927671</v>
      </c>
      <c r="I714" s="4">
        <f>(('Necessary information'!$B$10*C715)-'Necessary information'!$B$10*(1-'Necessary information'!$B$4)*C714)/'Necessary information'!$B$16</f>
        <v>-0.68001132825309318</v>
      </c>
      <c r="J714" s="4">
        <f>D714+'Necessary information'!$B$7*C714</f>
        <v>-0.35255641058365456</v>
      </c>
      <c r="L714" s="3">
        <v>708</v>
      </c>
      <c r="M714" s="4">
        <f t="shared" ca="1" si="22"/>
        <v>3.0419245857914702E-2</v>
      </c>
      <c r="O714" s="4">
        <v>-6.677089177514843E-2</v>
      </c>
      <c r="P714" s="4">
        <f t="shared" si="23"/>
        <v>-6.7990378347950298E-2</v>
      </c>
    </row>
    <row r="715" spans="1:16" x14ac:dyDescent="0.2">
      <c r="A715" s="3">
        <v>709</v>
      </c>
      <c r="B715" s="4">
        <v>-0.13878431723572077</v>
      </c>
      <c r="C715" s="4" cm="1">
        <f t="array" ref="C715:D715">TRANSPOSE(MMULT('Necessary information'!$L$2:$M$3,TRANSPOSE(C714:D714))+MMULT('Necessary information'!$L$4:$L$5,B715))</f>
        <v>-0.27116491006606253</v>
      </c>
      <c r="D715" s="4">
        <v>-0.39971861653088819</v>
      </c>
      <c r="E715" s="4" cm="1">
        <f t="array" ref="E715:G715">TRANSPOSE(MMULT('Necessary information'!$L$6:$M$8,TRANSPOSE(C715:D715)))</f>
        <v>-0.34870704121737467</v>
      </c>
      <c r="F715" s="4">
        <v>-0.21803812678662632</v>
      </c>
      <c r="G715" s="4">
        <v>-0.48920303685268884</v>
      </c>
      <c r="H715" s="4">
        <f>F715+F715*'Necessary information'!$B$4/'Necessary information'!$B$15</f>
        <v>-0.55327174672106405</v>
      </c>
      <c r="I715" s="4">
        <f>(('Necessary information'!$B$10*C716)-'Necessary information'!$B$10*(1-'Necessary information'!$B$4)*C715)/'Necessary information'!$B$16</f>
        <v>-1.038023198303355</v>
      </c>
      <c r="J715" s="4">
        <f>D715+'Necessary information'!$B$7*C715</f>
        <v>-0.48920303685268884</v>
      </c>
      <c r="L715" s="3">
        <v>709</v>
      </c>
      <c r="M715" s="4">
        <f t="shared" ca="1" si="22"/>
        <v>7.1092531426256753E-2</v>
      </c>
      <c r="O715" s="4">
        <v>-0.13793552585175697</v>
      </c>
      <c r="P715" s="4">
        <f t="shared" si="23"/>
        <v>-0.13878431723572077</v>
      </c>
    </row>
    <row r="716" spans="1:16" x14ac:dyDescent="0.2">
      <c r="A716" s="3">
        <v>710</v>
      </c>
      <c r="B716" s="4">
        <v>4.6472303870568075E-2</v>
      </c>
      <c r="C716" s="4" cm="1">
        <f t="array" ref="C716:D716">TRANSPOSE(MMULT('Necessary information'!$L$2:$M$3,TRANSPOSE(C715:D715))+MMULT('Necessary information'!$L$4:$L$5,B716))</f>
        <v>-0.29033636727199486</v>
      </c>
      <c r="D716" s="4">
        <v>-0.34485222171317148</v>
      </c>
      <c r="E716" s="4" cm="1">
        <f t="array" ref="E716:G716">TRANSPOSE(MMULT('Necessary information'!$L$6:$M$8,TRANSPOSE(C716:D716)))</f>
        <v>-0.3265687663518283</v>
      </c>
      <c r="F716" s="4">
        <v>-0.15032685564093495</v>
      </c>
      <c r="G716" s="4">
        <v>-0.44066322291292981</v>
      </c>
      <c r="H716" s="4">
        <f>F716+F716*'Necessary information'!$B$4/'Necessary information'!$B$15</f>
        <v>-0.38145439618887228</v>
      </c>
      <c r="I716" s="4">
        <f>(('Necessary information'!$B$10*C717)-'Necessary information'!$B$10*(1-'Necessary information'!$B$4)*C716)/'Necessary information'!$B$16</f>
        <v>-0.88696987080021739</v>
      </c>
      <c r="J716" s="4">
        <f>D716+'Necessary information'!$B$7*C716</f>
        <v>-0.44066322291292981</v>
      </c>
      <c r="L716" s="3">
        <v>710</v>
      </c>
      <c r="M716" s="4">
        <f t="shared" ca="1" si="22"/>
        <v>4.9648004382298265E-2</v>
      </c>
      <c r="O716" s="4">
        <v>4.8291146352456599E-2</v>
      </c>
      <c r="P716" s="4">
        <f t="shared" si="23"/>
        <v>4.6472303870568075E-2</v>
      </c>
    </row>
    <row r="717" spans="1:16" x14ac:dyDescent="0.2">
      <c r="A717" s="3">
        <v>711</v>
      </c>
      <c r="B717" s="4">
        <v>5.1586035882208323E-2</v>
      </c>
      <c r="C717" s="4" cm="1">
        <f t="array" ref="C717:D717">TRANSPOSE(MMULT('Necessary information'!$L$2:$M$3,TRANSPOSE(C716:D716))+MMULT('Necessary information'!$L$4:$L$5,B717))</f>
        <v>-0.30525220486020044</v>
      </c>
      <c r="D717" s="4">
        <v>-0.28602428917498651</v>
      </c>
      <c r="E717" s="4" cm="1">
        <f t="array" ref="E717:G717">TRANSPOSE(MMULT('Necessary information'!$L$6:$M$8,TRANSPOSE(C717:D717)))</f>
        <v>-0.30025912823382334</v>
      </c>
      <c r="F717" s="4">
        <v>-8.1505311918652235E-2</v>
      </c>
      <c r="G717" s="4">
        <v>-0.38675751677885267</v>
      </c>
      <c r="H717" s="4">
        <f>F717+F717*'Necessary information'!$B$4/'Necessary information'!$B$15</f>
        <v>-0.20681972899357995</v>
      </c>
      <c r="I717" s="4">
        <f>(('Necessary information'!$B$10*C718)-'Necessary information'!$B$10*(1-'Necessary information'!$B$4)*C717)/'Necessary information'!$B$16</f>
        <v>-0.72586724563371174</v>
      </c>
      <c r="J717" s="4">
        <f>D717+'Necessary information'!$B$7*C717</f>
        <v>-0.38675751677885267</v>
      </c>
      <c r="L717" s="3">
        <v>711</v>
      </c>
      <c r="M717" s="4">
        <f t="shared" ca="1" si="22"/>
        <v>-3.7610538203291341E-2</v>
      </c>
      <c r="O717" s="4">
        <v>5.3431655174138837E-2</v>
      </c>
      <c r="P717" s="4">
        <f t="shared" si="23"/>
        <v>5.1586035882208323E-2</v>
      </c>
    </row>
    <row r="718" spans="1:16" x14ac:dyDescent="0.2">
      <c r="A718" s="3">
        <v>712</v>
      </c>
      <c r="B718" s="4">
        <v>0.13968882598147697</v>
      </c>
      <c r="C718" s="4" cm="1">
        <f t="array" ref="C718:D718">TRANSPOSE(MMULT('Necessary information'!$L$2:$M$3,TRANSPOSE(C717:D717))+MMULT('Necessary information'!$L$4:$L$5,B718))</f>
        <v>-0.31576758087953827</v>
      </c>
      <c r="D718" s="4">
        <v>-0.14032895312083482</v>
      </c>
      <c r="E718" s="4" cm="1">
        <f t="array" ref="E718:G718">TRANSPOSE(MMULT('Necessary information'!$L$6:$M$8,TRANSPOSE(C718:D718)))</f>
        <v>-0.22304433810896326</v>
      </c>
      <c r="F718" s="4">
        <v>7.1235326068455784E-2</v>
      </c>
      <c r="G718" s="4">
        <v>-0.24453225481108246</v>
      </c>
      <c r="H718" s="4">
        <f>F718+F718*'Necessary information'!$B$4/'Necessary information'!$B$15</f>
        <v>0.18075963989870647</v>
      </c>
      <c r="I718" s="4">
        <f>(('Necessary information'!$B$10*C719)-'Necessary information'!$B$10*(1-'Necessary information'!$B$4)*C718)/'Necessary information'!$B$16</f>
        <v>-0.33089150113256305</v>
      </c>
      <c r="J718" s="4">
        <f>D718+'Necessary information'!$B$7*C718</f>
        <v>-0.24453225481108246</v>
      </c>
      <c r="L718" s="3">
        <v>712</v>
      </c>
      <c r="M718" s="4">
        <f t="shared" ca="1" si="22"/>
        <v>5.521218127694931E-2</v>
      </c>
      <c r="O718" s="4">
        <v>0.14199577403863956</v>
      </c>
      <c r="P718" s="4">
        <f t="shared" si="23"/>
        <v>0.13968882598147697</v>
      </c>
    </row>
    <row r="719" spans="1:16" x14ac:dyDescent="0.2">
      <c r="A719" s="3">
        <v>713</v>
      </c>
      <c r="B719" s="4">
        <v>9.8633589629744209E-2</v>
      </c>
      <c r="C719" s="4" cm="1">
        <f t="array" ref="C719:D719">TRANSPOSE(MMULT('Necessary information'!$L$2:$M$3,TRANSPOSE(C718:D718))+MMULT('Necessary information'!$L$4:$L$5,B719))</f>
        <v>-0.31614567888586392</v>
      </c>
      <c r="D719" s="4">
        <v>-3.874845547555307E-2</v>
      </c>
      <c r="E719" s="4" cm="1">
        <f t="array" ref="E719:G719">TRANSPOSE(MMULT('Necessary information'!$L$6:$M$8,TRANSPOSE(C719:D719)))</f>
        <v>-0.16603716429491994</v>
      </c>
      <c r="F719" s="4">
        <v>0.17306914937797574</v>
      </c>
      <c r="G719" s="4">
        <v>-0.14307652950788818</v>
      </c>
      <c r="H719" s="4">
        <f>F719+F719*'Necessary information'!$B$4/'Necessary information'!$B$15</f>
        <v>0.43916296654661324</v>
      </c>
      <c r="I719" s="4">
        <f>(('Necessary information'!$B$10*C720)-'Necessary information'!$B$10*(1-'Necessary information'!$B$4)*C719)/'Necessary information'!$B$16</f>
        <v>-5.6566686593338196E-2</v>
      </c>
      <c r="J719" s="4">
        <f>D719+'Necessary information'!$B$7*C719</f>
        <v>-0.14307652950788818</v>
      </c>
      <c r="L719" s="3">
        <v>713</v>
      </c>
      <c r="M719" s="4">
        <f t="shared" ca="1" si="22"/>
        <v>1.771528315899722E-2</v>
      </c>
      <c r="O719" s="4">
        <v>0.10072556195831618</v>
      </c>
      <c r="P719" s="4">
        <f t="shared" si="23"/>
        <v>9.8633589629744209E-2</v>
      </c>
    </row>
    <row r="720" spans="1:16" x14ac:dyDescent="0.2">
      <c r="A720" s="3">
        <v>714</v>
      </c>
      <c r="B720" s="4">
        <v>4.7323060901978874E-2</v>
      </c>
      <c r="C720" s="4" cm="1">
        <f t="array" ref="C720:D720">TRANSPOSE(MMULT('Necessary information'!$L$2:$M$3,TRANSPOSE(C719:D719))+MMULT('Necessary information'!$L$4:$L$5,B720))</f>
        <v>-0.30965620407855082</v>
      </c>
      <c r="D720" s="4">
        <v>9.3883229914124219E-3</v>
      </c>
      <c r="E720" s="4" cm="1">
        <f t="array" ref="E720:G720">TRANSPOSE(MMULT('Necessary information'!$L$6:$M$8,TRANSPOSE(C720:D720)))</f>
        <v>-0.13598047328876883</v>
      </c>
      <c r="F720" s="4">
        <v>0.21685797972404147</v>
      </c>
      <c r="G720" s="4">
        <v>-9.2798224354509351E-2</v>
      </c>
      <c r="H720" s="4">
        <f>F720+F720*'Necessary information'!$B$4/'Necessary information'!$B$15</f>
        <v>0.550277123549755</v>
      </c>
      <c r="I720" s="4">
        <f>(('Necessary information'!$B$10*C721)-'Necessary information'!$B$10*(1-'Necessary information'!$B$4)*C720)/'Necessary information'!$B$16</f>
        <v>7.2416215096755804E-2</v>
      </c>
      <c r="J720" s="4">
        <f>D720+'Necessary information'!$B$7*C720</f>
        <v>-9.2798224354509351E-2</v>
      </c>
      <c r="L720" s="3">
        <v>714</v>
      </c>
      <c r="M720" s="4">
        <f t="shared" ca="1" si="22"/>
        <v>7.5859232400216164E-2</v>
      </c>
      <c r="O720" s="4">
        <v>4.9146358165496569E-2</v>
      </c>
      <c r="P720" s="4">
        <f t="shared" si="23"/>
        <v>4.7323060901978874E-2</v>
      </c>
    </row>
    <row r="721" spans="1:16" x14ac:dyDescent="0.2">
      <c r="A721" s="3">
        <v>715</v>
      </c>
      <c r="B721" s="4">
        <v>-5.1413536427202658E-2</v>
      </c>
      <c r="C721" s="4" cm="1">
        <f t="array" ref="C721:D721">TRANSPOSE(MMULT('Necessary information'!$L$2:$M$3,TRANSPOSE(C720:D720))+MMULT('Necessary information'!$L$4:$L$5,B721))</f>
        <v>-0.30010439359916818</v>
      </c>
      <c r="D721" s="4">
        <v>-4.2222368218609897E-2</v>
      </c>
      <c r="E721" s="4" cm="1">
        <f t="array" ref="E721:G721">TRANSPOSE(MMULT('Necessary information'!$L$6:$M$8,TRANSPOSE(C721:D721)))</f>
        <v>-0.16067459543019602</v>
      </c>
      <c r="F721" s="4">
        <v>0.15884757549283277</v>
      </c>
      <c r="G721" s="4">
        <v>-0.14125681810633539</v>
      </c>
      <c r="H721" s="4">
        <f>F721+F721*'Necessary information'!$B$4/'Necessary information'!$B$15</f>
        <v>0.40307572281306298</v>
      </c>
      <c r="I721" s="4">
        <f>(('Necessary information'!$B$10*C722)-'Necessary information'!$B$10*(1-'Necessary information'!$B$4)*C721)/'Necessary information'!$B$16</f>
        <v>-6.8384526363168982E-2</v>
      </c>
      <c r="J721" s="4">
        <f>D721+'Necessary information'!$B$7*C721</f>
        <v>-0.14125681810633539</v>
      </c>
      <c r="L721" s="3">
        <v>715</v>
      </c>
      <c r="M721" s="4">
        <f t="shared" ca="1" si="22"/>
        <v>4.8625337133236038E-2</v>
      </c>
      <c r="O721" s="4">
        <v>-5.0107249266063823E-2</v>
      </c>
      <c r="P721" s="4">
        <f t="shared" si="23"/>
        <v>-5.1413536427202658E-2</v>
      </c>
    </row>
    <row r="722" spans="1:16" x14ac:dyDescent="0.2">
      <c r="A722" s="3">
        <v>716</v>
      </c>
      <c r="B722" s="4">
        <v>-1.907826232539462E-2</v>
      </c>
      <c r="C722" s="4" cm="1">
        <f t="array" ref="C722:D722">TRANSPOSE(MMULT('Necessary information'!$L$2:$M$3,TRANSPOSE(C721:D721))+MMULT('Necessary information'!$L$4:$L$5,B722))</f>
        <v>-0.29431139691826824</v>
      </c>
      <c r="D722" s="4">
        <v>-6.041396081141371E-2</v>
      </c>
      <c r="E722" s="4" cm="1">
        <f t="array" ref="E722:G722">TRANSPOSE(MMULT('Necessary information'!$L$6:$M$8,TRANSPOSE(C722:D722)))</f>
        <v>-0.16827187781485875</v>
      </c>
      <c r="F722" s="4">
        <v>0.13677467512382599</v>
      </c>
      <c r="G722" s="4">
        <v>-0.15753672179444222</v>
      </c>
      <c r="H722" s="4">
        <f>F722+F722*'Necessary information'!$B$4/'Necessary information'!$B$15</f>
        <v>0.34706573812670832</v>
      </c>
      <c r="I722" s="4">
        <f>(('Necessary information'!$B$10*C723)-'Necessary information'!$B$10*(1-'Necessary information'!$B$4)*C722)/'Necessary information'!$B$16</f>
        <v>-0.11838236185923912</v>
      </c>
      <c r="J722" s="4">
        <f>D722+'Necessary information'!$B$7*C722</f>
        <v>-0.15753672179444222</v>
      </c>
      <c r="L722" s="3">
        <v>716</v>
      </c>
      <c r="M722" s="4">
        <f t="shared" ca="1" si="22"/>
        <v>-8.885338797872426E-2</v>
      </c>
      <c r="O722" s="4">
        <v>-1.7602659390509916E-2</v>
      </c>
      <c r="P722" s="4">
        <f t="shared" si="23"/>
        <v>-1.907826232539462E-2</v>
      </c>
    </row>
    <row r="723" spans="1:16" x14ac:dyDescent="0.2">
      <c r="A723" s="3">
        <v>717</v>
      </c>
      <c r="B723" s="4">
        <v>4.4111552742035619E-2</v>
      </c>
      <c r="C723" s="4" cm="1">
        <f t="array" ref="C723:D723">TRANSPOSE(MMULT('Necessary information'!$L$2:$M$3,TRANSPOSE(C722:D722))+MMULT('Necessary information'!$L$4:$L$5,B723))</f>
        <v>-0.28991317104179254</v>
      </c>
      <c r="D723" s="4">
        <v>-1.5033714892338401E-2</v>
      </c>
      <c r="E723" s="4" cm="1">
        <f t="array" ref="E723:G723">TRANSPOSE(MMULT('Necessary information'!$L$6:$M$8,TRANSPOSE(C723:D723)))</f>
        <v>-0.14072086674216305</v>
      </c>
      <c r="F723" s="4">
        <v>0.17920810970566259</v>
      </c>
      <c r="G723" s="4">
        <v>-0.11070506133612994</v>
      </c>
      <c r="H723" s="4">
        <f>F723+F723*'Necessary information'!$B$4/'Necessary information'!$B$15</f>
        <v>0.4547405783781186</v>
      </c>
      <c r="I723" s="4">
        <f>(('Necessary information'!$B$10*C724)-'Necessary information'!$B$10*(1-'Necessary information'!$B$4)*C723)/'Necessary information'!$B$16</f>
        <v>3.4757717890411249E-3</v>
      </c>
      <c r="J723" s="4">
        <f>D723+'Necessary information'!$B$7*C723</f>
        <v>-0.11070506133612994</v>
      </c>
      <c r="L723" s="3">
        <v>717</v>
      </c>
      <c r="M723" s="4">
        <f t="shared" ca="1" si="22"/>
        <v>-6.4377407029158062E-2</v>
      </c>
      <c r="O723" s="4">
        <v>4.5918033726610387E-2</v>
      </c>
      <c r="P723" s="4">
        <f t="shared" si="23"/>
        <v>4.4111552742035619E-2</v>
      </c>
    </row>
    <row r="724" spans="1:16" x14ac:dyDescent="0.2">
      <c r="A724" s="3">
        <v>718</v>
      </c>
      <c r="B724" s="4">
        <v>-0.12579907570835161</v>
      </c>
      <c r="C724" s="4" cm="1">
        <f t="array" ref="C724:D724">TRANSPOSE(MMULT('Necessary information'!$L$2:$M$3,TRANSPOSE(C723:D723))+MMULT('Necessary information'!$L$4:$L$5,B724))</f>
        <v>-0.28257844747102173</v>
      </c>
      <c r="D724" s="4">
        <v>-0.1405170825879509</v>
      </c>
      <c r="E724" s="4" cm="1">
        <f t="array" ref="E724:G724">TRANSPOSE(MMULT('Necessary information'!$L$6:$M$8,TRANSPOSE(C724:D724)))</f>
        <v>-0.20800935352503766</v>
      </c>
      <c r="F724" s="4">
        <v>4.8810477217633652E-2</v>
      </c>
      <c r="G724" s="4">
        <v>-0.23376797025338808</v>
      </c>
      <c r="H724" s="4">
        <f>F724+F724*'Necessary information'!$B$4/'Necessary information'!$B$15</f>
        <v>0.12385658593974534</v>
      </c>
      <c r="I724" s="4">
        <f>(('Necessary information'!$B$10*C725)-'Necessary information'!$B$10*(1-'Necessary information'!$B$4)*C724)/'Necessary information'!$B$16</f>
        <v>-0.33644419897187056</v>
      </c>
      <c r="J724" s="4">
        <f>D724+'Necessary information'!$B$7*C724</f>
        <v>-0.23376797025338808</v>
      </c>
      <c r="L724" s="3">
        <v>718</v>
      </c>
      <c r="M724" s="4">
        <f t="shared" ca="1" si="22"/>
        <v>-9.7492966775170803E-2</v>
      </c>
      <c r="O724" s="4">
        <v>-0.12488229027524009</v>
      </c>
      <c r="P724" s="4">
        <f t="shared" si="23"/>
        <v>-0.12579907570835161</v>
      </c>
    </row>
    <row r="725" spans="1:16" x14ac:dyDescent="0.2">
      <c r="A725" s="3">
        <v>719</v>
      </c>
      <c r="B725" s="4">
        <v>-0.10990468439142889</v>
      </c>
      <c r="C725" s="4" cm="1">
        <f t="array" ref="C725:D725">TRANSPOSE(MMULT('Necessary information'!$L$2:$M$3,TRANSPOSE(C724:D724))+MMULT('Necessary information'!$L$4:$L$5,B725))</f>
        <v>-0.28392509125854298</v>
      </c>
      <c r="D725" s="4">
        <v>-0.24747090824503282</v>
      </c>
      <c r="E725" s="4" cm="1">
        <f t="array" ref="E725:G725">TRANSPOSE(MMULT('Necessary information'!$L$6:$M$8,TRANSPOSE(C725:D725)))</f>
        <v>-0.2688280008832763</v>
      </c>
      <c r="F725" s="4">
        <v>-5.7241097101809052E-2</v>
      </c>
      <c r="G725" s="4">
        <v>-0.34116618836035201</v>
      </c>
      <c r="H725" s="4">
        <f>F725+F725*'Necessary information'!$B$4/'Necessary information'!$B$15</f>
        <v>-0.14524928389584041</v>
      </c>
      <c r="I725" s="4">
        <f>(('Necessary information'!$B$10*C726)-'Necessary information'!$B$10*(1-'Necessary information'!$B$4)*C725)/'Necessary information'!$B$16</f>
        <v>-0.62501483839029015</v>
      </c>
      <c r="J725" s="4">
        <f>D725+'Necessary information'!$B$7*C725</f>
        <v>-0.34116618836035201</v>
      </c>
      <c r="L725" s="3">
        <v>719</v>
      </c>
      <c r="M725" s="4">
        <f t="shared" ca="1" si="22"/>
        <v>1.0265960652422891E-2</v>
      </c>
      <c r="O725" s="4">
        <v>-0.10890467185606453</v>
      </c>
      <c r="P725" s="4">
        <f t="shared" si="23"/>
        <v>-0.10990468439142889</v>
      </c>
    </row>
    <row r="726" spans="1:16" x14ac:dyDescent="0.2">
      <c r="A726" s="3">
        <v>720</v>
      </c>
      <c r="B726" s="4">
        <v>-6.6132029834155878E-2</v>
      </c>
      <c r="C726" s="4" cm="1">
        <f t="array" ref="C726:D726">TRANSPOSE(MMULT('Necessary information'!$L$2:$M$3,TRANSPOSE(C725:D725))+MMULT('Necessary information'!$L$4:$L$5,B726))</f>
        <v>-0.29245233493683664</v>
      </c>
      <c r="D726" s="4">
        <v>-0.30840604900604301</v>
      </c>
      <c r="E726" s="4" cm="1">
        <f t="array" ref="E726:G726">TRANSPOSE(MMULT('Necessary information'!$L$6:$M$8,TRANSPOSE(C726:D726)))</f>
        <v>-0.30701852018368647</v>
      </c>
      <c r="F726" s="4">
        <v>-0.11246298459836249</v>
      </c>
      <c r="G726" s="4">
        <v>-0.4049153195351991</v>
      </c>
      <c r="H726" s="4">
        <f>F726+F726*'Necessary information'!$B$4/'Necessary information'!$B$15</f>
        <v>-0.28537482341834469</v>
      </c>
      <c r="I726" s="4">
        <f>(('Necessary information'!$B$10*C727)-'Necessary information'!$B$10*(1-'Necessary information'!$B$4)*C726)/'Necessary information'!$B$16</f>
        <v>-0.788243577405915</v>
      </c>
      <c r="J726" s="4">
        <f>D726+'Necessary information'!$B$7*C726</f>
        <v>-0.4049153195351991</v>
      </c>
      <c r="L726" s="3">
        <v>720</v>
      </c>
      <c r="M726" s="4">
        <f t="shared" ca="1" si="22"/>
        <v>4.8662655791733969E-2</v>
      </c>
      <c r="O726" s="4">
        <v>-6.4902812472757268E-2</v>
      </c>
      <c r="P726" s="4">
        <f t="shared" si="23"/>
        <v>-6.6132029834155878E-2</v>
      </c>
    </row>
    <row r="727" spans="1:16" x14ac:dyDescent="0.2">
      <c r="A727" s="3">
        <v>721</v>
      </c>
      <c r="B727" s="4">
        <v>0.11284369917546541</v>
      </c>
      <c r="C727" s="4" cm="1">
        <f t="array" ref="C727:D727">TRANSPOSE(MMULT('Necessary information'!$L$2:$M$3,TRANSPOSE(C726:D726))+MMULT('Necessary information'!$L$4:$L$5,B727))</f>
        <v>-0.30484711599856362</v>
      </c>
      <c r="D727" s="4">
        <v>-0.18908582280145067</v>
      </c>
      <c r="E727" s="4" cm="1">
        <f t="array" ref="E727:G727">TRANSPOSE(MMULT('Necessary information'!$L$6:$M$8,TRANSPOSE(C727:D727)))</f>
        <v>-0.24550766397348128</v>
      </c>
      <c r="F727" s="4">
        <v>1.5161744917586928E-2</v>
      </c>
      <c r="G727" s="4">
        <v>-0.28968537108097669</v>
      </c>
      <c r="H727" s="4">
        <f>F727+F727*'Necessary information'!$B$4/'Necessary information'!$B$15</f>
        <v>3.8472927728376814E-2</v>
      </c>
      <c r="I727" s="4">
        <f>(('Necessary information'!$B$10*C728)-'Necessary information'!$B$10*(1-'Necessary information'!$B$4)*C727)/'Necessary information'!$B$16</f>
        <v>-0.46419495993213344</v>
      </c>
      <c r="J727" s="4">
        <f>D727+'Necessary information'!$B$7*C727</f>
        <v>-0.28968537108097669</v>
      </c>
      <c r="L727" s="3">
        <v>721</v>
      </c>
      <c r="M727" s="4">
        <f t="shared" ca="1" si="22"/>
        <v>-7.3045668476063967E-3</v>
      </c>
      <c r="O727" s="4">
        <v>0.11501007927572263</v>
      </c>
      <c r="P727" s="4">
        <f t="shared" si="23"/>
        <v>0.11284369917546541</v>
      </c>
    </row>
    <row r="728" spans="1:16" x14ac:dyDescent="0.2">
      <c r="A728" s="3">
        <v>722</v>
      </c>
      <c r="B728" s="4">
        <v>8.6625086735098597E-2</v>
      </c>
      <c r="C728" s="4" cm="1">
        <f t="array" ref="C728:D728">TRANSPOSE(MMULT('Necessary information'!$L$2:$M$3,TRANSPOSE(C727:D727))+MMULT('Necessary information'!$L$4:$L$5,B728))</f>
        <v>-0.30883081209690288</v>
      </c>
      <c r="D728" s="4">
        <v>-9.8489933787521619E-2</v>
      </c>
      <c r="E728" s="4" cm="1">
        <f t="array" ref="E728:G728">TRANSPOSE(MMULT('Necessary information'!$L$6:$M$8,TRANSPOSE(C728:D728)))</f>
        <v>-0.19632860020760301</v>
      </c>
      <c r="F728" s="4">
        <v>0.10842671031740329</v>
      </c>
      <c r="G728" s="4">
        <v>-0.20040410177949958</v>
      </c>
      <c r="H728" s="4">
        <f>F728+F728*'Necessary information'!$B$4/'Necessary information'!$B$15</f>
        <v>0.27513277743041076</v>
      </c>
      <c r="I728" s="4">
        <f>(('Necessary information'!$B$10*C729)-'Necessary information'!$B$10*(1-'Necessary information'!$B$4)*C728)/'Necessary information'!$B$16</f>
        <v>-0.21898053778757795</v>
      </c>
      <c r="J728" s="4">
        <f>D728+'Necessary information'!$B$7*C728</f>
        <v>-0.20040410177949958</v>
      </c>
      <c r="L728" s="3">
        <v>722</v>
      </c>
      <c r="M728" s="4">
        <f t="shared" ca="1" si="22"/>
        <v>-0.11491393780237329</v>
      </c>
      <c r="O728" s="4">
        <v>8.8654179468070596E-2</v>
      </c>
      <c r="P728" s="4">
        <f t="shared" si="23"/>
        <v>8.6625086735098597E-2</v>
      </c>
    </row>
    <row r="729" spans="1:16" x14ac:dyDescent="0.2">
      <c r="A729" s="3">
        <v>723</v>
      </c>
      <c r="B729" s="4">
        <v>9.6708997912486605E-2</v>
      </c>
      <c r="C729" s="4" cm="1">
        <f t="array" ref="C729:D729">TRANSPOSE(MMULT('Necessary information'!$L$2:$M$3,TRANSPOSE(C728:D728))+MMULT('Necessary information'!$L$4:$L$5,B729))</f>
        <v>-0.30658455523916978</v>
      </c>
      <c r="D729" s="4">
        <v>2.873527345029353E-4</v>
      </c>
      <c r="E729" s="4" cm="1">
        <f t="array" ref="E729:G729">TRANSPOSE(MMULT('Necessary information'!$L$6:$M$8,TRANSPOSE(C729:D729)))</f>
        <v>-0.13970212324585754</v>
      </c>
      <c r="F729" s="4">
        <v>0.20569900474474667</v>
      </c>
      <c r="G729" s="4">
        <v>-0.10088555049442309</v>
      </c>
      <c r="H729" s="4">
        <f>F729+F729*'Necessary information'!$B$4/'Necessary information'!$B$15</f>
        <v>0.52196122453979443</v>
      </c>
      <c r="I729" s="4">
        <f>(('Necessary information'!$B$10*C730)-'Necessary information'!$B$10*(1-'Necessary information'!$B$4)*C729)/'Necessary information'!$B$16</f>
        <v>4.7376704779511107E-2</v>
      </c>
      <c r="J729" s="4">
        <f>D729+'Necessary information'!$B$7*C729</f>
        <v>-0.10088555049442309</v>
      </c>
      <c r="L729" s="3">
        <v>723</v>
      </c>
      <c r="M729" s="4">
        <f t="shared" ca="1" si="22"/>
        <v>0.11156135678340219</v>
      </c>
      <c r="O729" s="4">
        <v>9.8790892586088766E-2</v>
      </c>
      <c r="P729" s="4">
        <f t="shared" si="23"/>
        <v>9.6708997912486605E-2</v>
      </c>
    </row>
    <row r="730" spans="1:16" x14ac:dyDescent="0.2">
      <c r="A730" s="3">
        <v>724</v>
      </c>
      <c r="B730" s="4">
        <v>4.8613753974234723E-2</v>
      </c>
      <c r="C730" s="4" cm="1">
        <f t="array" ref="C730:D730">TRANSPOSE(MMULT('Necessary information'!$L$2:$M$3,TRANSPOSE(C729:D729))+MMULT('Necessary information'!$L$4:$L$5,B730))</f>
        <v>-0.29773552373870277</v>
      </c>
      <c r="D730" s="4">
        <v>4.8895072301313097E-2</v>
      </c>
      <c r="E730" s="4" cm="1">
        <f t="array" ref="E730:G730">TRANSPOSE(MMULT('Necessary information'!$L$6:$M$8,TRANSPOSE(C730:D730)))</f>
        <v>-0.10830390973118707</v>
      </c>
      <c r="F730" s="4">
        <v>0.24837787320624394</v>
      </c>
      <c r="G730" s="4">
        <v>-4.9357650532458816E-2</v>
      </c>
      <c r="H730" s="4">
        <f>F730+F730*'Necessary information'!$B$4/'Necessary information'!$B$15</f>
        <v>0.63025885326084374</v>
      </c>
      <c r="I730" s="4">
        <f>(('Necessary information'!$B$10*C731)-'Necessary information'!$B$10*(1-'Necessary information'!$B$4)*C730)/'Necessary information'!$B$16</f>
        <v>0.17727249482182972</v>
      </c>
      <c r="J730" s="4">
        <f>D730+'Necessary information'!$B$7*C730</f>
        <v>-4.9357650532458816E-2</v>
      </c>
      <c r="L730" s="3">
        <v>724</v>
      </c>
      <c r="M730" s="4">
        <f t="shared" ca="1" si="22"/>
        <v>-6.4047203891234722E-2</v>
      </c>
      <c r="O730" s="4">
        <v>5.0443809637124859E-2</v>
      </c>
      <c r="P730" s="4">
        <f t="shared" si="23"/>
        <v>4.8613753974234723E-2</v>
      </c>
    </row>
    <row r="731" spans="1:16" x14ac:dyDescent="0.2">
      <c r="A731" s="3">
        <v>725</v>
      </c>
      <c r="B731" s="4">
        <v>-4.5420150833610021E-2</v>
      </c>
      <c r="C731" s="4" cm="1">
        <f t="array" ref="C731:D731">TRANSPOSE(MMULT('Necessary information'!$L$2:$M$3,TRANSPOSE(C730:D730))+MMULT('Necessary information'!$L$4:$L$5,B731))</f>
        <v>-0.28586032327468947</v>
      </c>
      <c r="D731" s="4">
        <v>2.4481249493754978E-3</v>
      </c>
      <c r="E731" s="4" cm="1">
        <f t="array" ref="E731:G731">TRANSPOSE(MMULT('Necessary information'!$L$6:$M$8,TRANSPOSE(C731:D731)))</f>
        <v>-0.12903142994390987</v>
      </c>
      <c r="F731" s="4">
        <v>0.19397454154341742</v>
      </c>
      <c r="G731" s="4">
        <v>-9.1885781731272043E-2</v>
      </c>
      <c r="H731" s="4">
        <f>F731+F731*'Necessary information'!$B$4/'Necessary information'!$B$15</f>
        <v>0.49221039916642151</v>
      </c>
      <c r="I731" s="4">
        <f>(('Necessary information'!$B$10*C732)-'Necessary information'!$B$10*(1-'Necessary information'!$B$4)*C731)/'Necessary information'!$B$16</f>
        <v>5.0060706501067212E-2</v>
      </c>
      <c r="J731" s="4">
        <f>D731+'Necessary information'!$B$7*C731</f>
        <v>-9.1885781731272043E-2</v>
      </c>
      <c r="L731" s="3">
        <v>725</v>
      </c>
      <c r="M731" s="4">
        <f t="shared" ca="1" si="22"/>
        <v>3.7496888695119447E-2</v>
      </c>
      <c r="O731" s="4">
        <v>-4.408248077106322E-2</v>
      </c>
      <c r="P731" s="4">
        <f t="shared" si="23"/>
        <v>-4.5420150833610021E-2</v>
      </c>
    </row>
    <row r="732" spans="1:16" x14ac:dyDescent="0.2">
      <c r="A732" s="3">
        <v>726</v>
      </c>
      <c r="B732" s="4">
        <v>2.1770960201540013E-2</v>
      </c>
      <c r="C732" s="4" cm="1">
        <f t="array" ref="C732:D732">TRANSPOSE(MMULT('Necessary information'!$L$2:$M$3,TRANSPOSE(C731:D731))+MMULT('Necessary information'!$L$4:$L$5,B732))</f>
        <v>-0.27746229753029555</v>
      </c>
      <c r="D732" s="4">
        <v>2.4167674526978624E-2</v>
      </c>
      <c r="E732" s="4" cm="1">
        <f t="array" ref="E732:G732">TRANSPOSE(MMULT('Necessary information'!$L$6:$M$8,TRANSPOSE(C732:D732)))</f>
        <v>-0.11297431614208456</v>
      </c>
      <c r="F732" s="4">
        <v>0.21006741387227662</v>
      </c>
      <c r="G732" s="4">
        <v>-6.7394883658018906E-2</v>
      </c>
      <c r="H732" s="4">
        <f>F732+F732*'Necessary information'!$B$4/'Necessary information'!$B$15</f>
        <v>0.53304606270090171</v>
      </c>
      <c r="I732" s="4">
        <f>(('Necessary information'!$B$10*C733)-'Necessary information'!$B$10*(1-'Necessary information'!$B$4)*C732)/'Necessary information'!$B$16</f>
        <v>0.10742699044744797</v>
      </c>
      <c r="J732" s="4">
        <f>D732+'Necessary information'!$B$7*C732</f>
        <v>-6.7394883658018906E-2</v>
      </c>
      <c r="L732" s="3">
        <v>726</v>
      </c>
      <c r="M732" s="4">
        <f t="shared" ca="1" si="22"/>
        <v>-4.688276214800103E-2</v>
      </c>
      <c r="O732" s="4">
        <v>2.3460460123884561E-2</v>
      </c>
      <c r="P732" s="4">
        <f t="shared" si="23"/>
        <v>2.1770960201540013E-2</v>
      </c>
    </row>
    <row r="733" spans="1:16" x14ac:dyDescent="0.2">
      <c r="A733" s="3">
        <v>727</v>
      </c>
      <c r="B733" s="4">
        <v>7.8501099867389235E-2</v>
      </c>
      <c r="C733" s="4" cm="1">
        <f t="array" ref="C733:D733">TRANSPOSE(MMULT('Necessary information'!$L$2:$M$3,TRANSPOSE(C732:D732))+MMULT('Necessary information'!$L$4:$L$5,B733))</f>
        <v>-0.26784006533085197</v>
      </c>
      <c r="D733" s="4">
        <v>0.10216125322930131</v>
      </c>
      <c r="E733" s="4" cm="1">
        <f t="array" ref="E733:G733">TRANSPOSE(MMULT('Necessary information'!$L$6:$M$8,TRANSPOSE(C733:D733)))</f>
        <v>-6.4682068361160971E-2</v>
      </c>
      <c r="F733" s="4">
        <v>0.28161409700097212</v>
      </c>
      <c r="G733" s="4">
        <v>1.3774031670120146E-2</v>
      </c>
      <c r="H733" s="4">
        <f>F733+F733*'Necessary information'!$B$4/'Necessary information'!$B$15</f>
        <v>0.71459577113996642</v>
      </c>
      <c r="I733" s="4">
        <f>(('Necessary information'!$B$10*C734)-'Necessary information'!$B$10*(1-'Necessary information'!$B$4)*C733)/'Necessary information'!$B$16</f>
        <v>0.3165470736494051</v>
      </c>
      <c r="J733" s="4">
        <f>D733+'Necessary information'!$B$7*C733</f>
        <v>1.3774031670120146E-2</v>
      </c>
      <c r="L733" s="3">
        <v>727</v>
      </c>
      <c r="M733" s="4">
        <f t="shared" ca="1" si="22"/>
        <v>-0.10577573099488619</v>
      </c>
      <c r="O733" s="4">
        <v>8.048765332520072E-2</v>
      </c>
      <c r="P733" s="4">
        <f t="shared" si="23"/>
        <v>7.8501099867389235E-2</v>
      </c>
    </row>
    <row r="734" spans="1:16" x14ac:dyDescent="0.2">
      <c r="A734" s="3">
        <v>728</v>
      </c>
      <c r="B734" s="4">
        <v>-4.1956475347304566E-4</v>
      </c>
      <c r="C734" s="4" cm="1">
        <f t="array" ref="C734:D734">TRANSPOSE(MMULT('Necessary information'!$L$2:$M$3,TRANSPOSE(C733:D733))+MMULT('Necessary information'!$L$4:$L$5,B734))</f>
        <v>-0.25323038685634558</v>
      </c>
      <c r="D734" s="4">
        <v>9.9596302158012934E-2</v>
      </c>
      <c r="E734" s="4" cm="1">
        <f t="array" ref="E734:G734">TRANSPOSE(MMULT('Necessary information'!$L$6:$M$8,TRANSPOSE(C734:D734)))</f>
        <v>-5.946094399911938E-2</v>
      </c>
      <c r="F734" s="4">
        <v>0.26926066135176446</v>
      </c>
      <c r="G734" s="4">
        <v>1.6030274495418884E-2</v>
      </c>
      <c r="H734" s="4">
        <f>F734+F734*'Necessary information'!$B$4/'Necessary information'!$B$15</f>
        <v>0.68324892818010197</v>
      </c>
      <c r="I734" s="4">
        <f>(('Necessary information'!$B$10*C735)-'Necessary information'!$B$10*(1-'Necessary information'!$B$4)*C734)/'Necessary information'!$B$16</f>
        <v>0.30740103462880103</v>
      </c>
      <c r="J734" s="4">
        <f>D734+'Necessary information'!$B$7*C734</f>
        <v>1.6030274495418884E-2</v>
      </c>
      <c r="L734" s="3">
        <v>728</v>
      </c>
      <c r="M734" s="4">
        <f t="shared" ca="1" si="22"/>
        <v>4.6211256433730259E-2</v>
      </c>
      <c r="O734" s="4">
        <v>1.1537398989394942E-3</v>
      </c>
      <c r="P734" s="4">
        <f t="shared" si="23"/>
        <v>-4.1956475347304566E-4</v>
      </c>
    </row>
    <row r="735" spans="1:16" x14ac:dyDescent="0.2">
      <c r="A735" s="3">
        <v>729</v>
      </c>
      <c r="B735" s="4">
        <v>8.4232401306726698E-2</v>
      </c>
      <c r="C735" s="4" cm="1">
        <f t="array" ref="C735:D735">TRANSPOSE(MMULT('Necessary information'!$L$2:$M$3,TRANSPOSE(C734:D734))+MMULT('Necessary information'!$L$4:$L$5,B735))</f>
        <v>-0.23921460131921696</v>
      </c>
      <c r="D735" s="4">
        <v>0.18173718111942136</v>
      </c>
      <c r="E735" s="4" cm="1">
        <f t="array" ref="E735:G735">TRANSPOSE(MMULT('Necessary information'!$L$6:$M$8,TRANSPOSE(C735:D735)))</f>
        <v>-6.829841869704506E-3</v>
      </c>
      <c r="F735" s="4">
        <v>0.34201096400329667</v>
      </c>
      <c r="G735" s="4">
        <v>0.10279636268407975</v>
      </c>
      <c r="H735" s="4">
        <f>F735+F735*'Necessary information'!$B$4/'Necessary information'!$B$15</f>
        <v>0.86785282115836493</v>
      </c>
      <c r="I735" s="4">
        <f>(('Necessary information'!$B$10*C736)-'Necessary information'!$B$10*(1-'Necessary information'!$B$4)*C735)/'Necessary information'!$B$16</f>
        <v>0.52705100842295938</v>
      </c>
      <c r="J735" s="4">
        <f>D735+'Necessary information'!$B$7*C735</f>
        <v>0.10279636268407975</v>
      </c>
      <c r="L735" s="3">
        <v>729</v>
      </c>
      <c r="M735" s="4">
        <f t="shared" ca="1" si="22"/>
        <v>3.9147654766675775E-2</v>
      </c>
      <c r="O735" s="4">
        <v>8.6248965326215093E-2</v>
      </c>
      <c r="P735" s="4">
        <f t="shared" si="23"/>
        <v>8.4232401306726698E-2</v>
      </c>
    </row>
    <row r="736" spans="1:16" x14ac:dyDescent="0.2">
      <c r="A736" s="3">
        <v>730</v>
      </c>
      <c r="B736" s="4">
        <v>-6.1480315992453641E-2</v>
      </c>
      <c r="C736" s="4" cm="1">
        <f t="array" ref="C736:D736">TRANSPOSE(MMULT('Necessary information'!$L$2:$M$3,TRANSPOSE(C735:D735))+MMULT('Necessary information'!$L$4:$L$5,B736))</f>
        <v>-0.22005796107566256</v>
      </c>
      <c r="D736" s="4">
        <v>0.11644038432345986</v>
      </c>
      <c r="E736" s="4" cm="1">
        <f t="array" ref="E736:G736">TRANSPOSE(MMULT('Necessary information'!$L$6:$M$8,TRANSPOSE(C736:D736)))</f>
        <v>-3.4846149507041707E-2</v>
      </c>
      <c r="F736" s="4">
        <v>0.26387921824415378</v>
      </c>
      <c r="G736" s="4">
        <v>4.3821257168491223E-2</v>
      </c>
      <c r="H736" s="4">
        <f>F736+F736*'Necessary information'!$B$4/'Necessary information'!$B$15</f>
        <v>0.66959351629453989</v>
      </c>
      <c r="I736" s="4">
        <f>(('Necessary information'!$B$10*C737)-'Necessary information'!$B$10*(1-'Necessary information'!$B$4)*C736)/'Necessary information'!$B$16</f>
        <v>0.3478378477568429</v>
      </c>
      <c r="J736" s="4">
        <f>D736+'Necessary information'!$B$7*C736</f>
        <v>4.3821257168491223E-2</v>
      </c>
      <c r="L736" s="3">
        <v>730</v>
      </c>
      <c r="M736" s="4">
        <f t="shared" ca="1" si="22"/>
        <v>-3.6303129861259172E-2</v>
      </c>
      <c r="O736" s="4">
        <v>-6.0226741066437751E-2</v>
      </c>
      <c r="P736" s="4">
        <f t="shared" si="23"/>
        <v>-6.1480315992453641E-2</v>
      </c>
    </row>
    <row r="737" spans="1:16" x14ac:dyDescent="0.2">
      <c r="A737" s="3">
        <v>731</v>
      </c>
      <c r="B737" s="4">
        <v>7.4738368536880151E-2</v>
      </c>
      <c r="C737" s="4" cm="1">
        <f t="array" ref="C737:D737">TRANSPOSE(MMULT('Necessary information'!$L$2:$M$3,TRANSPOSE(C736:D736))+MMULT('Necessary information'!$L$4:$L$5,B737))</f>
        <v>-0.20586056585484994</v>
      </c>
      <c r="D737" s="4">
        <v>0.18873350478954737</v>
      </c>
      <c r="E737" s="4" cm="1">
        <f t="array" ref="E737:G737">TRANSPOSE(MMULT('Necessary information'!$L$6:$M$8,TRANSPOSE(C737:D737)))</f>
        <v>1.2324499703053673E-2</v>
      </c>
      <c r="F737" s="4">
        <v>0.32666008391229684</v>
      </c>
      <c r="G737" s="4">
        <v>0.12079951805744689</v>
      </c>
      <c r="H737" s="4">
        <f>F737+F737*'Necessary information'!$B$4/'Necessary information'!$B$15</f>
        <v>0.82889996292745283</v>
      </c>
      <c r="I737" s="4">
        <f>(('Necessary information'!$B$10*C738)-'Necessary information'!$B$10*(1-'Necessary information'!$B$4)*C737)/'Necessary information'!$B$16</f>
        <v>0.54087126894171511</v>
      </c>
      <c r="J737" s="4">
        <f>D737+'Necessary information'!$B$7*C737</f>
        <v>0.12079951805744689</v>
      </c>
      <c r="L737" s="3">
        <v>731</v>
      </c>
      <c r="M737" s="4">
        <f t="shared" ca="1" si="22"/>
        <v>0.12499435471830793</v>
      </c>
      <c r="O737" s="4">
        <v>7.6705219370102246E-2</v>
      </c>
      <c r="P737" s="4">
        <f t="shared" si="23"/>
        <v>7.4738368536880151E-2</v>
      </c>
    </row>
    <row r="738" spans="1:16" x14ac:dyDescent="0.2">
      <c r="A738" s="3">
        <v>732</v>
      </c>
      <c r="B738" s="4">
        <v>-5.801560855665637E-2</v>
      </c>
      <c r="C738" s="4" cm="1">
        <f t="array" ref="C738:D738">TRANSPOSE(MMULT('Necessary information'!$L$2:$M$3,TRANSPOSE(C737:D737))+MMULT('Necessary information'!$L$4:$L$5,B738))</f>
        <v>-0.18719226998493579</v>
      </c>
      <c r="D738" s="4">
        <v>0.12675449263231048</v>
      </c>
      <c r="E738" s="4" cm="1">
        <f t="array" ref="E738:G738">TRANSPOSE(MMULT('Necessary information'!$L$6:$M$8,TRANSPOSE(C738:D738)))</f>
        <v>-1.4047009664400145E-2</v>
      </c>
      <c r="F738" s="4">
        <v>0.25217331352221745</v>
      </c>
      <c r="G738" s="4">
        <v>6.4981043537281666E-2</v>
      </c>
      <c r="H738" s="4">
        <f>F738+F738*'Necessary information'!$B$4/'Necessary information'!$B$15</f>
        <v>0.63988978306262645</v>
      </c>
      <c r="I738" s="4">
        <f>(('Necessary information'!$B$10*C739)-'Necessary information'!$B$10*(1-'Necessary information'!$B$4)*C738)/'Necessary information'!$B$16</f>
        <v>0.37069035514494891</v>
      </c>
      <c r="J738" s="4">
        <f>D738+'Necessary information'!$B$7*C738</f>
        <v>6.4981043537281666E-2</v>
      </c>
      <c r="L738" s="3">
        <v>732</v>
      </c>
      <c r="M738" s="4">
        <f t="shared" ca="1" si="22"/>
        <v>-7.241670464093701E-2</v>
      </c>
      <c r="O738" s="4">
        <v>-5.6743891535464545E-2</v>
      </c>
      <c r="P738" s="4">
        <f t="shared" si="23"/>
        <v>-5.801560855665637E-2</v>
      </c>
    </row>
    <row r="739" spans="1:16" x14ac:dyDescent="0.2">
      <c r="A739" s="3">
        <v>733</v>
      </c>
      <c r="B739" s="4">
        <v>-3.0637947831143007E-2</v>
      </c>
      <c r="C739" s="4" cm="1">
        <f t="array" ref="C739:D739">TRANSPOSE(MMULT('Necessary information'!$L$2:$M$3,TRANSPOSE(C738:D738))+MMULT('Necessary information'!$L$4:$L$5,B739))</f>
        <v>-0.17324520435668869</v>
      </c>
      <c r="D739" s="4">
        <v>9.3454700455888939E-2</v>
      </c>
      <c r="E739" s="4" cm="1">
        <f t="array" ref="E739:G739">TRANSPOSE(MMULT('Necessary information'!$L$6:$M$8,TRANSPOSE(C739:D739)))</f>
        <v>-2.6428811340901498E-2</v>
      </c>
      <c r="F739" s="4">
        <v>0.20952898737487036</v>
      </c>
      <c r="G739" s="4">
        <v>3.6283783018181671E-2</v>
      </c>
      <c r="H739" s="4">
        <f>F739+F739*'Necessary information'!$B$4/'Necessary information'!$B$15</f>
        <v>0.53167980546373328</v>
      </c>
      <c r="I739" s="4">
        <f>(('Necessary information'!$B$10*C740)-'Necessary information'!$B$10*(1-'Necessary information'!$B$4)*C739)/'Necessary information'!$B$16</f>
        <v>0.27866096229311743</v>
      </c>
      <c r="J739" s="4">
        <f>D739+'Necessary information'!$B$7*C739</f>
        <v>3.6283783018181671E-2</v>
      </c>
      <c r="L739" s="3">
        <v>733</v>
      </c>
      <c r="M739" s="4">
        <f t="shared" ca="1" si="22"/>
        <v>0.22456761749040904</v>
      </c>
      <c r="O739" s="4">
        <v>-2.92228743691028E-2</v>
      </c>
      <c r="P739" s="4">
        <f t="shared" si="23"/>
        <v>-3.0637947831143007E-2</v>
      </c>
    </row>
    <row r="740" spans="1:16" x14ac:dyDescent="0.2">
      <c r="A740" s="3">
        <v>734</v>
      </c>
      <c r="B740" s="4">
        <v>-1.3309113311425794E-2</v>
      </c>
      <c r="C740" s="4" cm="1">
        <f t="array" ref="C740:D740">TRANSPOSE(MMULT('Necessary information'!$L$2:$M$3,TRANSPOSE(C739:D739))+MMULT('Necessary information'!$L$4:$L$5,B740))</f>
        <v>-0.16194755019044355</v>
      </c>
      <c r="D740" s="4">
        <v>7.8183038434889468E-2</v>
      </c>
      <c r="E740" s="4" cm="1">
        <f t="array" ref="E740:G740">TRANSPOSE(MMULT('Necessary information'!$L$6:$M$8,TRANSPOSE(C740:D740)))</f>
        <v>-2.987124006188107E-2</v>
      </c>
      <c r="F740" s="4">
        <v>0.18668789706248662</v>
      </c>
      <c r="G740" s="4">
        <v>2.4740346872043094E-2</v>
      </c>
      <c r="H740" s="4">
        <f>F740+F740*'Necessary information'!$B$4/'Necessary information'!$B$15</f>
        <v>0.47372053879605958</v>
      </c>
      <c r="I740" s="4">
        <f>(('Necessary information'!$B$10*C741)-'Necessary information'!$B$10*(1-'Necessary information'!$B$4)*C740)/'Necessary information'!$B$16</f>
        <v>0.23571023140314853</v>
      </c>
      <c r="J740" s="4">
        <f>D740+'Necessary information'!$B$7*C740</f>
        <v>2.4740346872043094E-2</v>
      </c>
      <c r="L740" s="3">
        <v>734</v>
      </c>
      <c r="M740" s="4">
        <f t="shared" ca="1" si="22"/>
        <v>0.17709859527120966</v>
      </c>
      <c r="O740" s="4">
        <v>-1.1803301635273588E-2</v>
      </c>
      <c r="P740" s="4">
        <f t="shared" si="23"/>
        <v>-1.3309113311425794E-2</v>
      </c>
    </row>
    <row r="741" spans="1:16" x14ac:dyDescent="0.2">
      <c r="A741" s="3">
        <v>735</v>
      </c>
      <c r="B741" s="4">
        <v>8.6585193645367667E-2</v>
      </c>
      <c r="C741" s="4" cm="1">
        <f t="array" ref="C741:D741">TRANSPOSE(MMULT('Necessary information'!$L$2:$M$3,TRANSPOSE(C740:D740))+MMULT('Necessary information'!$L$4:$L$5,B741))</f>
        <v>-0.15200610565060374</v>
      </c>
      <c r="D741" s="4">
        <v>0.16312638827312445</v>
      </c>
      <c r="E741" s="4" cm="1">
        <f t="array" ref="E741:G741">TRANSPOSE(MMULT('Necessary information'!$L$6:$M$8,TRANSPOSE(C741:D741)))</f>
        <v>2.2478658561136317E-2</v>
      </c>
      <c r="F741" s="4">
        <v>0.26497047905902893</v>
      </c>
      <c r="G741" s="4">
        <v>0.11296437340842522</v>
      </c>
      <c r="H741" s="4">
        <f>F741+F741*'Necessary information'!$B$4/'Necessary information'!$B$15</f>
        <v>0.67236259061228565</v>
      </c>
      <c r="I741" s="4">
        <f>(('Necessary information'!$B$10*C742)-'Necessary information'!$B$10*(1-'Necessary information'!$B$4)*C741)/'Necessary information'!$B$16</f>
        <v>0.46354617639632906</v>
      </c>
      <c r="J741" s="4">
        <f>D741+'Necessary information'!$B$7*C741</f>
        <v>0.11296437340842522</v>
      </c>
      <c r="L741" s="3">
        <v>735</v>
      </c>
      <c r="M741" s="4">
        <f t="shared" ca="1" si="22"/>
        <v>0.18497569023042773</v>
      </c>
      <c r="O741" s="4">
        <v>8.861407748790831E-2</v>
      </c>
      <c r="P741" s="4">
        <f t="shared" si="23"/>
        <v>8.6585193645367667E-2</v>
      </c>
    </row>
    <row r="742" spans="1:16" x14ac:dyDescent="0.2">
      <c r="A742" s="3">
        <v>736</v>
      </c>
      <c r="B742" s="4">
        <v>9.2930938364235202E-2</v>
      </c>
      <c r="C742" s="4" cm="1">
        <f t="array" ref="C742:D742">TRANSPOSE(MMULT('Necessary information'!$L$2:$M$3,TRANSPOSE(C741:D741))+MMULT('Necessary information'!$L$4:$L$5,B742))</f>
        <v>-0.13661729859943042</v>
      </c>
      <c r="D742" s="4">
        <v>0.25263167248362406</v>
      </c>
      <c r="E742" s="4" cm="1">
        <f t="array" ref="E742:G742">TRANSPOSE(MMULT('Necessary information'!$L$6:$M$8,TRANSPOSE(C742:D742)))</f>
        <v>7.9881556819971805E-2</v>
      </c>
      <c r="F742" s="4">
        <v>0.34416526254524243</v>
      </c>
      <c r="G742" s="4">
        <v>0.20754796394581201</v>
      </c>
      <c r="H742" s="4">
        <f>F742+F742*'Necessary information'!$B$4/'Necessary information'!$B$15</f>
        <v>0.8733193537085524</v>
      </c>
      <c r="I742" s="4">
        <f>(('Necessary information'!$B$10*C743)-'Necessary information'!$B$10*(1-'Necessary information'!$B$4)*C742)/'Necessary information'!$B$16</f>
        <v>0.70287134509289917</v>
      </c>
      <c r="J742" s="4">
        <f>D742+'Necessary information'!$B$7*C742</f>
        <v>0.20754796394581201</v>
      </c>
      <c r="L742" s="3">
        <v>736</v>
      </c>
      <c r="M742" s="4">
        <f t="shared" ca="1" si="22"/>
        <v>-0.20449500495101944</v>
      </c>
      <c r="O742" s="4">
        <v>9.4993050150775526E-2</v>
      </c>
      <c r="P742" s="4">
        <f t="shared" si="23"/>
        <v>9.2930938364235202E-2</v>
      </c>
    </row>
    <row r="743" spans="1:16" x14ac:dyDescent="0.2">
      <c r="A743" s="3">
        <v>737</v>
      </c>
      <c r="B743" s="4">
        <v>-7.423355183637334E-2</v>
      </c>
      <c r="C743" s="4" cm="1">
        <f t="array" ref="C743:D743">TRANSPOSE(MMULT('Necessary information'!$L$2:$M$3,TRANSPOSE(C742:D742))+MMULT('Necessary information'!$L$4:$L$5,B743))</f>
        <v>-0.11563008250712219</v>
      </c>
      <c r="D743" s="4">
        <v>0.1730928555250946</v>
      </c>
      <c r="E743" s="4" cm="1">
        <f t="array" ref="E743:G743">TRANSPOSE(MMULT('Necessary information'!$L$6:$M$8,TRANSPOSE(C743:D743)))</f>
        <v>4.46835247353266E-2</v>
      </c>
      <c r="F743" s="4">
        <v>0.25056501080486648</v>
      </c>
      <c r="G743" s="4">
        <v>0.13493492829774428</v>
      </c>
      <c r="H743" s="4">
        <f>F743+F743*'Necessary information'!$B$4/'Necessary information'!$B$15</f>
        <v>0.63580871491734847</v>
      </c>
      <c r="I743" s="4">
        <f>(('Necessary information'!$B$10*C744)-'Necessary information'!$B$10*(1-'Necessary information'!$B$4)*C743)/'Necessary information'!$B$16</f>
        <v>0.48492648245883796</v>
      </c>
      <c r="J743" s="4">
        <f>D743+'Necessary information'!$B$7*C743</f>
        <v>0.13493492829774428</v>
      </c>
      <c r="L743" s="3">
        <v>737</v>
      </c>
      <c r="M743" s="4">
        <f t="shared" ca="1" si="22"/>
        <v>-2.153590173526012E-2</v>
      </c>
      <c r="O743" s="4">
        <v>-7.3046756118348016E-2</v>
      </c>
      <c r="P743" s="4">
        <f t="shared" si="23"/>
        <v>-7.423355183637334E-2</v>
      </c>
    </row>
    <row r="744" spans="1:16" x14ac:dyDescent="0.2">
      <c r="A744" s="3">
        <v>738</v>
      </c>
      <c r="B744" s="4">
        <v>-2.2688329930092004E-2</v>
      </c>
      <c r="C744" s="4" cm="1">
        <f t="array" ref="C744:D744">TRANSPOSE(MMULT('Necessary information'!$L$2:$M$3,TRANSPOSE(C743:D743))+MMULT('Necessary information'!$L$4:$L$5,B744))</f>
        <v>-0.10061616838297317</v>
      </c>
      <c r="D744" s="4">
        <v>0.14676957562897561</v>
      </c>
      <c r="E744" s="4" cm="1">
        <f t="array" ref="E744:G744">TRANSPOSE(MMULT('Necessary information'!$L$6:$M$8,TRANSPOSE(C744:D744)))</f>
        <v>3.6715498105238005E-2</v>
      </c>
      <c r="F744" s="4">
        <v>0.21418240844556763</v>
      </c>
      <c r="G744" s="4">
        <v>0.11356624006259446</v>
      </c>
      <c r="H744" s="4">
        <f>F744+F744*'Necessary information'!$B$4/'Necessary information'!$B$15</f>
        <v>0.54348786143062755</v>
      </c>
      <c r="I744" s="4">
        <f>(('Necessary information'!$B$10*C745)-'Necessary information'!$B$10*(1-'Necessary information'!$B$4)*C744)/'Necessary information'!$B$16</f>
        <v>0.41157151179244639</v>
      </c>
      <c r="J744" s="4">
        <f>D744+'Necessary information'!$B$7*C744</f>
        <v>0.11356624006259446</v>
      </c>
      <c r="L744" s="3">
        <v>738</v>
      </c>
      <c r="M744" s="4">
        <f t="shared" ca="1" si="22"/>
        <v>0.11299398839561735</v>
      </c>
      <c r="O744" s="4">
        <v>-2.1231630233443034E-2</v>
      </c>
      <c r="P744" s="4">
        <f t="shared" si="23"/>
        <v>-2.2688329930092004E-2</v>
      </c>
    </row>
    <row r="745" spans="1:16" x14ac:dyDescent="0.2">
      <c r="A745" s="3">
        <v>739</v>
      </c>
      <c r="B745" s="4">
        <v>0.19683987933065247</v>
      </c>
      <c r="C745" s="4" cm="1">
        <f t="array" ref="C745:D745">TRANSPOSE(MMULT('Necessary information'!$L$2:$M$3,TRANSPOSE(C744:D744))+MMULT('Necessary information'!$L$4:$L$5,B745))</f>
        <v>-8.7811476378587688E-2</v>
      </c>
      <c r="D745" s="4">
        <v>0.34052729387141956</v>
      </c>
      <c r="E745" s="4" cm="1">
        <f t="array" ref="E745:G745">TRANSPOSE(MMULT('Necessary information'!$L$6:$M$8,TRANSPOSE(C745:D745)))</f>
        <v>0.15162321819631036</v>
      </c>
      <c r="F745" s="4">
        <v>0.39936098304507328</v>
      </c>
      <c r="G745" s="4">
        <v>0.31154950666648562</v>
      </c>
      <c r="H745" s="4">
        <f>F745+F745*'Necessary information'!$B$4/'Necessary information'!$B$15</f>
        <v>1.0133784944768731</v>
      </c>
      <c r="I745" s="4">
        <f>(('Necessary information'!$B$10*C746)-'Necessary information'!$B$10*(1-'Necessary information'!$B$4)*C745)/'Necessary information'!$B$16</f>
        <v>0.93277103786237825</v>
      </c>
      <c r="J745" s="4">
        <f>D745+'Necessary information'!$B$7*C745</f>
        <v>0.31154950666648562</v>
      </c>
      <c r="L745" s="3">
        <v>739</v>
      </c>
      <c r="M745" s="4">
        <f t="shared" ca="1" si="22"/>
        <v>-2.1841497228465771E-3</v>
      </c>
      <c r="O745" s="4">
        <v>0.19944608493509114</v>
      </c>
      <c r="P745" s="4">
        <f t="shared" si="23"/>
        <v>0.19683987933065247</v>
      </c>
    </row>
    <row r="746" spans="1:16" x14ac:dyDescent="0.2">
      <c r="A746" s="3">
        <v>740</v>
      </c>
      <c r="B746" s="4">
        <v>-0.11041241623198619</v>
      </c>
      <c r="C746" s="4" cm="1">
        <f t="array" ref="C746:D746">TRANSPOSE(MMULT('Necessary information'!$L$2:$M$3,TRANSPOSE(C745:D745))+MMULT('Necessary information'!$L$4:$L$5,B746))</f>
        <v>-6.2296913522563543E-2</v>
      </c>
      <c r="D746" s="4">
        <v>0.22296380446813355</v>
      </c>
      <c r="E746" s="4" cm="1">
        <f t="array" ref="E746:G746">TRANSPOSE(MMULT('Necessary information'!$L$6:$M$8,TRANSPOSE(C746:D746)))</f>
        <v>9.7086473586118882E-2</v>
      </c>
      <c r="F746" s="4">
        <v>0.2647027365282511</v>
      </c>
      <c r="G746" s="4">
        <v>0.20240582300568757</v>
      </c>
      <c r="H746" s="4">
        <f>F746+F746*'Necessary information'!$B$4/'Necessary information'!$B$15</f>
        <v>0.67168319394043685</v>
      </c>
      <c r="I746" s="4">
        <f>(('Necessary information'!$B$10*C747)-'Necessary information'!$B$10*(1-'Necessary information'!$B$4)*C746)/'Necessary information'!$B$16</f>
        <v>0.61147140291939039</v>
      </c>
      <c r="J746" s="4">
        <f>D746+'Necessary information'!$B$7*C746</f>
        <v>0.20240582300568757</v>
      </c>
      <c r="L746" s="3">
        <v>740</v>
      </c>
      <c r="M746" s="4">
        <f t="shared" ca="1" si="22"/>
        <v>-2.4956644318634997E-2</v>
      </c>
      <c r="O746" s="4">
        <v>-0.10941506231052962</v>
      </c>
      <c r="P746" s="4">
        <f t="shared" si="23"/>
        <v>-0.11041241623198619</v>
      </c>
    </row>
    <row r="747" spans="1:16" x14ac:dyDescent="0.2">
      <c r="A747" s="3">
        <v>741</v>
      </c>
      <c r="B747" s="4">
        <v>9.6694008012724028E-2</v>
      </c>
      <c r="C747" s="4" cm="1">
        <f t="array" ref="C747:D747">TRANSPOSE(MMULT('Necessary information'!$L$2:$M$3,TRANSPOSE(C746:D746))+MMULT('Necessary information'!$L$4:$L$5,B747))</f>
        <v>-4.5452705611514696E-2</v>
      </c>
      <c r="D747" s="4">
        <v>0.31497557258702674</v>
      </c>
      <c r="E747" s="4" cm="1">
        <f t="array" ref="E747:G747">TRANSPOSE(MMULT('Necessary information'!$L$6:$M$8,TRANSPOSE(C747:D747)))</f>
        <v>0.15656422550926435</v>
      </c>
      <c r="F747" s="4">
        <v>0.3454288853467416</v>
      </c>
      <c r="G747" s="4">
        <v>0.29997617973522689</v>
      </c>
      <c r="H747" s="4">
        <f>F747+F747*'Necessary information'!$B$4/'Necessary information'!$B$15</f>
        <v>0.87652579656735652</v>
      </c>
      <c r="I747" s="4">
        <f>(('Necessary information'!$B$10*C748)-'Necessary information'!$B$10*(1-'Necessary information'!$B$4)*C747)/'Necessary information'!$B$16</f>
        <v>0.8573428572379227</v>
      </c>
      <c r="J747" s="4">
        <f>D747+'Necessary information'!$B$7*C747</f>
        <v>0.29997617973522689</v>
      </c>
      <c r="L747" s="3">
        <v>741</v>
      </c>
      <c r="M747" s="4">
        <f t="shared" ca="1" si="22"/>
        <v>-0.14986322897371429</v>
      </c>
      <c r="O747" s="4">
        <v>9.8775824195373299E-2</v>
      </c>
      <c r="P747" s="4">
        <f t="shared" si="23"/>
        <v>9.6694008012724028E-2</v>
      </c>
    </row>
    <row r="748" spans="1:16" x14ac:dyDescent="0.2">
      <c r="A748" s="3">
        <v>742</v>
      </c>
      <c r="B748" s="4">
        <v>-3.7397795561541635E-3</v>
      </c>
      <c r="C748" s="4" cm="1">
        <f t="array" ref="C748:D748">TRANSPOSE(MMULT('Necessary information'!$L$2:$M$3,TRANSPOSE(C747:D747))+MMULT('Necessary information'!$L$4:$L$5,B748))</f>
        <v>-2.2882816540278763E-2</v>
      </c>
      <c r="D748" s="4">
        <v>0.30462130600654502</v>
      </c>
      <c r="E748" s="4" cm="1">
        <f t="array" ref="E748:G748">TRANSPOSE(MMULT('Necessary information'!$L$6:$M$8,TRANSPOSE(C748:D748)))</f>
        <v>0.16103219224540902</v>
      </c>
      <c r="F748" s="4">
        <v>0.31995279308853181</v>
      </c>
      <c r="G748" s="4">
        <v>0.29706997654825301</v>
      </c>
      <c r="H748" s="4">
        <f>F748+F748*'Necessary information'!$B$4/'Necessary information'!$B$15</f>
        <v>0.81188021246214914</v>
      </c>
      <c r="I748" s="4">
        <f>(('Necessary information'!$B$10*C749)-'Necessary information'!$B$10*(1-'Necessary information'!$B$4)*C748)/'Necessary information'!$B$16</f>
        <v>0.82595571433179393</v>
      </c>
      <c r="J748" s="4">
        <f>D748+'Necessary information'!$B$7*C748</f>
        <v>0.29706997654825301</v>
      </c>
      <c r="L748" s="3">
        <v>742</v>
      </c>
      <c r="M748" s="4">
        <f t="shared" ca="1" si="22"/>
        <v>0.15467003936055385</v>
      </c>
      <c r="O748" s="4">
        <v>-2.183860398497241E-3</v>
      </c>
      <c r="P748" s="4">
        <f t="shared" si="23"/>
        <v>-3.7397795561541635E-3</v>
      </c>
    </row>
    <row r="749" spans="1:16" x14ac:dyDescent="0.2">
      <c r="A749" s="3">
        <v>743</v>
      </c>
      <c r="B749" s="4">
        <v>-1.2766776609998446E-2</v>
      </c>
      <c r="C749" s="4" cm="1">
        <f t="array" ref="C749:D749">TRANSPOSE(MMULT('Necessary information'!$L$2:$M$3,TRANSPOSE(C748:D748))+MMULT('Necessary information'!$L$4:$L$5,B749))</f>
        <v>-1.6618532684769434E-3</v>
      </c>
      <c r="D749" s="4">
        <v>0.28545748197040915</v>
      </c>
      <c r="E749" s="4" cm="1">
        <f t="array" ref="E749:G749">TRANSPOSE(MMULT('Necessary information'!$L$6:$M$8,TRANSPOSE(C749:D749)))</f>
        <v>0.15992587914006409</v>
      </c>
      <c r="F749" s="4">
        <v>0.28657092366028869</v>
      </c>
      <c r="G749" s="4">
        <v>0.28490907039181174</v>
      </c>
      <c r="H749" s="4">
        <f>F749+F749*'Necessary information'!$B$4/'Necessary information'!$B$15</f>
        <v>0.7271737187879822</v>
      </c>
      <c r="I749" s="4">
        <f>(('Necessary information'!$B$10*C750)-'Necessary information'!$B$10*(1-'Necessary information'!$B$4)*C749)/'Necessary information'!$B$16</f>
        <v>0.77098780301691305</v>
      </c>
      <c r="J749" s="4">
        <f>D749+'Necessary information'!$B$7*C749</f>
        <v>0.28490907039181174</v>
      </c>
      <c r="L749" s="3">
        <v>743</v>
      </c>
      <c r="M749" s="4">
        <f t="shared" ca="1" si="22"/>
        <v>6.3328802068016235E-2</v>
      </c>
      <c r="O749" s="4">
        <v>-1.1258125120027319E-2</v>
      </c>
      <c r="P749" s="4">
        <f t="shared" si="23"/>
        <v>-1.2766776609998446E-2</v>
      </c>
    </row>
    <row r="750" spans="1:16" x14ac:dyDescent="0.2">
      <c r="A750" s="3">
        <v>744</v>
      </c>
      <c r="B750" s="4">
        <v>-2.9423452000583453E-2</v>
      </c>
      <c r="C750" s="4" cm="1">
        <f t="array" ref="C750:D750">TRANSPOSE(MMULT('Necessary information'!$L$2:$M$3,TRANSPOSE(C749:D749))+MMULT('Necessary information'!$L$4:$L$5,B750))</f>
        <v>1.7654388138657811E-2</v>
      </c>
      <c r="D750" s="4">
        <v>0.2500394228484471</v>
      </c>
      <c r="E750" s="4" cm="1">
        <f t="array" ref="E750:G750">TRANSPOSE(MMULT('Necessary information'!$L$6:$M$8,TRANSPOSE(C750:D750)))</f>
        <v>0.14880112299024656</v>
      </c>
      <c r="F750" s="4">
        <v>0.23821098279554637</v>
      </c>
      <c r="G750" s="4">
        <v>0.25586537093420419</v>
      </c>
      <c r="H750" s="4">
        <f>F750+F750*'Necessary information'!$B$4/'Necessary information'!$B$15</f>
        <v>0.60446036884369869</v>
      </c>
      <c r="I750" s="4">
        <f>(('Necessary information'!$B$10*C751)-'Necessary information'!$B$10*(1-'Necessary information'!$B$4)*C750)/'Necessary information'!$B$16</f>
        <v>0.67242297469373113</v>
      </c>
      <c r="J750" s="4">
        <f>D750+'Necessary information'!$B$7*C750</f>
        <v>0.25586537093420419</v>
      </c>
      <c r="L750" s="3">
        <v>744</v>
      </c>
      <c r="M750" s="4">
        <f t="shared" ca="1" si="22"/>
        <v>4.8128645173453846E-2</v>
      </c>
      <c r="O750" s="4">
        <v>-2.8002019127436505E-2</v>
      </c>
      <c r="P750" s="4">
        <f t="shared" si="23"/>
        <v>-2.9423452000583453E-2</v>
      </c>
    </row>
    <row r="751" spans="1:16" x14ac:dyDescent="0.2">
      <c r="A751" s="3">
        <v>745</v>
      </c>
      <c r="B751" s="4">
        <v>-3.4464627891241925E-2</v>
      </c>
      <c r="C751" s="4" cm="1">
        <f t="array" ref="C751:D751">TRANSPOSE(MMULT('Necessary information'!$L$2:$M$3,TRANSPOSE(C750:D750))+MMULT('Necessary information'!$L$4:$L$5,B751))</f>
        <v>3.4023602802534643E-2</v>
      </c>
      <c r="D751" s="4">
        <v>0.21032396707738776</v>
      </c>
      <c r="E751" s="4" cm="1">
        <f t="array" ref="E751:G751">TRANSPOSE(MMULT('Necessary information'!$L$6:$M$8,TRANSPOSE(C751:D751)))</f>
        <v>0.13391292866637786</v>
      </c>
      <c r="F751" s="4">
        <v>0.18752815319968955</v>
      </c>
      <c r="G751" s="4">
        <v>0.22155175600222421</v>
      </c>
      <c r="H751" s="4">
        <f>F751+F751*'Necessary information'!$B$4/'Necessary information'!$B$15</f>
        <v>0.47585268874421205</v>
      </c>
      <c r="I751" s="4">
        <f>(('Necessary information'!$B$10*C752)-'Necessary information'!$B$10*(1-'Necessary information'!$B$4)*C751)/'Necessary information'!$B$16</f>
        <v>0.56270312348296148</v>
      </c>
      <c r="J751" s="4">
        <f>D751+'Necessary information'!$B$7*C751</f>
        <v>0.22155175600222421</v>
      </c>
      <c r="L751" s="3">
        <v>745</v>
      </c>
      <c r="M751" s="4">
        <f t="shared" ca="1" si="22"/>
        <v>-7.8154066577490772E-2</v>
      </c>
      <c r="O751" s="4">
        <v>-3.3069591905711536E-2</v>
      </c>
      <c r="P751" s="4">
        <f t="shared" si="23"/>
        <v>-3.4464627891241925E-2</v>
      </c>
    </row>
    <row r="752" spans="1:16" x14ac:dyDescent="0.2">
      <c r="A752" s="3">
        <v>746</v>
      </c>
      <c r="B752" s="4">
        <v>0.20866279579504879</v>
      </c>
      <c r="C752" s="4" cm="1">
        <f t="array" ref="C752:D752">TRANSPOSE(MMULT('Necessary information'!$L$2:$M$3,TRANSPOSE(C751:D751))+MMULT('Necessary information'!$L$4:$L$5,B752))</f>
        <v>4.7240590819545319E-2</v>
      </c>
      <c r="D752" s="4">
        <v>0.41456995956381137</v>
      </c>
      <c r="E752" s="4" cm="1">
        <f t="array" ref="E752:G752">TRANSPOSE(MMULT('Necessary information'!$L$6:$M$8,TRANSPOSE(C752:D752)))</f>
        <v>0.25491258777034598</v>
      </c>
      <c r="F752" s="4">
        <v>0.382918763714716</v>
      </c>
      <c r="G752" s="4">
        <v>0.43015935453426135</v>
      </c>
      <c r="H752" s="4">
        <f>F752+F752*'Necessary information'!$B$4/'Necessary information'!$B$15</f>
        <v>0.97165636292609148</v>
      </c>
      <c r="I752" s="4">
        <f>(('Necessary information'!$B$10*C753)-'Necessary information'!$B$10*(1-'Necessary information'!$B$4)*C752)/'Necessary information'!$B$16</f>
        <v>1.1121583210177195</v>
      </c>
      <c r="J752" s="4">
        <f>D752+'Necessary information'!$B$7*C752</f>
        <v>0.43015935453426135</v>
      </c>
      <c r="L752" s="3">
        <v>746</v>
      </c>
      <c r="M752" s="4">
        <f t="shared" ca="1" si="22"/>
        <v>-6.1733260633188895E-2</v>
      </c>
      <c r="O752" s="4">
        <v>0.21133090921702441</v>
      </c>
      <c r="P752" s="4">
        <f t="shared" si="23"/>
        <v>0.20866279579504879</v>
      </c>
    </row>
    <row r="753" spans="1:16" x14ac:dyDescent="0.2">
      <c r="A753" s="3">
        <v>747</v>
      </c>
      <c r="B753" s="4">
        <v>-6.6299965107150027E-2</v>
      </c>
      <c r="C753" s="4" cm="1">
        <f t="array" ref="C753:D753">TRANSPOSE(MMULT('Necessary information'!$L$2:$M$3,TRANSPOSE(C752:D752))+MMULT('Necessary information'!$L$4:$L$5,B753))</f>
        <v>7.3863534074499679E-2</v>
      </c>
      <c r="D753" s="4">
        <v>0.3395640253058213</v>
      </c>
      <c r="E753" s="4" cm="1">
        <f t="array" ref="E753:G753">TRANSPOSE(MMULT('Necessary information'!$L$6:$M$8,TRANSPOSE(C753:D753)))</f>
        <v>0.22483713408943357</v>
      </c>
      <c r="F753" s="4">
        <v>0.29007545747590652</v>
      </c>
      <c r="G753" s="4">
        <v>0.36393899155040621</v>
      </c>
      <c r="H753" s="4">
        <f>F753+F753*'Necessary information'!$B$4/'Necessary information'!$B$15</f>
        <v>0.73606647334511244</v>
      </c>
      <c r="I753" s="4">
        <f>(('Necessary information'!$B$10*C754)-'Necessary information'!$B$10*(1-'Necessary information'!$B$4)*C753)/'Necessary information'!$B$16</f>
        <v>0.90559561114639309</v>
      </c>
      <c r="J753" s="4">
        <f>D753+'Necessary information'!$B$7*C753</f>
        <v>0.36393899155040621</v>
      </c>
      <c r="L753" s="3">
        <v>747</v>
      </c>
      <c r="M753" s="4">
        <f t="shared" ca="1" si="22"/>
        <v>0.1225198622492321</v>
      </c>
      <c r="O753" s="4">
        <v>-6.5071627097835968E-2</v>
      </c>
      <c r="P753" s="4">
        <f t="shared" si="23"/>
        <v>-6.6299965107150027E-2</v>
      </c>
    </row>
    <row r="754" spans="1:16" x14ac:dyDescent="0.2">
      <c r="A754" s="3">
        <v>748</v>
      </c>
      <c r="B754" s="4">
        <v>2.9129831967067945E-2</v>
      </c>
      <c r="C754" s="4" cm="1">
        <f t="array" ref="C754:D754">TRANSPOSE(MMULT('Necessary information'!$L$2:$M$3,TRANSPOSE(C753:D753))+MMULT('Necessary information'!$L$4:$L$5,B754))</f>
        <v>9.4656836001297012E-2</v>
      </c>
      <c r="D754" s="4">
        <v>0.36156301274146696</v>
      </c>
      <c r="E754" s="4" cm="1">
        <f t="array" ref="E754:G754">TRANSPOSE(MMULT('Necessary information'!$L$6:$M$8,TRANSPOSE(C754:D754)))</f>
        <v>0.24670626845596344</v>
      </c>
      <c r="F754" s="4">
        <v>0.29814293262059799</v>
      </c>
      <c r="G754" s="4">
        <v>0.39279976862189497</v>
      </c>
      <c r="H754" s="4">
        <f>F754+F754*'Necessary information'!$B$4/'Necessary information'!$B$15</f>
        <v>0.75653769152476702</v>
      </c>
      <c r="I754" s="4">
        <f>(('Necessary information'!$B$10*C755)-'Necessary information'!$B$10*(1-'Necessary information'!$B$4)*C754)/'Necessary information'!$B$16</f>
        <v>0.96183229532976289</v>
      </c>
      <c r="J754" s="4">
        <f>D754+'Necessary information'!$B$7*C754</f>
        <v>0.39279976862189497</v>
      </c>
      <c r="L754" s="3">
        <v>748</v>
      </c>
      <c r="M754" s="4">
        <f t="shared" ca="1" si="22"/>
        <v>-0.10601358569230371</v>
      </c>
      <c r="O754" s="4">
        <v>3.0857864826011515E-2</v>
      </c>
      <c r="P754" s="4">
        <f t="shared" si="23"/>
        <v>2.9129831967067945E-2</v>
      </c>
    </row>
    <row r="755" spans="1:16" x14ac:dyDescent="0.2">
      <c r="A755" s="3">
        <v>749</v>
      </c>
      <c r="B755" s="4">
        <v>-0.10545946513609522</v>
      </c>
      <c r="C755" s="4" cm="1">
        <f t="array" ref="C755:D755">TRANSPOSE(MMULT('Necessary information'!$L$2:$M$3,TRANSPOSE(C754:D754))+MMULT('Necessary information'!$L$4:$L$5,B755))</f>
        <v>0.11633622248450867</v>
      </c>
      <c r="D755" s="4">
        <v>0.24851072433780091</v>
      </c>
      <c r="E755" s="4" cm="1">
        <f t="array" ref="E755:G755">TRANSPOSE(MMULT('Necessary information'!$L$6:$M$8,TRANSPOSE(C755:D755)))</f>
        <v>0.192959271427181</v>
      </c>
      <c r="F755" s="4">
        <v>0.17056545527318012</v>
      </c>
      <c r="G755" s="4">
        <v>0.28690167775768877</v>
      </c>
      <c r="H755" s="4">
        <f>F755+F755*'Necessary information'!$B$4/'Necessary information'!$B$15</f>
        <v>0.43280984275569434</v>
      </c>
      <c r="I755" s="4">
        <f>(('Necessary information'!$B$10*C756)-'Necessary information'!$B$10*(1-'Necessary information'!$B$4)*C755)/'Necessary information'!$B$16</f>
        <v>0.65329584989441714</v>
      </c>
      <c r="J755" s="4">
        <f>D755+'Necessary information'!$B$7*C755</f>
        <v>0.28690167775768877</v>
      </c>
      <c r="L755" s="3">
        <v>749</v>
      </c>
      <c r="M755" s="4">
        <f t="shared" ca="1" si="22"/>
        <v>-6.442340447223166E-2</v>
      </c>
      <c r="O755" s="4">
        <v>-0.10443617629463503</v>
      </c>
      <c r="P755" s="4">
        <f t="shared" si="23"/>
        <v>-0.10545946513609522</v>
      </c>
    </row>
    <row r="756" spans="1:16" x14ac:dyDescent="0.2">
      <c r="A756" s="3">
        <v>750</v>
      </c>
      <c r="B756" s="4">
        <v>-2.2837254962238002E-2</v>
      </c>
      <c r="C756" s="4" cm="1">
        <f t="array" ref="C756:D756">TRANSPOSE(MMULT('Necessary information'!$L$2:$M$3,TRANSPOSE(C755:D755))+MMULT('Necessary information'!$L$4:$L$5,B756))</f>
        <v>0.12976021316975639</v>
      </c>
      <c r="D756" s="4">
        <v>0.22045474416446909</v>
      </c>
      <c r="E756" s="4" cm="1">
        <f t="array" ref="E756:G756">TRANSPOSE(MMULT('Necessary information'!$L$6:$M$8,TRANSPOSE(C756:D756)))</f>
        <v>0.18329058473822252</v>
      </c>
      <c r="F756" s="4">
        <v>0.13351540134073231</v>
      </c>
      <c r="G756" s="4">
        <v>0.2632756145104887</v>
      </c>
      <c r="H756" s="4">
        <f>F756+F756*'Necessary information'!$B$4/'Necessary information'!$B$15</f>
        <v>0.33879533090210812</v>
      </c>
      <c r="I756" s="4">
        <f>(('Necessary information'!$B$10*C757)-'Necessary information'!$B$10*(1-'Necessary information'!$B$4)*C756)/'Necessary information'!$B$16</f>
        <v>0.57550425684226325</v>
      </c>
      <c r="J756" s="4">
        <f>D756+'Necessary information'!$B$7*C756</f>
        <v>0.2632756145104887</v>
      </c>
      <c r="L756" s="3">
        <v>750</v>
      </c>
      <c r="M756" s="4">
        <f t="shared" ref="M756:M819" ca="1" si="24">_xlfn.NORM.INV(RAND(),$M$1,$M$2)</f>
        <v>-2.6356456751548248E-2</v>
      </c>
      <c r="O756" s="4">
        <v>-2.1381335075185463E-2</v>
      </c>
      <c r="P756" s="4">
        <f t="shared" si="23"/>
        <v>-2.2837254962238002E-2</v>
      </c>
    </row>
    <row r="757" spans="1:16" x14ac:dyDescent="0.2">
      <c r="A757" s="3">
        <v>751</v>
      </c>
      <c r="B757" s="4">
        <v>-0.13497602517658336</v>
      </c>
      <c r="C757" s="4" cm="1">
        <f t="array" ref="C757:D757">TRANSPOSE(MMULT('Necessary information'!$L$2:$M$3,TRANSPOSE(C756:D756))+MMULT('Necessary information'!$L$4:$L$5,B757))</f>
        <v>0.14090381426156906</v>
      </c>
      <c r="D757" s="4">
        <v>8.0849169360431877E-2</v>
      </c>
      <c r="E757" s="4" cm="1">
        <f t="array" ref="E757:G757">TRANSPOSE(MMULT('Necessary information'!$L$6:$M$8,TRANSPOSE(C757:D757)))</f>
        <v>0.1097903174991149</v>
      </c>
      <c r="F757" s="4">
        <v>-1.3556386194819386E-2</v>
      </c>
      <c r="G757" s="4">
        <v>0.12734742806674967</v>
      </c>
      <c r="H757" s="4">
        <f>F757+F757*'Necessary information'!$B$4/'Necessary information'!$B$15</f>
        <v>-3.439932996935418E-2</v>
      </c>
      <c r="I757" s="4">
        <f>(('Necessary information'!$B$10*C758)-'Necessary information'!$B$10*(1-'Necessary information'!$B$4)*C757)/'Necessary information'!$B$16</f>
        <v>0.19687537750540693</v>
      </c>
      <c r="J757" s="4">
        <f>D757+'Necessary information'!$B$7*C757</f>
        <v>0.12734742806674967</v>
      </c>
      <c r="L757" s="3">
        <v>751</v>
      </c>
      <c r="M757" s="4">
        <f t="shared" ca="1" si="24"/>
        <v>-7.0721778319166748E-2</v>
      </c>
      <c r="O757" s="4">
        <v>-0.13410729260039053</v>
      </c>
      <c r="P757" s="4">
        <f t="shared" si="23"/>
        <v>-0.13497602517658336</v>
      </c>
    </row>
    <row r="758" spans="1:16" x14ac:dyDescent="0.2">
      <c r="A758" s="3">
        <v>752</v>
      </c>
      <c r="B758" s="4">
        <v>6.8987015996168327E-2</v>
      </c>
      <c r="C758" s="4" cm="1">
        <f t="array" ref="C758:D758">TRANSPOSE(MMULT('Necessary information'!$L$2:$M$3,TRANSPOSE(C757:D757))+MMULT('Necessary information'!$L$4:$L$5,B758))</f>
        <v>0.14230310334266502</v>
      </c>
      <c r="D758" s="4">
        <v>0.14813835280003113</v>
      </c>
      <c r="E758" s="4" cm="1">
        <f t="array" ref="E758:G758">TRANSPOSE(MMULT('Necessary information'!$L$6:$M$8,TRANSPOSE(C758:D758)))</f>
        <v>0.14830575453606132</v>
      </c>
      <c r="F758" s="4">
        <v>5.2795273560445569E-2</v>
      </c>
      <c r="G758" s="4">
        <v>0.19509837690311058</v>
      </c>
      <c r="H758" s="4">
        <f>F758+F758*'Necessary information'!$B$4/'Necessary information'!$B$15</f>
        <v>0.1339680066596306</v>
      </c>
      <c r="I758" s="4">
        <f>(('Necessary information'!$B$10*C759)-'Necessary information'!$B$10*(1-'Necessary information'!$B$4)*C758)/'Necessary information'!$B$16</f>
        <v>0.37834348085199948</v>
      </c>
      <c r="J758" s="4">
        <f>D758+'Necessary information'!$B$7*C758</f>
        <v>0.19509837690311058</v>
      </c>
      <c r="L758" s="3">
        <v>752</v>
      </c>
      <c r="M758" s="4">
        <f t="shared" ca="1" si="24"/>
        <v>0.13489504906879615</v>
      </c>
      <c r="O758" s="4">
        <v>7.0923751275013172E-2</v>
      </c>
      <c r="P758" s="4">
        <f t="shared" si="23"/>
        <v>6.8987015996168327E-2</v>
      </c>
    </row>
    <row r="759" spans="1:16" x14ac:dyDescent="0.2">
      <c r="A759" s="3">
        <v>753</v>
      </c>
      <c r="B759" s="4">
        <v>-1.4332068821689562E-2</v>
      </c>
      <c r="C759" s="4" cm="1">
        <f t="array" ref="C759:D759">TRANSPOSE(MMULT('Necessary information'!$L$2:$M$3,TRANSPOSE(C758:D758))+MMULT('Necessary information'!$L$4:$L$5,B759))</f>
        <v>0.14820411278039838</v>
      </c>
      <c r="D759" s="4">
        <v>0.13069537856954092</v>
      </c>
      <c r="E759" s="4" cm="1">
        <f t="array" ref="E759:G759">TRANSPOSE(MMULT('Necessary information'!$L$6:$M$8,TRANSPOSE(C759:D759)))</f>
        <v>0.14117914484721233</v>
      </c>
      <c r="F759" s="4">
        <v>3.1398623006674009E-2</v>
      </c>
      <c r="G759" s="4">
        <v>0.17960273578707239</v>
      </c>
      <c r="H759" s="4">
        <f>F759+F759*'Necessary information'!$B$4/'Necessary information'!$B$15</f>
        <v>7.9674005879435267E-2</v>
      </c>
      <c r="I759" s="4">
        <f>(('Necessary information'!$B$10*C760)-'Necessary information'!$B$10*(1-'Necessary information'!$B$4)*C759)/'Necessary information'!$B$16</f>
        <v>0.33035049699513913</v>
      </c>
      <c r="J759" s="4">
        <f>D759+'Necessary information'!$B$7*C759</f>
        <v>0.17960273578707239</v>
      </c>
      <c r="L759" s="3">
        <v>753</v>
      </c>
      <c r="M759" s="4">
        <f t="shared" ca="1" si="24"/>
        <v>9.3234594254183553E-2</v>
      </c>
      <c r="O759" s="4">
        <v>-1.2831613602488441E-2</v>
      </c>
      <c r="P759" s="4">
        <f t="shared" si="23"/>
        <v>-1.4332068821689562E-2</v>
      </c>
    </row>
    <row r="760" spans="1:16" x14ac:dyDescent="0.2">
      <c r="A760" s="3">
        <v>754</v>
      </c>
      <c r="B760" s="4">
        <v>6.2307211840681442E-2</v>
      </c>
      <c r="C760" s="4" cm="1">
        <f t="array" ref="C760:D760">TRANSPOSE(MMULT('Necessary information'!$L$2:$M$3,TRANSPOSE(C759:D759))+MMULT('Necessary information'!$L$4:$L$5,B760))</f>
        <v>0.1527577723857669</v>
      </c>
      <c r="D760" s="4">
        <v>0.19025798746026198</v>
      </c>
      <c r="E760" s="4" cm="1">
        <f t="array" ref="E760:G760">TRANSPOSE(MMULT('Necessary information'!$L$6:$M$8,TRANSPOSE(C760:D760)))</f>
        <v>0.17678431690376833</v>
      </c>
      <c r="F760" s="4">
        <v>8.7910279961798163E-2</v>
      </c>
      <c r="G760" s="4">
        <v>0.24066805234756505</v>
      </c>
      <c r="H760" s="4">
        <f>F760+F760*'Necessary information'!$B$4/'Necessary information'!$B$15</f>
        <v>0.22307233540306276</v>
      </c>
      <c r="I760" s="4">
        <f>(('Necessary information'!$B$10*C761)-'Necessary information'!$B$10*(1-'Necessary information'!$B$4)*C760)/'Necessary information'!$B$16</f>
        <v>0.49047738474007024</v>
      </c>
      <c r="J760" s="4">
        <f>D760+'Necessary information'!$B$7*C760</f>
        <v>0.24066805234756505</v>
      </c>
      <c r="L760" s="3">
        <v>754</v>
      </c>
      <c r="M760" s="4">
        <f t="shared" ca="1" si="24"/>
        <v>0.11931665500791452</v>
      </c>
      <c r="O760" s="4">
        <v>6.4208969954789849E-2</v>
      </c>
      <c r="P760" s="4">
        <f t="shared" si="23"/>
        <v>6.2307211840681442E-2</v>
      </c>
    </row>
    <row r="761" spans="1:16" x14ac:dyDescent="0.2">
      <c r="A761" s="3">
        <v>755</v>
      </c>
      <c r="B761" s="4">
        <v>0.11820925995295428</v>
      </c>
      <c r="C761" s="4" cm="1">
        <f t="array" ref="C761:D761">TRANSPOSE(MMULT('Necessary information'!$L$2:$M$3,TRANSPOSE(C760:D760))+MMULT('Necessary information'!$L$4:$L$5,B761))</f>
        <v>0.16120076269462449</v>
      </c>
      <c r="D761" s="4">
        <v>0.30447182967655073</v>
      </c>
      <c r="E761" s="4" cm="1">
        <f t="array" ref="E761:G761">TRANSPOSE(MMULT('Necessary information'!$L$6:$M$8,TRANSPOSE(C761:D761)))</f>
        <v>0.24492698086621811</v>
      </c>
      <c r="F761" s="4">
        <v>0.19646731867115233</v>
      </c>
      <c r="G761" s="4">
        <v>0.35766808136577682</v>
      </c>
      <c r="H761" s="4">
        <f>F761+F761*'Necessary information'!$B$4/'Necessary information'!$B$15</f>
        <v>0.49853582112804884</v>
      </c>
      <c r="I761" s="4">
        <f>(('Necessary information'!$B$10*C762)-'Necessary information'!$B$10*(1-'Necessary information'!$B$4)*C761)/'Necessary information'!$B$16</f>
        <v>0.79757142419710436</v>
      </c>
      <c r="J761" s="4">
        <f>D761+'Necessary information'!$B$7*C761</f>
        <v>0.35766808136577682</v>
      </c>
      <c r="L761" s="3">
        <v>755</v>
      </c>
      <c r="M761" s="4">
        <f t="shared" ca="1" si="24"/>
        <v>0.12176915493622419</v>
      </c>
      <c r="O761" s="4">
        <v>0.12040373550314525</v>
      </c>
      <c r="P761" s="4">
        <f t="shared" si="23"/>
        <v>0.11820925995295428</v>
      </c>
    </row>
    <row r="762" spans="1:16" x14ac:dyDescent="0.2">
      <c r="A762" s="3">
        <v>756</v>
      </c>
      <c r="B762" s="4">
        <v>-6.3607164291317603E-2</v>
      </c>
      <c r="C762" s="4" cm="1">
        <f t="array" ref="C762:D762">TRANSPOSE(MMULT('Necessary information'!$L$2:$M$3,TRANSPOSE(C761:D761))+MMULT('Necessary information'!$L$4:$L$5,B762))</f>
        <v>0.17711002923218649</v>
      </c>
      <c r="D762" s="4">
        <v>0.23447075696202554</v>
      </c>
      <c r="E762" s="4" cm="1">
        <f t="array" ref="E762:G762">TRANSPOSE(MMULT('Necessary information'!$L$6:$M$8,TRANSPOSE(C762:D762)))</f>
        <v>0.21278118442964764</v>
      </c>
      <c r="F762" s="4">
        <v>0.1158070373764606</v>
      </c>
      <c r="G762" s="4">
        <v>0.29291706660864708</v>
      </c>
      <c r="H762" s="4">
        <f>F762+F762*'Necessary information'!$B$4/'Necessary information'!$B$15</f>
        <v>0.29386035734276866</v>
      </c>
      <c r="I762" s="4">
        <f>(('Necessary information'!$B$10*C763)-'Necessary information'!$B$10*(1-'Necessary information'!$B$4)*C762)/'Necessary information'!$B$16</f>
        <v>0.60615031935417574</v>
      </c>
      <c r="J762" s="4">
        <f>D762+'Necessary information'!$B$7*C762</f>
        <v>0.29291706660864708</v>
      </c>
      <c r="L762" s="3">
        <v>756</v>
      </c>
      <c r="M762" s="4">
        <f t="shared" ca="1" si="24"/>
        <v>-0.13152264646010722</v>
      </c>
      <c r="O762" s="4">
        <v>-6.2364726087514991E-2</v>
      </c>
      <c r="P762" s="4">
        <f t="shared" si="23"/>
        <v>-6.3607164291317603E-2</v>
      </c>
    </row>
    <row r="763" spans="1:16" x14ac:dyDescent="0.2">
      <c r="A763" s="3">
        <v>757</v>
      </c>
      <c r="B763" s="4">
        <v>2.8246428235713585E-2</v>
      </c>
      <c r="C763" s="4" cm="1">
        <f t="array" ref="C763:D763">TRANSPOSE(MMULT('Necessary information'!$L$2:$M$3,TRANSPOSE(C762:D762))+MMULT('Necessary information'!$L$4:$L$5,B763))</f>
        <v>0.18783603648523622</v>
      </c>
      <c r="D763" s="4">
        <v>0.2577932993015366</v>
      </c>
      <c r="E763" s="4" cm="1">
        <f t="array" ref="E763:G763">TRANSPOSE(MMULT('Necessary information'!$L$6:$M$8,TRANSPOSE(C763:D763)))</f>
        <v>0.23080264802139971</v>
      </c>
      <c r="F763" s="4">
        <v>0.13194315485642835</v>
      </c>
      <c r="G763" s="4">
        <v>0.31977919134166455</v>
      </c>
      <c r="H763" s="4">
        <f>F763+F763*'Necessary information'!$B$4/'Necessary information'!$B$15</f>
        <v>0.3348057554481868</v>
      </c>
      <c r="I763" s="4">
        <f>(('Necessary information'!$B$10*C764)-'Necessary information'!$B$10*(1-'Necessary information'!$B$4)*C763)/'Necessary information'!$B$16</f>
        <v>0.66749083056839276</v>
      </c>
      <c r="J763" s="4">
        <f>D763+'Necessary information'!$B$7*C763</f>
        <v>0.31977919134166455</v>
      </c>
      <c r="L763" s="3">
        <v>757</v>
      </c>
      <c r="M763" s="4">
        <f t="shared" ca="1" si="24"/>
        <v>0.11263814614078896</v>
      </c>
      <c r="O763" s="4">
        <v>2.9969835366548792E-2</v>
      </c>
      <c r="P763" s="4">
        <f t="shared" si="23"/>
        <v>2.8246428235713585E-2</v>
      </c>
    </row>
    <row r="764" spans="1:16" x14ac:dyDescent="0.2">
      <c r="A764" s="3">
        <v>758</v>
      </c>
      <c r="B764" s="4">
        <v>4.5519135553136955E-2</v>
      </c>
      <c r="C764" s="4" cm="1">
        <f t="array" ref="C764:D764">TRANSPOSE(MMULT('Necessary information'!$L$2:$M$3,TRANSPOSE(C763:D763))+MMULT('Necessary information'!$L$4:$L$5,B764))</f>
        <v>0.19982740633731513</v>
      </c>
      <c r="D764" s="4">
        <v>0.2978987755693413</v>
      </c>
      <c r="E764" s="4" cm="1">
        <f t="array" ref="E764:G764">TRANSPOSE(MMULT('Necessary information'!$L$6:$M$8,TRANSPOSE(C764:D764)))</f>
        <v>0.25884848353906537</v>
      </c>
      <c r="F764" s="4">
        <v>0.16401441332334019</v>
      </c>
      <c r="G764" s="4">
        <v>0.36384181966065532</v>
      </c>
      <c r="H764" s="4">
        <f>F764+F764*'Necessary information'!$B$4/'Necessary information'!$B$15</f>
        <v>0.41618657380797552</v>
      </c>
      <c r="I764" s="4">
        <f>(('Necessary information'!$B$10*C765)-'Necessary information'!$B$10*(1-'Necessary information'!$B$4)*C764)/'Necessary information'!$B$16</f>
        <v>0.77395292827394935</v>
      </c>
      <c r="J764" s="4">
        <f>D764+'Necessary information'!$B$7*C764</f>
        <v>0.36384181966065532</v>
      </c>
      <c r="L764" s="3">
        <v>758</v>
      </c>
      <c r="M764" s="4">
        <f t="shared" ca="1" si="24"/>
        <v>0.28684362428909105</v>
      </c>
      <c r="O764" s="4">
        <v>4.7332987001683133E-2</v>
      </c>
      <c r="P764" s="4">
        <f t="shared" si="23"/>
        <v>4.5519135553136955E-2</v>
      </c>
    </row>
    <row r="765" spans="1:16" x14ac:dyDescent="0.2">
      <c r="A765" s="3">
        <v>759</v>
      </c>
      <c r="B765" s="4">
        <v>-0.10456929296949016</v>
      </c>
      <c r="C765" s="4" cm="1">
        <f t="array" ref="C765:D765">TRANSPOSE(MMULT('Necessary information'!$L$2:$M$3,TRANSPOSE(C764:D764))+MMULT('Necessary information'!$L$4:$L$5,B765))</f>
        <v>0.214180544385731</v>
      </c>
      <c r="D765" s="4">
        <v>0.18707360831289496</v>
      </c>
      <c r="E765" s="4" cm="1">
        <f t="array" ref="E765:G765">TRANSPOSE(MMULT('Necessary information'!$L$6:$M$8,TRANSPOSE(C765:D765)))</f>
        <v>0.20301289846809906</v>
      </c>
      <c r="F765" s="4">
        <v>4.35726435744552E-2</v>
      </c>
      <c r="G765" s="4">
        <v>0.2577531879601862</v>
      </c>
      <c r="H765" s="4">
        <f>F765+F765*'Necessary information'!$B$4/'Necessary information'!$B$15</f>
        <v>0.11056558307018002</v>
      </c>
      <c r="I765" s="4">
        <f>(('Necessary information'!$B$10*C766)-'Necessary information'!$B$10*(1-'Necessary information'!$B$4)*C765)/'Necessary information'!$B$16</f>
        <v>0.47254329969818415</v>
      </c>
      <c r="J765" s="4">
        <f>D765+'Necessary information'!$B$7*C765</f>
        <v>0.2577531879601862</v>
      </c>
      <c r="L765" s="3">
        <v>759</v>
      </c>
      <c r="M765" s="4">
        <f t="shared" ca="1" si="24"/>
        <v>-0.11683613688641144</v>
      </c>
      <c r="O765" s="4">
        <v>-0.10354134295866176</v>
      </c>
      <c r="P765" s="4">
        <f t="shared" si="23"/>
        <v>-0.10456929296949016</v>
      </c>
    </row>
    <row r="766" spans="1:16" x14ac:dyDescent="0.2">
      <c r="A766" s="3">
        <v>760</v>
      </c>
      <c r="B766" s="4">
        <v>-3.978514969877673E-2</v>
      </c>
      <c r="C766" s="4" cm="1">
        <f t="array" ref="C766:D766">TRANSPOSE(MMULT('Necessary information'!$L$2:$M$3,TRANSPOSE(C765:D765))+MMULT('Necessary information'!$L$4:$L$5,B766))</f>
        <v>0.22063961326854234</v>
      </c>
      <c r="D766" s="4">
        <v>0.14335991283954744</v>
      </c>
      <c r="E766" s="4" cm="1">
        <f t="array" ref="E766:G766">TRANSPOSE(MMULT('Necessary information'!$L$6:$M$8,TRANSPOSE(C766:D766)))</f>
        <v>0.18135308651049026</v>
      </c>
      <c r="F766" s="4">
        <v>-4.4686280503759279E-3</v>
      </c>
      <c r="G766" s="4">
        <v>0.21617098521816641</v>
      </c>
      <c r="H766" s="4">
        <f>F766+F766*'Necessary information'!$B$4/'Necessary information'!$B$15</f>
        <v>-1.1339143677828912E-2</v>
      </c>
      <c r="I766" s="4">
        <f>(('Necessary information'!$B$10*C767)-'Necessary information'!$B$10*(1-'Necessary information'!$B$4)*C766)/'Necessary information'!$B$16</f>
        <v>0.35353454344995794</v>
      </c>
      <c r="J766" s="4">
        <f>D766+'Necessary information'!$B$7*C766</f>
        <v>0.21617098521816641</v>
      </c>
      <c r="L766" s="3">
        <v>760</v>
      </c>
      <c r="M766" s="4">
        <f t="shared" ca="1" si="24"/>
        <v>-9.5692061715303894E-2</v>
      </c>
      <c r="O766" s="4">
        <v>-3.8417973327602419E-2</v>
      </c>
      <c r="P766" s="4">
        <f t="shared" si="23"/>
        <v>-3.978514969877673E-2</v>
      </c>
    </row>
    <row r="767" spans="1:16" x14ac:dyDescent="0.2">
      <c r="A767" s="3">
        <v>761</v>
      </c>
      <c r="B767" s="4">
        <v>8.9251316474668191E-2</v>
      </c>
      <c r="C767" s="4" cm="1">
        <f t="array" ref="C767:D767">TRANSPOSE(MMULT('Necessary information'!$L$2:$M$3,TRANSPOSE(C766:D766))+MMULT('Necessary information'!$L$4:$L$5,B767))</f>
        <v>0.22396198652307775</v>
      </c>
      <c r="D767" s="4">
        <v>0.22960067114458513</v>
      </c>
      <c r="E767" s="4" cm="1">
        <f t="array" ref="E767:G767">TRANSPOSE(MMULT('Necessary information'!$L$6:$M$8,TRANSPOSE(C767:D767)))</f>
        <v>0.231413676039115</v>
      </c>
      <c r="F767" s="4">
        <v>7.9546140174123064E-2</v>
      </c>
      <c r="G767" s="4">
        <v>0.30350812669720079</v>
      </c>
      <c r="H767" s="4">
        <f>F767+F767*'Necessary information'!$B$4/'Necessary information'!$B$15</f>
        <v>0.20184833069183719</v>
      </c>
      <c r="I767" s="4">
        <f>(('Necessary information'!$B$10*C768)-'Necessary information'!$B$10*(1-'Necessary information'!$B$4)*C767)/'Necessary information'!$B$16</f>
        <v>0.58587959013887081</v>
      </c>
      <c r="J767" s="4">
        <f>D767+'Necessary information'!$B$7*C767</f>
        <v>0.30350812669720079</v>
      </c>
      <c r="L767" s="3">
        <v>761</v>
      </c>
      <c r="M767" s="4">
        <f t="shared" ca="1" si="24"/>
        <v>-1.2101374000337714E-2</v>
      </c>
      <c r="O767" s="4">
        <v>9.1294160818929743E-2</v>
      </c>
      <c r="P767" s="4">
        <f t="shared" si="23"/>
        <v>8.9251316474668191E-2</v>
      </c>
    </row>
    <row r="768" spans="1:16" x14ac:dyDescent="0.2">
      <c r="A768" s="3">
        <v>762</v>
      </c>
      <c r="B768" s="4">
        <v>-9.3255559482514475E-2</v>
      </c>
      <c r="C768" s="4" cm="1">
        <f t="array" ref="C768:D768">TRANSPOSE(MMULT('Necessary information'!$L$2:$M$3,TRANSPOSE(C767:D767))+MMULT('Necessary information'!$L$4:$L$5,B768))</f>
        <v>0.23300992661347258</v>
      </c>
      <c r="D768" s="4">
        <v>0.13152349756803439</v>
      </c>
      <c r="E768" s="4" cm="1">
        <f t="array" ref="E768:G768">TRANSPOSE(MMULT('Necessary information'!$L$6:$M$8,TRANSPOSE(C768:D768)))</f>
        <v>0.18033370530211273</v>
      </c>
      <c r="F768" s="4">
        <v>-2.4593153262992218E-2</v>
      </c>
      <c r="G768" s="4">
        <v>0.20841677335048034</v>
      </c>
      <c r="H768" s="4">
        <f>F768+F768*'Necessary information'!$B$4/'Necessary information'!$B$15</f>
        <v>-6.2405126404842727E-2</v>
      </c>
      <c r="I768" s="4">
        <f>(('Necessary information'!$B$10*C769)-'Necessary information'!$B$10*(1-'Necessary information'!$B$4)*C768)/'Necessary information'!$B$16</f>
        <v>0.31969593458844414</v>
      </c>
      <c r="J768" s="4">
        <f>D768+'Necessary information'!$B$7*C768</f>
        <v>0.20841677335048034</v>
      </c>
      <c r="L768" s="3">
        <v>762</v>
      </c>
      <c r="M768" s="4">
        <f t="shared" ca="1" si="24"/>
        <v>-4.8965221381775378E-2</v>
      </c>
      <c r="O768" s="4">
        <v>-9.2168367866581058E-2</v>
      </c>
      <c r="P768" s="4">
        <f t="shared" si="23"/>
        <v>-9.3255559482514475E-2</v>
      </c>
    </row>
    <row r="769" spans="1:16" x14ac:dyDescent="0.2">
      <c r="A769" s="3">
        <v>763</v>
      </c>
      <c r="B769" s="4">
        <v>-3.1959128499832332E-2</v>
      </c>
      <c r="C769" s="4" cm="1">
        <f t="array" ref="C769:D769">TRANSPOSE(MMULT('Necessary information'!$L$2:$M$3,TRANSPOSE(C768:D768))+MMULT('Necessary information'!$L$4:$L$5,B769))</f>
        <v>0.23517707681284689</v>
      </c>
      <c r="D769" s="4">
        <v>9.6802375619273337E-2</v>
      </c>
      <c r="E769" s="4" cm="1">
        <f t="array" ref="E769:G769">TRANSPOSE(MMULT('Necessary information'!$L$6:$M$8,TRANSPOSE(C769:D769)))</f>
        <v>0.16177783967810971</v>
      </c>
      <c r="F769" s="4">
        <v>-6.0766265845334053E-2</v>
      </c>
      <c r="G769" s="4">
        <v>0.17441081096751282</v>
      </c>
      <c r="H769" s="4">
        <f>F769+F769*'Necessary information'!$B$4/'Necessary information'!$B$15</f>
        <v>-0.15419439958253511</v>
      </c>
      <c r="I769" s="4">
        <f>(('Necessary information'!$B$10*C770)-'Necessary information'!$B$10*(1-'Necessary information'!$B$4)*C769)/'Necessary information'!$B$16</f>
        <v>0.22561949849648472</v>
      </c>
      <c r="J769" s="4">
        <f>D769+'Necessary information'!$B$7*C769</f>
        <v>0.17441081096751282</v>
      </c>
      <c r="L769" s="3">
        <v>763</v>
      </c>
      <c r="M769" s="4">
        <f t="shared" ca="1" si="24"/>
        <v>-8.1816912641192757E-2</v>
      </c>
      <c r="O769" s="4">
        <v>-3.0550973078024991E-2</v>
      </c>
      <c r="P769" s="4">
        <f t="shared" si="23"/>
        <v>-3.1959128499832332E-2</v>
      </c>
    </row>
    <row r="770" spans="1:16" x14ac:dyDescent="0.2">
      <c r="A770" s="3">
        <v>764</v>
      </c>
      <c r="B770" s="4">
        <v>5.0514313622765906E-2</v>
      </c>
      <c r="C770" s="4" cm="1">
        <f t="array" ref="C770:D770">TRANSPOSE(MMULT('Necessary information'!$L$2:$M$3,TRANSPOSE(C769:D769))+MMULT('Necessary information'!$L$4:$L$5,B770))</f>
        <v>0.23493813735493785</v>
      </c>
      <c r="D770" s="4">
        <v>0.14528383935403449</v>
      </c>
      <c r="E770" s="4" cm="1">
        <f t="array" ref="E770:G770">TRANSPOSE(MMULT('Necessary information'!$L$6:$M$8,TRANSPOSE(C770:D770)))</f>
        <v>0.18895905143370867</v>
      </c>
      <c r="F770" s="4">
        <v>-1.2124712673773852E-2</v>
      </c>
      <c r="G770" s="4">
        <v>0.222813424681164</v>
      </c>
      <c r="H770" s="4">
        <f>F770+F770*'Necessary information'!$B$4/'Necessary information'!$B$15</f>
        <v>-3.0766458409701138E-2</v>
      </c>
      <c r="I770" s="4">
        <f>(('Necessary information'!$B$10*C771)-'Necessary information'!$B$10*(1-'Necessary information'!$B$4)*C770)/'Necessary information'!$B$16</f>
        <v>0.3565557693779417</v>
      </c>
      <c r="J770" s="4">
        <f>D770+'Necessary information'!$B$7*C770</f>
        <v>0.222813424681164</v>
      </c>
      <c r="L770" s="3">
        <v>764</v>
      </c>
      <c r="M770" s="4">
        <f t="shared" ca="1" si="24"/>
        <v>-6.3854276283319189E-2</v>
      </c>
      <c r="O770" s="4">
        <v>5.2354321102561267E-2</v>
      </c>
      <c r="P770" s="4">
        <f t="shared" si="23"/>
        <v>5.0514313622765906E-2</v>
      </c>
    </row>
    <row r="771" spans="1:16" x14ac:dyDescent="0.2">
      <c r="A771" s="3">
        <v>765</v>
      </c>
      <c r="B771" s="4">
        <v>-1.6452734092935215E-2</v>
      </c>
      <c r="C771" s="4" cm="1">
        <f t="array" ref="C771:D771">TRANSPOSE(MMULT('Necessary information'!$L$2:$M$3,TRANSPOSE(C770:D770))+MMULT('Necessary information'!$L$4:$L$5,B771))</f>
        <v>0.23797857815551296</v>
      </c>
      <c r="D771" s="4">
        <v>0.12578014463466455</v>
      </c>
      <c r="E771" s="4" cm="1">
        <f t="array" ref="E771:G771">TRANSPOSE(MMULT('Necessary information'!$L$6:$M$8,TRANSPOSE(C771:D771)))</f>
        <v>0.17936747076939769</v>
      </c>
      <c r="F771" s="4">
        <v>-3.3665502729529118E-2</v>
      </c>
      <c r="G771" s="4">
        <v>0.20431307542598381</v>
      </c>
      <c r="H771" s="4">
        <f>F771+F771*'Necessary information'!$B$4/'Necessary information'!$B$15</f>
        <v>-8.5426213176180099E-2</v>
      </c>
      <c r="I771" s="4">
        <f>(('Necessary information'!$B$10*C772)-'Necessary information'!$B$10*(1-'Necessary information'!$B$4)*C771)/'Necessary information'!$B$16</f>
        <v>0.30343364663395517</v>
      </c>
      <c r="J771" s="4">
        <f>D771+'Necessary information'!$B$7*C771</f>
        <v>0.20431307542598381</v>
      </c>
      <c r="L771" s="3">
        <v>765</v>
      </c>
      <c r="M771" s="4">
        <f t="shared" ca="1" si="24"/>
        <v>-0.16913359918808951</v>
      </c>
      <c r="O771" s="4">
        <v>-1.4963383220031776E-2</v>
      </c>
      <c r="P771" s="4">
        <f t="shared" si="23"/>
        <v>-1.6452734092935215E-2</v>
      </c>
    </row>
    <row r="772" spans="1:16" x14ac:dyDescent="0.2">
      <c r="A772" s="3">
        <v>766</v>
      </c>
      <c r="B772" s="4">
        <v>4.7467928473781937E-2</v>
      </c>
      <c r="C772" s="4" cm="1">
        <f t="array" ref="C772:D772">TRANSPOSE(MMULT('Necessary information'!$L$2:$M$3,TRANSPOSE(C771:D771))+MMULT('Necessary information'!$L$4:$L$5,B772))</f>
        <v>0.23961495486747403</v>
      </c>
      <c r="D772" s="4">
        <v>0.17060669007111853</v>
      </c>
      <c r="E772" s="4" cm="1">
        <f t="array" ref="E772:G772">TRANSPOSE(MMULT('Necessary information'!$L$6:$M$8,TRANSPOSE(C772:D772)))</f>
        <v>0.20534684825157426</v>
      </c>
      <c r="F772" s="4">
        <v>1.0064670309910956E-2</v>
      </c>
      <c r="G772" s="4">
        <v>0.24967962517738496</v>
      </c>
      <c r="H772" s="4">
        <f>F772+F772*'Necessary information'!$B$4/'Necessary information'!$B$15</f>
        <v>2.5539100911399038E-2</v>
      </c>
      <c r="I772" s="4">
        <f>(('Necessary information'!$B$10*C773)-'Necessary information'!$B$10*(1-'Necessary information'!$B$4)*C772)/'Necessary information'!$B$16</f>
        <v>0.4242165900521645</v>
      </c>
      <c r="J772" s="4">
        <f>D772+'Necessary information'!$B$7*C772</f>
        <v>0.24967962517738496</v>
      </c>
      <c r="L772" s="3">
        <v>766</v>
      </c>
      <c r="M772" s="4">
        <f t="shared" ca="1" si="24"/>
        <v>-5.3747443701477303E-4</v>
      </c>
      <c r="O772" s="4">
        <v>4.9291984300994914E-2</v>
      </c>
      <c r="P772" s="4">
        <f t="shared" si="23"/>
        <v>4.7467928473781937E-2</v>
      </c>
    </row>
    <row r="773" spans="1:16" x14ac:dyDescent="0.2">
      <c r="A773" s="3">
        <v>767</v>
      </c>
      <c r="B773" s="4">
        <v>-3.2163495951795941E-2</v>
      </c>
      <c r="C773" s="4" cm="1">
        <f t="array" ref="C773:D773">TRANSPOSE(MMULT('Necessary information'!$L$2:$M$3,TRANSPOSE(C772:D772))+MMULT('Necessary information'!$L$4:$L$5,B773))</f>
        <v>0.24422999574709128</v>
      </c>
      <c r="D773" s="4">
        <v>0.13486045362782911</v>
      </c>
      <c r="E773" s="4" cm="1">
        <f t="array" ref="E773:G773">TRANSPOSE(MMULT('Necessary information'!$L$6:$M$8,TRANSPOSE(C773:D773)))</f>
        <v>0.18733067340692805</v>
      </c>
      <c r="F773" s="4">
        <v>-2.877364352272202E-2</v>
      </c>
      <c r="G773" s="4">
        <v>0.21545635222436924</v>
      </c>
      <c r="H773" s="4">
        <f>F773+F773*'Necessary information'!$B$4/'Necessary information'!$B$15</f>
        <v>-7.3013120438907092E-2</v>
      </c>
      <c r="I773" s="4">
        <f>(('Necessary information'!$B$10*C774)-'Necessary information'!$B$10*(1-'Necessary information'!$B$4)*C773)/'Necessary information'!$B$16</f>
        <v>0.32700026544157973</v>
      </c>
      <c r="J773" s="4">
        <f>D773+'Necessary information'!$B$7*C773</f>
        <v>0.21545635222436924</v>
      </c>
      <c r="L773" s="3">
        <v>767</v>
      </c>
      <c r="M773" s="4">
        <f t="shared" ca="1" si="24"/>
        <v>-0.10035727700026327</v>
      </c>
      <c r="O773" s="4">
        <v>-3.0756410650289695E-2</v>
      </c>
      <c r="P773" s="4">
        <f t="shared" si="23"/>
        <v>-3.2163495951795941E-2</v>
      </c>
    </row>
    <row r="774" spans="1:16" x14ac:dyDescent="0.2">
      <c r="A774" s="3">
        <v>768</v>
      </c>
      <c r="B774" s="4">
        <v>1.9893666396761753E-2</v>
      </c>
      <c r="C774" s="4" cm="1">
        <f t="array" ref="C774:D774">TRANSPOSE(MMULT('Necessary information'!$L$2:$M$3,TRANSPOSE(C773:D773))+MMULT('Necessary information'!$L$4:$L$5,B774))</f>
        <v>0.2462992524894535</v>
      </c>
      <c r="D774" s="4">
        <v>0.15192205049840646</v>
      </c>
      <c r="E774" s="4" cm="1">
        <f t="array" ref="E774:G774">TRANSPOSE(MMULT('Necessary information'!$L$6:$M$8,TRANSPOSE(C774:D774)))</f>
        <v>0.19787864121124166</v>
      </c>
      <c r="F774" s="4">
        <v>-1.3098448669527363E-2</v>
      </c>
      <c r="G774" s="4">
        <v>0.23320080381992611</v>
      </c>
      <c r="H774" s="4">
        <f>F774+F774*'Necessary information'!$B$4/'Necessary information'!$B$15</f>
        <v>-3.3237313498925669E-2</v>
      </c>
      <c r="I774" s="4">
        <f>(('Necessary information'!$B$10*C775)-'Necessary information'!$B$10*(1-'Necessary information'!$B$4)*C774)/'Necessary information'!$B$16</f>
        <v>0.37275204996729988</v>
      </c>
      <c r="J774" s="4">
        <f>D774+'Necessary information'!$B$7*C774</f>
        <v>0.23320080381992611</v>
      </c>
      <c r="L774" s="3">
        <v>768</v>
      </c>
      <c r="M774" s="4">
        <f t="shared" ca="1" si="24"/>
        <v>-1.5335050854885597E-2</v>
      </c>
      <c r="O774" s="4">
        <v>2.1573336328115547E-2</v>
      </c>
      <c r="P774" s="4">
        <f t="shared" si="23"/>
        <v>1.9893666396761753E-2</v>
      </c>
    </row>
    <row r="775" spans="1:16" x14ac:dyDescent="0.2">
      <c r="A775" s="3">
        <v>769</v>
      </c>
      <c r="B775" s="4">
        <v>1.4478024725923536E-2</v>
      </c>
      <c r="C775" s="4" cm="1">
        <f t="array" ref="C775:D775">TRANSPOSE(MMULT('Necessary information'!$L$2:$M$3,TRANSPOSE(C774:D774))+MMULT('Necessary information'!$L$4:$L$5,B775))</f>
        <v>0.24946057242639966</v>
      </c>
      <c r="D775" s="4">
        <v>0.16320971216386343</v>
      </c>
      <c r="E775" s="4" cm="1">
        <f t="array" ref="E775:G775">TRANSPOSE(MMULT('Necessary information'!$L$6:$M$8,TRANSPOSE(C775:D775)))</f>
        <v>0.20567466011796223</v>
      </c>
      <c r="F775" s="4">
        <v>-3.928871361824321E-3</v>
      </c>
      <c r="G775" s="4">
        <v>0.24553170106457534</v>
      </c>
      <c r="H775" s="4">
        <f>F775+F775*'Necessary information'!$B$4/'Necessary information'!$B$15</f>
        <v>-9.9695110806292103E-3</v>
      </c>
      <c r="I775" s="4">
        <f>(('Necessary information'!$B$10*C776)-'Necessary information'!$B$10*(1-'Necessary information'!$B$4)*C775)/'Necessary information'!$B$16</f>
        <v>0.40274821583361964</v>
      </c>
      <c r="J775" s="4">
        <f>D775+'Necessary information'!$B$7*C775</f>
        <v>0.24553170106457534</v>
      </c>
      <c r="L775" s="3">
        <v>769</v>
      </c>
      <c r="M775" s="4">
        <f t="shared" ca="1" si="24"/>
        <v>-9.1428214181962064E-2</v>
      </c>
      <c r="O775" s="4">
        <v>1.6129336970964192E-2</v>
      </c>
      <c r="P775" s="4">
        <f t="shared" ref="P775:P838" si="25">$M$1+(O775-$P$1)*$M$2/$P$2</f>
        <v>1.4478024725923536E-2</v>
      </c>
    </row>
    <row r="776" spans="1:16" x14ac:dyDescent="0.2">
      <c r="A776" s="3">
        <v>770</v>
      </c>
      <c r="B776" s="4">
        <v>-5.932631968480595E-2</v>
      </c>
      <c r="C776" s="4" cm="1">
        <f t="array" ref="C776:D776">TRANSPOSE(MMULT('Necessary information'!$L$2:$M$3,TRANSPOSE(C775:D775))+MMULT('Necessary information'!$L$4:$L$5,B776))</f>
        <v>0.25329276351158014</v>
      </c>
      <c r="D776" s="4">
        <v>0.10045598852361634</v>
      </c>
      <c r="E776" s="4" cm="1">
        <f t="array" ref="E776:G776">TRANSPOSE(MMULT('Necessary information'!$L$6:$M$8,TRANSPOSE(C776:D776)))</f>
        <v>0.1720988346539265</v>
      </c>
      <c r="F776" s="4">
        <v>-6.9250163029142331E-2</v>
      </c>
      <c r="G776" s="4">
        <v>0.18404260048243781</v>
      </c>
      <c r="H776" s="4">
        <f>F776+F776*'Necessary information'!$B$4/'Necessary information'!$B$15</f>
        <v>-0.1757222886864486</v>
      </c>
      <c r="I776" s="4">
        <f>(('Necessary information'!$B$10*C777)-'Necessary information'!$B$10*(1-'Necessary information'!$B$4)*C776)/'Necessary information'!$B$16</f>
        <v>0.23273066896000169</v>
      </c>
      <c r="J776" s="4">
        <f>D776+'Necessary information'!$B$7*C776</f>
        <v>0.18404260048243781</v>
      </c>
      <c r="L776" s="3">
        <v>770</v>
      </c>
      <c r="M776" s="4">
        <f t="shared" ca="1" si="24"/>
        <v>-5.0630195269306684E-2</v>
      </c>
      <c r="O776" s="4">
        <v>-5.8061465882652291E-2</v>
      </c>
      <c r="P776" s="4">
        <f t="shared" si="25"/>
        <v>-5.932631968480595E-2</v>
      </c>
    </row>
    <row r="777" spans="1:16" x14ac:dyDescent="0.2">
      <c r="A777" s="3">
        <v>771</v>
      </c>
      <c r="B777" s="4">
        <v>4.6258076863911271E-2</v>
      </c>
      <c r="C777" s="4" cm="1">
        <f t="array" ref="C777:D777">TRANSPOSE(MMULT('Necessary information'!$L$2:$M$3,TRANSPOSE(C776:D776))+MMULT('Necessary information'!$L$4:$L$5,B777))</f>
        <v>0.25277871114779071</v>
      </c>
      <c r="D777" s="4">
        <v>0.14460448962853167</v>
      </c>
      <c r="E777" s="4" cm="1">
        <f t="array" ref="E777:G777">TRANSPOSE(MMULT('Necessary information'!$L$6:$M$8,TRANSPOSE(C777:D777)))</f>
        <v>0.19671551523752259</v>
      </c>
      <c r="F777" s="4">
        <v>-2.4757246840488079E-2</v>
      </c>
      <c r="G777" s="4">
        <v>0.22802146430730261</v>
      </c>
      <c r="H777" s="4">
        <f>F777+F777*'Necessary information'!$B$4/'Necessary information'!$B$15</f>
        <v>-6.2821513857738473E-2</v>
      </c>
      <c r="I777" s="4">
        <f>(('Necessary information'!$B$10*C778)-'Necessary information'!$B$10*(1-'Necessary information'!$B$4)*C777)/'Necessary information'!$B$16</f>
        <v>0.35200975790256905</v>
      </c>
      <c r="J777" s="4">
        <f>D777+'Necessary information'!$B$7*C777</f>
        <v>0.22802146430730261</v>
      </c>
      <c r="L777" s="3">
        <v>771</v>
      </c>
      <c r="M777" s="4">
        <f t="shared" ca="1" si="24"/>
        <v>0.11490629313762239</v>
      </c>
      <c r="O777" s="4">
        <v>4.8075797598346064E-2</v>
      </c>
      <c r="P777" s="4">
        <f t="shared" si="25"/>
        <v>4.6258076863911271E-2</v>
      </c>
    </row>
    <row r="778" spans="1:16" x14ac:dyDescent="0.2">
      <c r="A778" s="3">
        <v>772</v>
      </c>
      <c r="B778" s="4">
        <v>6.5276713037716788E-2</v>
      </c>
      <c r="C778" s="4" cm="1">
        <f t="array" ref="C778:D778">TRANSPOSE(MMULT('Necessary information'!$L$2:$M$3,TRANSPOSE(C777:D777))+MMULT('Necessary information'!$L$4:$L$5,B778))</f>
        <v>0.25525948731666021</v>
      </c>
      <c r="D778" s="4">
        <v>0.2068445083840493</v>
      </c>
      <c r="E778" s="4" cm="1">
        <f t="array" ref="E778:G778">TRANSPOSE(MMULT('Necessary information'!$L$6:$M$8,TRANSPOSE(C778:D778)))</f>
        <v>0.23288215188324174</v>
      </c>
      <c r="F778" s="4">
        <v>3.5820651881886989E-2</v>
      </c>
      <c r="G778" s="4">
        <v>0.29108013919854719</v>
      </c>
      <c r="H778" s="4">
        <f>F778+F778*'Necessary information'!$B$4/'Necessary information'!$B$15</f>
        <v>9.0894904150288197E-2</v>
      </c>
      <c r="I778" s="4">
        <f>(('Necessary information'!$B$10*C779)-'Necessary information'!$B$10*(1-'Necessary information'!$B$4)*C778)/'Necessary information'!$B$16</f>
        <v>0.51968073056480046</v>
      </c>
      <c r="J778" s="4">
        <f>D778+'Necessary information'!$B$7*C778</f>
        <v>0.29108013919854719</v>
      </c>
      <c r="L778" s="3">
        <v>772</v>
      </c>
      <c r="M778" s="4">
        <f t="shared" ca="1" si="24"/>
        <v>4.1790337126222245E-2</v>
      </c>
      <c r="O778" s="4">
        <v>6.7194020220351175E-2</v>
      </c>
      <c r="P778" s="4">
        <f t="shared" si="25"/>
        <v>6.5276713037716788E-2</v>
      </c>
    </row>
    <row r="779" spans="1:16" x14ac:dyDescent="0.2">
      <c r="A779" s="3">
        <v>773</v>
      </c>
      <c r="B779" s="4">
        <v>-6.6489500819310723E-2</v>
      </c>
      <c r="C779" s="4" cm="1">
        <f t="array" ref="C779:D779">TRANSPOSE(MMULT('Necessary information'!$L$2:$M$3,TRANSPOSE(C778:D778))+MMULT('Necessary information'!$L$4:$L$5,B779))</f>
        <v>0.26187001839786372</v>
      </c>
      <c r="D779" s="4">
        <v>0.13601127288867354</v>
      </c>
      <c r="E779" s="4" cm="1">
        <f t="array" ref="E779:G779">TRANSPOSE(MMULT('Necessary information'!$L$6:$M$8,TRANSPOSE(C779:D779)))</f>
        <v>0.19602584790213975</v>
      </c>
      <c r="F779" s="4">
        <v>-3.9441639437895137E-2</v>
      </c>
      <c r="G779" s="4">
        <v>0.22242837895996859</v>
      </c>
      <c r="H779" s="4">
        <f>F779+F779*'Necessary information'!$B$4/'Necessary information'!$B$15</f>
        <v>-0.10008316007365886</v>
      </c>
      <c r="I779" s="4">
        <f>(('Necessary information'!$B$10*C780)-'Necessary information'!$B$10*(1-'Necessary information'!$B$4)*C779)/'Necessary information'!$B$16</f>
        <v>0.32742619400294276</v>
      </c>
      <c r="J779" s="4">
        <f>D779+'Necessary information'!$B$7*C779</f>
        <v>0.22242837895996859</v>
      </c>
      <c r="L779" s="3">
        <v>773</v>
      </c>
      <c r="M779" s="4">
        <f t="shared" ca="1" si="24"/>
        <v>-5.2107666323799318E-2</v>
      </c>
      <c r="O779" s="4">
        <v>-6.5262155267510891E-2</v>
      </c>
      <c r="P779" s="4">
        <f t="shared" si="25"/>
        <v>-6.6489500819310723E-2</v>
      </c>
    </row>
    <row r="780" spans="1:16" x14ac:dyDescent="0.2">
      <c r="A780" s="3">
        <v>774</v>
      </c>
      <c r="B780" s="4">
        <v>1.1916922423409389E-2</v>
      </c>
      <c r="C780" s="4" cm="1">
        <f t="array" ref="C780:D780">TRANSPOSE(MMULT('Necessary information'!$L$2:$M$3,TRANSPOSE(C779:D779))+MMULT('Necessary information'!$L$4:$L$5,B780))</f>
        <v>0.26350892278799071</v>
      </c>
      <c r="D780" s="4">
        <v>0.14507195858142077</v>
      </c>
      <c r="E780" s="4" cm="1">
        <f t="array" ref="E780:G780">TRANSPOSE(MMULT('Necessary information'!$L$6:$M$8,TRANSPOSE(C780:D780)))</f>
        <v>0.20187377606136309</v>
      </c>
      <c r="F780" s="4">
        <v>-3.1479019686532994E-2</v>
      </c>
      <c r="G780" s="4">
        <v>0.23202990310145771</v>
      </c>
      <c r="H780" s="4">
        <f>F780+F780*'Necessary information'!$B$4/'Necessary information'!$B$15</f>
        <v>-7.9878012454577443E-2</v>
      </c>
      <c r="I780" s="4">
        <f>(('Necessary information'!$B$10*C781)-'Necessary information'!$B$10*(1-'Necessary information'!$B$4)*C780)/'Necessary information'!$B$16</f>
        <v>0.35164093190606166</v>
      </c>
      <c r="J780" s="4">
        <f>D780+'Necessary information'!$B$7*C780</f>
        <v>0.23202990310145771</v>
      </c>
      <c r="L780" s="3">
        <v>774</v>
      </c>
      <c r="M780" s="4">
        <f t="shared" ca="1" si="24"/>
        <v>0.21603117462586779</v>
      </c>
      <c r="O780" s="4">
        <v>1.3554824081094973E-2</v>
      </c>
      <c r="P780" s="4">
        <f t="shared" si="25"/>
        <v>1.1916922423409389E-2</v>
      </c>
    </row>
    <row r="781" spans="1:16" x14ac:dyDescent="0.2">
      <c r="A781" s="3">
        <v>775</v>
      </c>
      <c r="B781" s="4">
        <v>3.2129694073973945E-2</v>
      </c>
      <c r="C781" s="4" cm="1">
        <f t="array" ref="C781:D781">TRANSPOSE(MMULT('Necessary information'!$L$2:$M$3,TRANSPOSE(C780:D780))+MMULT('Necessary information'!$L$4:$L$5,B781))</f>
        <v>0.26571222301594249</v>
      </c>
      <c r="D781" s="4">
        <v>0.17415514152518488</v>
      </c>
      <c r="E781" s="4" cm="1">
        <f t="array" ref="E781:G781">TRANSPOSE(MMULT('Necessary information'!$L$6:$M$8,TRANSPOSE(C781:D781)))</f>
        <v>0.21924984530439953</v>
      </c>
      <c r="F781" s="4">
        <v>-3.8720478954965831E-3</v>
      </c>
      <c r="G781" s="4">
        <v>0.26184017512044588</v>
      </c>
      <c r="H781" s="4">
        <f>F781+F781*'Necessary information'!$B$4/'Necessary information'!$B$15</f>
        <v>-9.8253215348225766E-3</v>
      </c>
      <c r="I781" s="4">
        <f>(('Necessary information'!$B$10*C782)-'Necessary information'!$B$10*(1-'Necessary information'!$B$4)*C781)/'Necessary information'!$B$16</f>
        <v>0.42983062421957474</v>
      </c>
      <c r="J781" s="4">
        <f>D781+'Necessary information'!$B$7*C781</f>
        <v>0.26184017512044588</v>
      </c>
      <c r="L781" s="3">
        <v>775</v>
      </c>
      <c r="M781" s="4">
        <f t="shared" ca="1" si="24"/>
        <v>9.3308965409635597E-2</v>
      </c>
      <c r="O781" s="4">
        <v>3.3873434978940638E-2</v>
      </c>
      <c r="P781" s="4">
        <f t="shared" si="25"/>
        <v>3.2129694073973945E-2</v>
      </c>
    </row>
    <row r="782" spans="1:16" x14ac:dyDescent="0.2">
      <c r="A782" s="3">
        <v>776</v>
      </c>
      <c r="B782" s="4">
        <v>-4.2762997159742522E-2</v>
      </c>
      <c r="C782" s="4" cm="1">
        <f t="array" ref="C782:D782">TRANSPOSE(MMULT('Necessary information'!$L$2:$M$3,TRANSPOSE(C781:D781))+MMULT('Necessary information'!$L$4:$L$5,B782))</f>
        <v>0.2698151830460333</v>
      </c>
      <c r="D782" s="4">
        <v>0.12773488639341346</v>
      </c>
      <c r="E782" s="4" cm="1">
        <f t="array" ref="E782:G782">TRANSPOSE(MMULT('Necessary information'!$L$6:$M$8,TRANSPOSE(C782:D782)))</f>
        <v>0.1949916540564528</v>
      </c>
      <c r="F782" s="4">
        <v>-5.304128624742882E-2</v>
      </c>
      <c r="G782" s="4">
        <v>0.21677389679860445</v>
      </c>
      <c r="H782" s="4">
        <f>F782+F782*'Necessary information'!$B$4/'Necessary information'!$B$15</f>
        <v>-0.13459226385285056</v>
      </c>
      <c r="I782" s="4">
        <f>(('Necessary information'!$B$10*C783)-'Necessary information'!$B$10*(1-'Necessary information'!$B$4)*C782)/'Necessary information'!$B$16</f>
        <v>0.30387228543921918</v>
      </c>
      <c r="J782" s="4">
        <f>D782+'Necessary information'!$B$7*C782</f>
        <v>0.21677389679860445</v>
      </c>
      <c r="L782" s="3">
        <v>776</v>
      </c>
      <c r="M782" s="4">
        <f t="shared" ca="1" si="24"/>
        <v>8.3188552575214764E-2</v>
      </c>
      <c r="O782" s="4">
        <v>-4.1411413560268964E-2</v>
      </c>
      <c r="P782" s="4">
        <f t="shared" si="25"/>
        <v>-4.2762997159742522E-2</v>
      </c>
    </row>
    <row r="783" spans="1:16" x14ac:dyDescent="0.2">
      <c r="A783" s="3">
        <v>777</v>
      </c>
      <c r="B783" s="4">
        <v>-3.8751586173924824E-2</v>
      </c>
      <c r="C783" s="4" cm="1">
        <f t="array" ref="C783:D783">TRANSPOSE(MMULT('Necessary information'!$L$2:$M$3,TRANSPOSE(C782:D782))+MMULT('Necessary information'!$L$4:$L$5,B783))</f>
        <v>0.27066661060586295</v>
      </c>
      <c r="D783" s="4">
        <v>8.6300867605226955E-2</v>
      </c>
      <c r="E783" s="4" cm="1">
        <f t="array" ref="E783:G783">TRANSPOSE(MMULT('Necessary information'!$L$6:$M$8,TRANSPOSE(C783:D783)))</f>
        <v>0.17205686613337692</v>
      </c>
      <c r="F783" s="4">
        <v>-9.5045761500701209E-2</v>
      </c>
      <c r="G783" s="4">
        <v>0.17562084910516174</v>
      </c>
      <c r="H783" s="4">
        <f>F783+F783*'Necessary information'!$B$4/'Necessary information'!$B$15</f>
        <v>-0.24117861980802924</v>
      </c>
      <c r="I783" s="4">
        <f>(('Necessary information'!$B$10*C784)-'Necessary information'!$B$10*(1-'Necessary information'!$B$4)*C783)/'Necessary information'!$B$16</f>
        <v>0.19187101772202114</v>
      </c>
      <c r="J783" s="4">
        <f>D783+'Necessary information'!$B$7*C783</f>
        <v>0.17562084910516174</v>
      </c>
      <c r="L783" s="3">
        <v>777</v>
      </c>
      <c r="M783" s="4">
        <f t="shared" ca="1" si="24"/>
        <v>-8.0692595793015603E-2</v>
      </c>
      <c r="O783" s="4">
        <v>-3.7378997799519156E-2</v>
      </c>
      <c r="P783" s="4">
        <f t="shared" si="25"/>
        <v>-3.8751586173924824E-2</v>
      </c>
    </row>
    <row r="784" spans="1:16" x14ac:dyDescent="0.2">
      <c r="A784" s="3">
        <v>778</v>
      </c>
      <c r="B784" s="4">
        <v>1.6797063368112757E-2</v>
      </c>
      <c r="C784" s="4" cm="1">
        <f t="array" ref="C784:D784">TRANSPOSE(MMULT('Necessary information'!$L$2:$M$3,TRANSPOSE(C783:D783))+MMULT('Necessary information'!$L$4:$L$5,B784))</f>
        <v>0.26869672078376694</v>
      </c>
      <c r="D784" s="4">
        <v>0.10128561275362993</v>
      </c>
      <c r="E784" s="4" cm="1">
        <f t="array" ref="E784:G784">TRANSPOSE(MMULT('Necessary information'!$L$6:$M$8,TRANSPOSE(C784:D784)))</f>
        <v>0.17959311544057277</v>
      </c>
      <c r="F784" s="4">
        <v>-7.8741190171493891E-2</v>
      </c>
      <c r="G784" s="4">
        <v>0.18995553061227302</v>
      </c>
      <c r="H784" s="4">
        <f>F784+F784*'Necessary information'!$B$4/'Necessary information'!$B$15</f>
        <v>-0.19980577006016567</v>
      </c>
      <c r="I784" s="4">
        <f>(('Necessary information'!$B$10*C785)-'Necessary information'!$B$10*(1-'Necessary information'!$B$4)*C784)/'Necessary information'!$B$16</f>
        <v>0.2326292528756691</v>
      </c>
      <c r="J784" s="4">
        <f>D784+'Necessary information'!$B$7*C784</f>
        <v>0.18995553061227302</v>
      </c>
      <c r="L784" s="3">
        <v>778</v>
      </c>
      <c r="M784" s="4">
        <f t="shared" ca="1" si="24"/>
        <v>4.5353185740196873E-2</v>
      </c>
      <c r="O784" s="4">
        <v>1.8460518693209346E-2</v>
      </c>
      <c r="P784" s="4">
        <f t="shared" si="25"/>
        <v>1.6797063368112757E-2</v>
      </c>
    </row>
    <row r="785" spans="1:16" x14ac:dyDescent="0.2">
      <c r="A785" s="3">
        <v>779</v>
      </c>
      <c r="B785" s="4">
        <v>1.6427330433073675E-2</v>
      </c>
      <c r="C785" s="4" cm="1">
        <f t="array" ref="C785:D785">TRANSPOSE(MMULT('Necessary information'!$L$2:$M$3,TRANSPOSE(C784:D784))+MMULT('Necessary information'!$L$4:$L$5,B785))</f>
        <v>0.26779503408606448</v>
      </c>
      <c r="D785" s="4">
        <v>0.11558594531887738</v>
      </c>
      <c r="E785" s="4" cm="1">
        <f t="array" ref="E785:G785">TRANSPOSE(MMULT('Necessary information'!$L$6:$M$8,TRANSPOSE(C785:D785)))</f>
        <v>0.1872314231700587</v>
      </c>
      <c r="F785" s="4">
        <v>-6.3836727518785788E-2</v>
      </c>
      <c r="G785" s="4">
        <v>0.20395830656727865</v>
      </c>
      <c r="H785" s="4">
        <f>F785+F785*'Necessary information'!$B$4/'Necessary information'!$B$15</f>
        <v>-0.16198569607891888</v>
      </c>
      <c r="I785" s="4">
        <f>(('Necessary information'!$B$10*C786)-'Necessary information'!$B$10*(1-'Necessary information'!$B$4)*C785)/'Necessary information'!$B$16</f>
        <v>0.27137720717988506</v>
      </c>
      <c r="J785" s="4">
        <f>D785+'Necessary information'!$B$7*C785</f>
        <v>0.20395830656727865</v>
      </c>
      <c r="L785" s="3">
        <v>779</v>
      </c>
      <c r="M785" s="4">
        <f t="shared" ca="1" si="24"/>
        <v>0.15057660461028868</v>
      </c>
      <c r="O785" s="4">
        <v>1.8088849741862555E-2</v>
      </c>
      <c r="P785" s="4">
        <f t="shared" si="25"/>
        <v>1.6427330433073675E-2</v>
      </c>
    </row>
    <row r="786" spans="1:16" x14ac:dyDescent="0.2">
      <c r="A786" s="3">
        <v>780</v>
      </c>
      <c r="B786" s="4">
        <v>-4.8953567124952337E-2</v>
      </c>
      <c r="C786" s="4" cm="1">
        <f t="array" ref="C786:D786">TRANSPOSE(MMULT('Necessary information'!$L$2:$M$3,TRANSPOSE(C785:D785))+MMULT('Necessary information'!$L$4:$L$5,B786))</f>
        <v>0.26788458841341001</v>
      </c>
      <c r="D786" s="4">
        <v>6.4205073342228608E-2</v>
      </c>
      <c r="E786" s="4" cm="1">
        <f t="array" ref="E786:G786">TRANSPOSE(MMULT('Necessary information'!$L$6:$M$8,TRANSPOSE(C786:D786)))</f>
        <v>0.15834998501853814</v>
      </c>
      <c r="F786" s="4">
        <v>-0.11527760089475608</v>
      </c>
      <c r="G786" s="4">
        <v>0.15260698751865392</v>
      </c>
      <c r="H786" s="4">
        <f>F786+F786*'Necessary information'!$B$4/'Necessary information'!$B$15</f>
        <v>-0.29251691227044341</v>
      </c>
      <c r="I786" s="4">
        <f>(('Necessary information'!$B$10*C787)-'Necessary information'!$B$10*(1-'Necessary information'!$B$4)*C786)/'Necessary information'!$B$16</f>
        <v>0.13263524058517659</v>
      </c>
      <c r="J786" s="4">
        <f>D786+'Necessary information'!$B$7*C786</f>
        <v>0.15260698751865392</v>
      </c>
      <c r="L786" s="3">
        <v>780</v>
      </c>
      <c r="M786" s="4">
        <f t="shared" ca="1" si="24"/>
        <v>1.129040710345576E-2</v>
      </c>
      <c r="O786" s="4">
        <v>-4.7634398934740099E-2</v>
      </c>
      <c r="P786" s="4">
        <f t="shared" si="25"/>
        <v>-4.8953567124952337E-2</v>
      </c>
    </row>
    <row r="787" spans="1:16" x14ac:dyDescent="0.2">
      <c r="A787" s="3">
        <v>781</v>
      </c>
      <c r="B787" s="4">
        <v>0.10290615908847454</v>
      </c>
      <c r="C787" s="4" cm="1">
        <f t="array" ref="C787:D787">TRANSPOSE(MMULT('Necessary information'!$L$2:$M$3,TRANSPOSE(C786:D786))+MMULT('Necessary information'!$L$4:$L$5,B787))</f>
        <v>0.2645033547177042</v>
      </c>
      <c r="D787" s="4">
        <v>0.16576292589051633</v>
      </c>
      <c r="E787" s="4" cm="1">
        <f t="array" ref="E787:G787">TRANSPOSE(MMULT('Necessary information'!$L$6:$M$8,TRANSPOSE(C787:D787)))</f>
        <v>0.21397438140598829</v>
      </c>
      <c r="F787" s="4">
        <v>-1.1454321770345471E-2</v>
      </c>
      <c r="G787" s="4">
        <v>0.2530490329473587</v>
      </c>
      <c r="H787" s="4">
        <f>F787+F787*'Necessary information'!$B$4/'Necessary information'!$B$15</f>
        <v>-2.9065341492251623E-2</v>
      </c>
      <c r="I787" s="4">
        <f>(('Necessary information'!$B$10*C788)-'Necessary information'!$B$10*(1-'Necessary information'!$B$4)*C787)/'Necessary information'!$B$16</f>
        <v>0.40735538998730186</v>
      </c>
      <c r="J787" s="4">
        <f>D787+'Necessary information'!$B$7*C787</f>
        <v>0.2530490329473587</v>
      </c>
      <c r="L787" s="3">
        <v>781</v>
      </c>
      <c r="M787" s="4">
        <f t="shared" ca="1" si="24"/>
        <v>0.14017224591824848</v>
      </c>
      <c r="O787" s="4">
        <v>0.10502050368460517</v>
      </c>
      <c r="P787" s="4">
        <f t="shared" si="25"/>
        <v>0.10290615908847454</v>
      </c>
    </row>
    <row r="788" spans="1:16" x14ac:dyDescent="0.2">
      <c r="A788" s="3">
        <v>782</v>
      </c>
      <c r="B788" s="4">
        <v>-6.3297525228978219E-2</v>
      </c>
      <c r="C788" s="4" cm="1">
        <f t="array" ref="C788:D788">TRANSPOSE(MMULT('Necessary information'!$L$2:$M$3,TRANSPOSE(C787:D787))+MMULT('Necessary information'!$L$4:$L$5,B788))</f>
        <v>0.26807465559944416</v>
      </c>
      <c r="D788" s="4">
        <v>9.8984379217837259E-2</v>
      </c>
      <c r="E788" s="4" cm="1">
        <f t="array" ref="E788:G788">TRANSPOSE(MMULT('Necessary information'!$L$6:$M$8,TRANSPOSE(C788:D788)))</f>
        <v>0.17801396494618701</v>
      </c>
      <c r="F788" s="4">
        <v>-8.0625640033790302E-2</v>
      </c>
      <c r="G788" s="4">
        <v>0.18744901556565385</v>
      </c>
      <c r="H788" s="4">
        <f>F788+F788*'Necessary information'!$B$4/'Necessary information'!$B$15</f>
        <v>-0.20458756158574282</v>
      </c>
      <c r="I788" s="4">
        <f>(('Necessary information'!$B$10*C789)-'Necessary information'!$B$10*(1-'Necessary information'!$B$4)*C788)/'Necessary information'!$B$16</f>
        <v>0.2265104762370449</v>
      </c>
      <c r="J788" s="4">
        <f>D788+'Necessary information'!$B$7*C788</f>
        <v>0.18744901556565385</v>
      </c>
      <c r="L788" s="3">
        <v>782</v>
      </c>
      <c r="M788" s="4">
        <f t="shared" ca="1" si="24"/>
        <v>-1.2291402692531922E-2</v>
      </c>
      <c r="O788" s="4">
        <v>-6.2053465675770719E-2</v>
      </c>
      <c r="P788" s="4">
        <f t="shared" si="25"/>
        <v>-6.3297525228978219E-2</v>
      </c>
    </row>
    <row r="789" spans="1:16" x14ac:dyDescent="0.2">
      <c r="A789" s="3">
        <v>783</v>
      </c>
      <c r="B789" s="4">
        <v>-0.11659769502587876</v>
      </c>
      <c r="C789" s="4" cm="1">
        <f t="array" ref="C789:D789">TRANSPOSE(MMULT('Necessary information'!$L$2:$M$3,TRANSPOSE(C788:D788))+MMULT('Necessary information'!$L$4:$L$5,B789))</f>
        <v>0.26703555111538418</v>
      </c>
      <c r="D789" s="4">
        <v>-1.9691987771616085E-2</v>
      </c>
      <c r="E789" s="4" cm="1">
        <f t="array" ref="E789:G789">TRANSPOSE(MMULT('Necessary information'!$L$6:$M$8,TRANSPOSE(C789:D789)))</f>
        <v>0.11073699850219557</v>
      </c>
      <c r="F789" s="4">
        <v>-0.19860580701892344</v>
      </c>
      <c r="G789" s="4">
        <v>6.8429744096460701E-2</v>
      </c>
      <c r="H789" s="4">
        <f>F789+F789*'Necessary information'!$B$4/'Necessary information'!$B$15</f>
        <v>-0.50396223531051798</v>
      </c>
      <c r="I789" s="4">
        <f>(('Necessary information'!$B$10*C790)-'Necessary information'!$B$10*(1-'Necessary information'!$B$4)*C789)/'Necessary information'!$B$16</f>
        <v>-9.3757770752902564E-2</v>
      </c>
      <c r="J789" s="4">
        <f>D789+'Necessary information'!$B$7*C789</f>
        <v>6.8429744096460701E-2</v>
      </c>
      <c r="L789" s="3">
        <v>783</v>
      </c>
      <c r="M789" s="4">
        <f t="shared" ca="1" si="24"/>
        <v>6.9800904688163121E-2</v>
      </c>
      <c r="O789" s="4">
        <v>-0.11563272880775585</v>
      </c>
      <c r="P789" s="4">
        <f t="shared" si="25"/>
        <v>-0.11659769502587876</v>
      </c>
    </row>
    <row r="790" spans="1:16" x14ac:dyDescent="0.2">
      <c r="A790" s="3">
        <v>784</v>
      </c>
      <c r="B790" s="4">
        <v>-8.3274723834598913E-2</v>
      </c>
      <c r="C790" s="4" cm="1">
        <f t="array" ref="C790:D790">TRANSPOSE(MMULT('Necessary information'!$L$2:$M$3,TRANSPOSE(C789:D789))+MMULT('Necessary information'!$L$4:$L$5,B790))</f>
        <v>0.25801571806867701</v>
      </c>
      <c r="D790" s="4">
        <v>-0.10255317986301106</v>
      </c>
      <c r="E790" s="4" cm="1">
        <f t="array" ref="E790:G790">TRANSPOSE(MMULT('Necessary information'!$L$6:$M$8,TRANSPOSE(C790:D790)))</f>
        <v>5.9979585638041538E-2</v>
      </c>
      <c r="F790" s="4">
        <v>-0.27542371096902463</v>
      </c>
      <c r="G790" s="4">
        <v>-1.7407992900347641E-2</v>
      </c>
      <c r="H790" s="4">
        <f>F790+F790*'Necessary information'!$B$4/'Necessary information'!$B$15</f>
        <v>-0.69888766658389967</v>
      </c>
      <c r="I790" s="4">
        <f>(('Necessary information'!$B$10*C791)-'Necessary information'!$B$10*(1-'Necessary information'!$B$4)*C790)/'Necessary information'!$B$16</f>
        <v>-0.31611197477656944</v>
      </c>
      <c r="J790" s="4">
        <f>D790+'Necessary information'!$B$7*C790</f>
        <v>-1.7407992900347641E-2</v>
      </c>
      <c r="L790" s="3">
        <v>784</v>
      </c>
      <c r="M790" s="4">
        <f t="shared" ca="1" si="24"/>
        <v>-3.0460257923519102E-3</v>
      </c>
      <c r="O790" s="4">
        <v>-8.2135270007897276E-2</v>
      </c>
      <c r="P790" s="4">
        <f t="shared" si="25"/>
        <v>-8.3274723834598913E-2</v>
      </c>
    </row>
    <row r="791" spans="1:16" x14ac:dyDescent="0.2">
      <c r="A791" s="3">
        <v>785</v>
      </c>
      <c r="B791" s="4">
        <v>-5.2694100517703069E-2</v>
      </c>
      <c r="C791" s="4" cm="1">
        <f t="array" ref="C791:D791">TRANSPOSE(MMULT('Necessary information'!$L$2:$M$3,TRANSPOSE(C790:D790))+MMULT('Necessary information'!$L$4:$L$5,B791))</f>
        <v>0.24366252574754585</v>
      </c>
      <c r="D791" s="4">
        <v>-0.15309366360359089</v>
      </c>
      <c r="E791" s="4" cm="1">
        <f t="array" ref="E791:G791">TRANSPOSE(MMULT('Necessary information'!$L$6:$M$8,TRANSPOSE(C791:D791)))</f>
        <v>2.4982421003569108E-2</v>
      </c>
      <c r="F791" s="4">
        <v>-0.31634755585444663</v>
      </c>
      <c r="G791" s="4">
        <v>-7.268503010690075E-2</v>
      </c>
      <c r="H791" s="4">
        <f>F791+F791*'Necessary information'!$B$4/'Necessary information'!$B$15</f>
        <v>-0.80273192298065799</v>
      </c>
      <c r="I791" s="4">
        <f>(('Necessary information'!$B$10*C792)-'Necessary information'!$B$10*(1-'Necessary information'!$B$4)*C791)/'Necessary information'!$B$16</f>
        <v>-0.45038959564332298</v>
      </c>
      <c r="J791" s="4">
        <f>D791+'Necessary information'!$B$7*C791</f>
        <v>-7.268503010690075E-2</v>
      </c>
      <c r="L791" s="3">
        <v>785</v>
      </c>
      <c r="M791" s="4">
        <f t="shared" ca="1" si="24"/>
        <v>-6.4506131230580049E-2</v>
      </c>
      <c r="O791" s="4">
        <v>-5.1394518717994962E-2</v>
      </c>
      <c r="P791" s="4">
        <f t="shared" si="25"/>
        <v>-5.2694100517703069E-2</v>
      </c>
    </row>
    <row r="792" spans="1:16" x14ac:dyDescent="0.2">
      <c r="A792" s="3">
        <v>786</v>
      </c>
      <c r="B792" s="4">
        <v>-2.445233866589273E-2</v>
      </c>
      <c r="C792" s="4" cm="1">
        <f t="array" ref="C792:D792">TRANSPOSE(MMULT('Necessary information'!$L$2:$M$3,TRANSPOSE(C791:D791))+MMULT('Necessary information'!$L$4:$L$5,B792))</f>
        <v>0.22631122271277412</v>
      </c>
      <c r="D792" s="4">
        <v>-0.1743310353338082</v>
      </c>
      <c r="E792" s="4" cm="1">
        <f t="array" ref="E792:G792">TRANSPOSE(MMULT('Necessary information'!$L$6:$M$8,TRANSPOSE(C792:D792)))</f>
        <v>5.1122400121669243E-3</v>
      </c>
      <c r="F792" s="4">
        <v>-0.32595955455136683</v>
      </c>
      <c r="G792" s="4">
        <v>-9.964833183859273E-2</v>
      </c>
      <c r="H792" s="4">
        <f>F792+F792*'Necessary information'!$B$4/'Necessary information'!$B$15</f>
        <v>-0.82712236967409292</v>
      </c>
      <c r="I792" s="4">
        <f>(('Necessary information'!$B$10*C793)-'Necessary information'!$B$10*(1-'Necessary information'!$B$4)*C792)/'Necessary information'!$B$16</f>
        <v>-0.50509310125362394</v>
      </c>
      <c r="J792" s="4">
        <f>D792+'Necessary information'!$B$7*C792</f>
        <v>-9.964833183859273E-2</v>
      </c>
      <c r="L792" s="3">
        <v>786</v>
      </c>
      <c r="M792" s="4">
        <f t="shared" ca="1" si="24"/>
        <v>-1.9735089879643397E-2</v>
      </c>
      <c r="O792" s="4">
        <v>-2.3004875770609851E-2</v>
      </c>
      <c r="P792" s="4">
        <f t="shared" si="25"/>
        <v>-2.445233866589273E-2</v>
      </c>
    </row>
    <row r="793" spans="1:16" x14ac:dyDescent="0.2">
      <c r="A793" s="3">
        <v>787</v>
      </c>
      <c r="B793" s="4">
        <v>0.15236814618489758</v>
      </c>
      <c r="C793" s="4" cm="1">
        <f t="array" ref="C793:D793">TRANSPOSE(MMULT('Necessary information'!$L$2:$M$3,TRANSPOSE(C792:D792))+MMULT('Necessary information'!$L$4:$L$5,B793))</f>
        <v>0.20802611461361417</v>
      </c>
      <c r="D793" s="4">
        <v>-1.8301937406900642E-2</v>
      </c>
      <c r="E793" s="4" cm="1">
        <f t="array" ref="E793:G793">TRANSPOSE(MMULT('Necessary information'!$L$6:$M$8,TRANSPOSE(C793:D793)))</f>
        <v>8.4599352920386423E-2</v>
      </c>
      <c r="F793" s="4">
        <v>-0.15767943419802213</v>
      </c>
      <c r="G793" s="4">
        <v>5.0346680415592038E-2</v>
      </c>
      <c r="H793" s="4">
        <f>F793+F793*'Necessary information'!$B$4/'Necessary information'!$B$15</f>
        <v>-0.40011156427748096</v>
      </c>
      <c r="I793" s="4">
        <f>(('Necessary information'!$B$10*C794)-'Necessary information'!$B$10*(1-'Necessary information'!$B$4)*C793)/'Necessary information'!$B$16</f>
        <v>-8.1035200419900574E-2</v>
      </c>
      <c r="J793" s="4">
        <f>D793+'Necessary information'!$B$7*C793</f>
        <v>5.0346680415592038E-2</v>
      </c>
      <c r="L793" s="3">
        <v>787</v>
      </c>
      <c r="M793" s="4">
        <f t="shared" ca="1" si="24"/>
        <v>9.7295413428075406E-2</v>
      </c>
      <c r="O793" s="4">
        <v>0.15474148640883303</v>
      </c>
      <c r="P793" s="4">
        <f t="shared" si="25"/>
        <v>0.15236814618489758</v>
      </c>
    </row>
    <row r="794" spans="1:16" x14ac:dyDescent="0.2">
      <c r="A794" s="3">
        <v>788</v>
      </c>
      <c r="B794" s="4">
        <v>0.11493920865498636</v>
      </c>
      <c r="C794" s="4" cm="1">
        <f t="array" ref="C794:D794">TRANSPOSE(MMULT('Necessary information'!$L$2:$M$3,TRANSPOSE(C793:D793))+MMULT('Necessary information'!$L$4:$L$5,B794))</f>
        <v>0.20079958173777629</v>
      </c>
      <c r="D794" s="4">
        <v>9.7021611933630625E-2</v>
      </c>
      <c r="E794" s="4" cm="1">
        <f t="array" ref="E794:G794">TRANSPOSE(MMULT('Necessary information'!$L$6:$M$8,TRANSPOSE(C794:D794)))</f>
        <v>0.14621823454621422</v>
      </c>
      <c r="F794" s="4">
        <v>-3.7514107830679488E-2</v>
      </c>
      <c r="G794" s="4">
        <v>0.1632854739070968</v>
      </c>
      <c r="H794" s="4">
        <f>F794+F794*'Necessary information'!$B$4/'Necessary information'!$B$15</f>
        <v>-9.5192048620349162E-2</v>
      </c>
      <c r="I794" s="4">
        <f>(('Necessary information'!$B$10*C795)-'Necessary information'!$B$10*(1-'Necessary information'!$B$4)*C794)/'Necessary information'!$B$16</f>
        <v>0.23143681579665956</v>
      </c>
      <c r="J794" s="4">
        <f>D794+'Necessary information'!$B$7*C794</f>
        <v>0.1632854739070968</v>
      </c>
      <c r="L794" s="3">
        <v>788</v>
      </c>
      <c r="M794" s="4">
        <f t="shared" ca="1" si="24"/>
        <v>-1.5280842896633782E-3</v>
      </c>
      <c r="O794" s="4">
        <v>0.11711656137937536</v>
      </c>
      <c r="P794" s="4">
        <f t="shared" si="25"/>
        <v>0.11493920865498636</v>
      </c>
    </row>
    <row r="795" spans="1:16" x14ac:dyDescent="0.2">
      <c r="A795" s="3">
        <v>789</v>
      </c>
      <c r="B795" s="4">
        <v>-0.11691947608712003</v>
      </c>
      <c r="C795" s="4" cm="1">
        <f t="array" ref="C795:D795">TRANSPOSE(MMULT('Necessary information'!$L$2:$M$3,TRANSPOSE(C794:D794))+MMULT('Necessary information'!$L$4:$L$5,B795))</f>
        <v>0.20156551258924837</v>
      </c>
      <c r="D795" s="4">
        <v>-2.193531800409565E-2</v>
      </c>
      <c r="E795" s="4" cm="1">
        <f t="array" ref="E795:G795">TRANSPOSE(MMULT('Necessary information'!$L$6:$M$8,TRANSPOSE(C795:D795)))</f>
        <v>7.9606796338709665E-2</v>
      </c>
      <c r="F795" s="4">
        <v>-0.15698421143889205</v>
      </c>
      <c r="G795" s="4">
        <v>4.4581301150356314E-2</v>
      </c>
      <c r="H795" s="4">
        <f>F795+F795*'Necessary information'!$B$4/'Necessary information'!$B$15</f>
        <v>-0.39834743652618843</v>
      </c>
      <c r="I795" s="4">
        <f>(('Necessary information'!$B$10*C796)-'Necessary information'!$B$10*(1-'Necessary information'!$B$4)*C795)/'Necessary information'!$B$16</f>
        <v>-8.986331652462369E-2</v>
      </c>
      <c r="J795" s="4">
        <f>D795+'Necessary information'!$B$7*C795</f>
        <v>4.4581301150356314E-2</v>
      </c>
      <c r="L795" s="3">
        <v>789</v>
      </c>
      <c r="M795" s="4">
        <f t="shared" ca="1" si="24"/>
        <v>-3.8383436098516389E-2</v>
      </c>
      <c r="O795" s="4">
        <v>-0.11595619479701688</v>
      </c>
      <c r="P795" s="4">
        <f t="shared" si="25"/>
        <v>-0.11691947608712003</v>
      </c>
    </row>
    <row r="796" spans="1:16" x14ac:dyDescent="0.2">
      <c r="A796" s="3">
        <v>790</v>
      </c>
      <c r="B796" s="4">
        <v>-1.5642639420248905E-2</v>
      </c>
      <c r="C796" s="4" cm="1">
        <f t="array" ref="C796:D796">TRANSPOSE(MMULT('Necessary information'!$L$2:$M$3,TRANSPOSE(C795:D795))+MMULT('Necessary information'!$L$4:$L$5,B796))</f>
        <v>0.19427979186140157</v>
      </c>
      <c r="D796" s="4">
        <v>-3.7117315746258546E-2</v>
      </c>
      <c r="E796" s="4" cm="1">
        <f t="array" ref="E796:G796">TRANSPOSE(MMULT('Necessary information'!$L$6:$M$8,TRANSPOSE(C796:D796)))</f>
        <v>6.7737104013602459E-2</v>
      </c>
      <c r="F796" s="4">
        <v>-0.16728477629339758</v>
      </c>
      <c r="G796" s="4">
        <v>2.6995015568003981E-2</v>
      </c>
      <c r="H796" s="4">
        <f>F796+F796*'Necessary information'!$B$4/'Necessary information'!$B$15</f>
        <v>-0.42448511984449622</v>
      </c>
      <c r="I796" s="4">
        <f>(('Necessary information'!$B$10*C797)-'Necessary information'!$B$10*(1-'Necessary information'!$B$4)*C796)/'Necessary information'!$B$16</f>
        <v>-0.12974728087783019</v>
      </c>
      <c r="J796" s="4">
        <f>D796+'Necessary information'!$B$7*C796</f>
        <v>2.6995015568003981E-2</v>
      </c>
      <c r="L796" s="3">
        <v>790</v>
      </c>
      <c r="M796" s="4">
        <f t="shared" ca="1" si="24"/>
        <v>-4.3568125847945269E-3</v>
      </c>
      <c r="O796" s="4">
        <v>-1.4149046684237042E-2</v>
      </c>
      <c r="P796" s="4">
        <f t="shared" si="25"/>
        <v>-1.5642639420248905E-2</v>
      </c>
    </row>
    <row r="797" spans="1:16" x14ac:dyDescent="0.2">
      <c r="A797" s="3">
        <v>791</v>
      </c>
      <c r="B797" s="4">
        <v>-8.0480044829495834E-2</v>
      </c>
      <c r="C797" s="4" cm="1">
        <f t="array" ref="C797:D797">TRANSPOSE(MMULT('Necessary information'!$L$2:$M$3,TRANSPOSE(C796:D796))+MMULT('Necessary information'!$L$4:$L$5,B797))</f>
        <v>0.18617911504292076</v>
      </c>
      <c r="D797" s="4">
        <v>-0.11681789694508295</v>
      </c>
      <c r="E797" s="4" cm="1">
        <f t="array" ref="E797:G797">TRANSPOSE(MMULT('Necessary information'!$L$6:$M$8,TRANSPOSE(C797:D797)))</f>
        <v>1.9178118092193261E-2</v>
      </c>
      <c r="F797" s="4">
        <v>-0.24155790402383984</v>
      </c>
      <c r="G797" s="4">
        <v>-5.5378788980919094E-2</v>
      </c>
      <c r="H797" s="4">
        <f>F797+F797*'Necessary information'!$B$4/'Necessary information'!$B$15</f>
        <v>-0.61295318146049327</v>
      </c>
      <c r="I797" s="4">
        <f>(('Necessary information'!$B$10*C798)-'Necessary information'!$B$10*(1-'Necessary information'!$B$4)*C797)/'Necessary information'!$B$16</f>
        <v>-0.3437075472382477</v>
      </c>
      <c r="J797" s="4">
        <f>D797+'Necessary information'!$B$7*C797</f>
        <v>-5.5378788980919094E-2</v>
      </c>
      <c r="L797" s="3">
        <v>791</v>
      </c>
      <c r="M797" s="4">
        <f t="shared" ca="1" si="24"/>
        <v>5.1152231692007756E-2</v>
      </c>
      <c r="O797" s="4">
        <v>-7.9325957348023529E-2</v>
      </c>
      <c r="P797" s="4">
        <f t="shared" si="25"/>
        <v>-8.0480044829495834E-2</v>
      </c>
    </row>
    <row r="798" spans="1:16" x14ac:dyDescent="0.2">
      <c r="A798" s="3">
        <v>792</v>
      </c>
      <c r="B798" s="4">
        <v>9.9227071715202647E-2</v>
      </c>
      <c r="C798" s="4" cm="1">
        <f t="array" ref="C798:D798">TRANSPOSE(MMULT('Necessary information'!$L$2:$M$3,TRANSPOSE(C797:D797))+MMULT('Necessary information'!$L$4:$L$5,B798))</f>
        <v>0.17293194848589155</v>
      </c>
      <c r="D798" s="4">
        <v>-1.5137649394033559E-2</v>
      </c>
      <c r="E798" s="4" cm="1">
        <f t="array" ref="E798:G798">TRANSPOSE(MMULT('Necessary information'!$L$6:$M$8,TRANSPOSE(C798:D798)))</f>
        <v>7.0370572055362235E-2</v>
      </c>
      <c r="F798" s="4">
        <v>-0.13100205487958089</v>
      </c>
      <c r="G798" s="4">
        <v>4.1929893606310657E-2</v>
      </c>
      <c r="H798" s="4">
        <f>F798+F798*'Necessary information'!$B$4/'Necessary information'!$B$15</f>
        <v>-0.33241771425693634</v>
      </c>
      <c r="I798" s="4">
        <f>(('Necessary information'!$B$10*C799)-'Necessary information'!$B$10*(1-'Necessary information'!$B$4)*C798)/'Necessary information'!$B$16</f>
        <v>-6.7157309533746407E-2</v>
      </c>
      <c r="J798" s="4">
        <f>D798+'Necessary information'!$B$7*C798</f>
        <v>4.1929893606310657E-2</v>
      </c>
      <c r="L798" s="3">
        <v>792</v>
      </c>
      <c r="M798" s="4">
        <f t="shared" ca="1" si="24"/>
        <v>0.10312859944784379</v>
      </c>
      <c r="O798" s="4">
        <v>0.10132215166791869</v>
      </c>
      <c r="P798" s="4">
        <f t="shared" si="25"/>
        <v>9.9227071715202647E-2</v>
      </c>
    </row>
    <row r="799" spans="1:16" x14ac:dyDescent="0.2">
      <c r="A799" s="3">
        <v>793</v>
      </c>
      <c r="B799" s="4">
        <v>5.4221818399204834E-2</v>
      </c>
      <c r="C799" s="4" cm="1">
        <f t="array" ref="C799:D799">TRANSPOSE(MMULT('Necessary information'!$L$2:$M$3,TRANSPOSE(C798:D798))+MMULT('Necessary information'!$L$4:$L$5,B799))</f>
        <v>0.1669297170354006</v>
      </c>
      <c r="D799" s="4">
        <v>3.9402059642445982E-2</v>
      </c>
      <c r="E799" s="4" cm="1">
        <f t="array" ref="E799:G799">TRANSPOSE(MMULT('Necessary information'!$L$6:$M$8,TRANSPOSE(C799:D799)))</f>
        <v>9.8332756284282591E-2</v>
      </c>
      <c r="F799" s="4">
        <v>-7.2440850771272408E-2</v>
      </c>
      <c r="G799" s="4">
        <v>9.4488866264128182E-2</v>
      </c>
      <c r="H799" s="4">
        <f>F799+F799*'Necessary information'!$B$4/'Necessary information'!$B$15</f>
        <v>-0.18381865883210366</v>
      </c>
      <c r="I799" s="4">
        <f>(('Necessary information'!$B$10*C800)-'Necessary information'!$B$10*(1-'Necessary information'!$B$4)*C799)/'Necessary information'!$B$16</f>
        <v>8.1012244045222254E-2</v>
      </c>
      <c r="J799" s="4">
        <f>D799+'Necessary information'!$B$7*C799</f>
        <v>9.4488866264128182E-2</v>
      </c>
      <c r="L799" s="3">
        <v>793</v>
      </c>
      <c r="M799" s="4">
        <f t="shared" ca="1" si="24"/>
        <v>2.1660161105577853E-2</v>
      </c>
      <c r="O799" s="4">
        <v>5.6081239323213246E-2</v>
      </c>
      <c r="P799" s="4">
        <f t="shared" si="25"/>
        <v>5.4221818399204834E-2</v>
      </c>
    </row>
    <row r="800" spans="1:16" x14ac:dyDescent="0.2">
      <c r="A800" s="3">
        <v>794</v>
      </c>
      <c r="B800" s="4">
        <v>3.9799560481367818E-2</v>
      </c>
      <c r="C800" s="4" cm="1">
        <f t="array" ref="C800:D800">TRANSPOSE(MMULT('Necessary information'!$L$2:$M$3,TRANSPOSE(C799:D799))+MMULT('Necessary information'!$L$4:$L$5,B800))</f>
        <v>0.16478178021064616</v>
      </c>
      <c r="D800" s="4">
        <v>7.8374176871322435E-2</v>
      </c>
      <c r="E800" s="4" cm="1">
        <f t="array" ref="E800:G800">TRANSPOSE(MMULT('Necessary information'!$L$6:$M$8,TRANSPOSE(C800:D800)))</f>
        <v>0.11929027229296418</v>
      </c>
      <c r="F800" s="4">
        <v>-3.2029615869810485E-2</v>
      </c>
      <c r="G800" s="4">
        <v>0.13275216434083567</v>
      </c>
      <c r="H800" s="4">
        <f>F800+F800*'Necessary information'!$B$4/'Necessary information'!$B$15</f>
        <v>-8.1275150269644075E-2</v>
      </c>
      <c r="I800" s="4">
        <f>(('Necessary information'!$B$10*C801)-'Necessary information'!$B$10*(1-'Necessary information'!$B$4)*C800)/'Necessary information'!$B$16</f>
        <v>0.18656344696055208</v>
      </c>
      <c r="J800" s="4">
        <f>D800+'Necessary information'!$B$7*C800</f>
        <v>0.13275216434083567</v>
      </c>
      <c r="L800" s="3">
        <v>794</v>
      </c>
      <c r="M800" s="4">
        <f t="shared" ca="1" si="24"/>
        <v>-0.1435469041455083</v>
      </c>
      <c r="O800" s="4">
        <v>4.1583462770499888E-2</v>
      </c>
      <c r="P800" s="4">
        <f t="shared" si="25"/>
        <v>3.9799560481367818E-2</v>
      </c>
    </row>
    <row r="801" spans="1:16" x14ac:dyDescent="0.2">
      <c r="A801" s="3">
        <v>795</v>
      </c>
      <c r="B801" s="4">
        <v>-2.635033975935103E-2</v>
      </c>
      <c r="C801" s="4" cm="1">
        <f t="array" ref="C801:D801">TRANSPOSE(MMULT('Necessary information'!$L$2:$M$3,TRANSPOSE(C800:D800))+MMULT('Necessary information'!$L$4:$L$5,B801))</f>
        <v>0.16532632187939381</v>
      </c>
      <c r="D801" s="4">
        <v>5.0377979397673633E-2</v>
      </c>
      <c r="E801" s="4" cm="1">
        <f t="array" ref="E801:G801">TRANSPOSE(MMULT('Necessary information'!$L$6:$M$8,TRANSPOSE(C801:D801)))</f>
        <v>0.10377963264432995</v>
      </c>
      <c r="F801" s="4">
        <v>-6.0390656261520209E-2</v>
      </c>
      <c r="G801" s="4">
        <v>0.1049356656178736</v>
      </c>
      <c r="H801" s="4">
        <f>F801+F801*'Necessary information'!$B$4/'Necessary information'!$B$15</f>
        <v>-0.15324129026360747</v>
      </c>
      <c r="I801" s="4">
        <f>(('Necessary information'!$B$10*C802)-'Necessary information'!$B$10*(1-'Necessary information'!$B$4)*C801)/'Necessary information'!$B$16</f>
        <v>0.11089094344804978</v>
      </c>
      <c r="J801" s="4">
        <f>D801+'Necessary information'!$B$7*C801</f>
        <v>0.1049356656178736</v>
      </c>
      <c r="L801" s="3">
        <v>795</v>
      </c>
      <c r="M801" s="4">
        <f t="shared" ca="1" si="24"/>
        <v>-2.3005607475009481E-2</v>
      </c>
      <c r="O801" s="4">
        <v>-2.4912815283723959E-2</v>
      </c>
      <c r="P801" s="4">
        <f t="shared" si="25"/>
        <v>-2.635033975935103E-2</v>
      </c>
    </row>
    <row r="802" spans="1:16" x14ac:dyDescent="0.2">
      <c r="A802" s="3">
        <v>796</v>
      </c>
      <c r="B802" s="4">
        <v>1.8175155366450493E-2</v>
      </c>
      <c r="C802" s="4" cm="1">
        <f t="array" ref="C802:D802">TRANSPOSE(MMULT('Necessary information'!$L$2:$M$3,TRANSPOSE(C801:D801))+MMULT('Necessary information'!$L$4:$L$5,B802))</f>
        <v>0.16396543741861022</v>
      </c>
      <c r="D802" s="4">
        <v>6.749519719677298E-2</v>
      </c>
      <c r="E802" s="4" cm="1">
        <f t="array" ref="E802:G802">TRANSPOSE(MMULT('Necessary information'!$L$6:$M$8,TRANSPOSE(C802:D802)))</f>
        <v>0.11279407905243348</v>
      </c>
      <c r="F802" s="4">
        <v>-4.2361645873695855E-2</v>
      </c>
      <c r="G802" s="4">
        <v>0.12160379154491435</v>
      </c>
      <c r="H802" s="4">
        <f>F802+F802*'Necessary information'!$B$4/'Necessary information'!$B$15</f>
        <v>-0.10749267640450319</v>
      </c>
      <c r="I802" s="4">
        <f>(('Necessary information'!$B$10*C803)-'Necessary information'!$B$10*(1-'Necessary information'!$B$4)*C802)/'Necessary information'!$B$16</f>
        <v>0.15731428594365698</v>
      </c>
      <c r="J802" s="4">
        <f>D802+'Necessary information'!$B$7*C802</f>
        <v>0.12160379154491435</v>
      </c>
      <c r="L802" s="3">
        <v>796</v>
      </c>
      <c r="M802" s="4">
        <f t="shared" ca="1" si="24"/>
        <v>-0.15253998672742564</v>
      </c>
      <c r="O802" s="4">
        <v>1.9845826734072557E-2</v>
      </c>
      <c r="P802" s="4">
        <f t="shared" si="25"/>
        <v>1.8175155366450493E-2</v>
      </c>
    </row>
    <row r="803" spans="1:16" x14ac:dyDescent="0.2">
      <c r="A803" s="3">
        <v>797</v>
      </c>
      <c r="B803" s="4">
        <v>0.12691438283011081</v>
      </c>
      <c r="C803" s="4" cm="1">
        <f t="array" ref="C803:D803">TRANSPOSE(MMULT('Necessary information'!$L$2:$M$3,TRANSPOSE(C802:D802))+MMULT('Necessary information'!$L$4:$L$5,B803))</f>
        <v>0.16379915863173641</v>
      </c>
      <c r="D803" s="4">
        <v>0.19299218088575154</v>
      </c>
      <c r="E803" s="4" cm="1">
        <f t="array" ref="E803:G803">TRANSPOSE(MMULT('Necessary information'!$L$6:$M$8,TRANSPOSE(C803:D803)))</f>
        <v>0.18336047478838768</v>
      </c>
      <c r="F803" s="4">
        <v>8.3246744602488154E-2</v>
      </c>
      <c r="G803" s="4">
        <v>0.24704590323422457</v>
      </c>
      <c r="H803" s="4">
        <f>F803+F803*'Necessary information'!$B$4/'Necessary information'!$B$15</f>
        <v>0.21123861442881359</v>
      </c>
      <c r="I803" s="4">
        <f>(('Necessary information'!$B$10*C804)-'Necessary information'!$B$10*(1-'Necessary information'!$B$4)*C803)/'Necessary information'!$B$16</f>
        <v>0.49618141627950418</v>
      </c>
      <c r="J803" s="4">
        <f>D803+'Necessary information'!$B$7*C803</f>
        <v>0.24704590323422457</v>
      </c>
      <c r="L803" s="3">
        <v>797</v>
      </c>
      <c r="M803" s="4">
        <f t="shared" ca="1" si="24"/>
        <v>-3.5612458450698159E-2</v>
      </c>
      <c r="O803" s="4">
        <v>0.12915444063239148</v>
      </c>
      <c r="P803" s="4">
        <f t="shared" si="25"/>
        <v>0.12691438283011081</v>
      </c>
    </row>
    <row r="804" spans="1:16" x14ac:dyDescent="0.2">
      <c r="A804" s="3">
        <v>798</v>
      </c>
      <c r="B804" s="4">
        <v>-3.820709316321852E-2</v>
      </c>
      <c r="C804" s="4" cm="1">
        <f t="array" ref="C804:D804">TRANSPOSE(MMULT('Necessary information'!$L$2:$M$3,TRANSPOSE(C803:D803))+MMULT('Necessary information'!$L$4:$L$5,B804))</f>
        <v>0.17210871507293063</v>
      </c>
      <c r="D804" s="4">
        <v>0.15073225192393225</v>
      </c>
      <c r="E804" s="4" cm="1">
        <f t="array" ref="E804:G804">TRANSPOSE(MMULT('Necessary information'!$L$6:$M$8,TRANSPOSE(C804:D804)))</f>
        <v>0.16336318042425241</v>
      </c>
      <c r="F804" s="4">
        <v>3.5419412825068733E-2</v>
      </c>
      <c r="G804" s="4">
        <v>0.20752812789799935</v>
      </c>
      <c r="H804" s="4">
        <f>F804+F804*'Necessary information'!$B$4/'Necessary information'!$B$15</f>
        <v>8.9876760043611864E-2</v>
      </c>
      <c r="I804" s="4">
        <f>(('Necessary information'!$B$10*C805)-'Necessary information'!$B$10*(1-'Necessary information'!$B$4)*C804)/'Necessary information'!$B$16</f>
        <v>0.3808165555035305</v>
      </c>
      <c r="J804" s="4">
        <f>D804+'Necessary information'!$B$7*C804</f>
        <v>0.20752812789799935</v>
      </c>
      <c r="L804" s="3">
        <v>798</v>
      </c>
      <c r="M804" s="4">
        <f t="shared" ca="1" si="24"/>
        <v>6.2675212966898611E-2</v>
      </c>
      <c r="O804" s="4">
        <v>-3.6831653684006482E-2</v>
      </c>
      <c r="P804" s="4">
        <f t="shared" si="25"/>
        <v>-3.820709316321852E-2</v>
      </c>
    </row>
    <row r="805" spans="1:16" x14ac:dyDescent="0.2">
      <c r="A805" s="3">
        <v>799</v>
      </c>
      <c r="B805" s="4">
        <v>2.3112262353242225E-2</v>
      </c>
      <c r="C805" s="4" cm="1">
        <f t="array" ref="C805:D805">TRANSPOSE(MMULT('Necessary information'!$L$2:$M$3,TRANSPOSE(C804:D804))+MMULT('Necessary information'!$L$4:$L$5,B805))</f>
        <v>0.17732641108369565</v>
      </c>
      <c r="D805" s="4">
        <v>0.1706791369867719</v>
      </c>
      <c r="E805" s="4" cm="1">
        <f t="array" ref="E805:G805">TRANSPOSE(MMULT('Necessary information'!$L$6:$M$8,TRANSPOSE(C805:D805)))</f>
        <v>0.17697159494623585</v>
      </c>
      <c r="F805" s="4">
        <v>5.1870441560695826E-2</v>
      </c>
      <c r="G805" s="4">
        <v>0.22919685264439146</v>
      </c>
      <c r="H805" s="4">
        <f>F805+F805*'Necessary information'!$B$4/'Necessary information'!$B$15</f>
        <v>0.1316212454602656</v>
      </c>
      <c r="I805" s="4">
        <f>(('Necessary information'!$B$10*C806)-'Necessary information'!$B$10*(1-'Necessary information'!$B$4)*C805)/'Necessary information'!$B$16</f>
        <v>0.43388005537956187</v>
      </c>
      <c r="J805" s="4">
        <f>D805+'Necessary information'!$B$7*C805</f>
        <v>0.22919685264439146</v>
      </c>
      <c r="L805" s="3">
        <v>799</v>
      </c>
      <c r="M805" s="4">
        <f t="shared" ca="1" si="24"/>
        <v>-7.6193650362351456E-2</v>
      </c>
      <c r="O805" s="4">
        <v>2.4808785677056244E-2</v>
      </c>
      <c r="P805" s="4">
        <f t="shared" si="25"/>
        <v>2.3112262353242225E-2</v>
      </c>
    </row>
    <row r="806" spans="1:16" x14ac:dyDescent="0.2">
      <c r="A806" s="3">
        <v>800</v>
      </c>
      <c r="B806" s="4">
        <v>3.9586777359256364E-2</v>
      </c>
      <c r="C806" s="4" cm="1">
        <f t="array" ref="C806:D806">TRANSPOSE(MMULT('Necessary information'!$L$2:$M$3,TRANSPOSE(C805:D805))+MMULT('Necessary information'!$L$4:$L$5,B806))</f>
        <v>0.18374025219109233</v>
      </c>
      <c r="D806" s="4">
        <v>0.20668165246930606</v>
      </c>
      <c r="E806" s="4" cm="1">
        <f t="array" ref="E806:G806">TRANSPOSE(MMULT('Necessary information'!$L$6:$M$8,TRANSPOSE(C806:D806)))</f>
        <v>0.20016340522454867</v>
      </c>
      <c r="F806" s="4">
        <v>8.3575683501274214E-2</v>
      </c>
      <c r="G806" s="4">
        <v>0.26731593569236656</v>
      </c>
      <c r="H806" s="4">
        <f>F806+F806*'Necessary information'!$B$4/'Necessary information'!$B$15</f>
        <v>0.21207329688448323</v>
      </c>
      <c r="I806" s="4">
        <f>(('Necessary information'!$B$10*C807)-'Necessary information'!$B$10*(1-'Necessary information'!$B$4)*C806)/'Necessary information'!$B$16</f>
        <v>0.53011194333407974</v>
      </c>
      <c r="J806" s="4">
        <f>D806+'Necessary information'!$B$7*C806</f>
        <v>0.26731593569236656</v>
      </c>
      <c r="L806" s="3">
        <v>800</v>
      </c>
      <c r="M806" s="4">
        <f t="shared" ca="1" si="24"/>
        <v>-5.2779765063482774E-2</v>
      </c>
      <c r="O806" s="4">
        <v>4.1369565461483848E-2</v>
      </c>
      <c r="P806" s="4">
        <f t="shared" si="25"/>
        <v>3.9586777359256364E-2</v>
      </c>
    </row>
    <row r="807" spans="1:16" x14ac:dyDescent="0.2">
      <c r="A807" s="3">
        <v>801</v>
      </c>
      <c r="B807" s="4">
        <v>7.0136337023842824E-2</v>
      </c>
      <c r="C807" s="4" cm="1">
        <f t="array" ref="C807:D807">TRANSPOSE(MMULT('Necessary information'!$L$2:$M$3,TRANSPOSE(C806:D806))+MMULT('Necessary information'!$L$4:$L$5,B807))</f>
        <v>0.19239954446966703</v>
      </c>
      <c r="D807" s="4">
        <v>0.27247767479129348</v>
      </c>
      <c r="E807" s="4" cm="1">
        <f t="array" ref="E807:G807">TRANSPOSE(MMULT('Necessary information'!$L$6:$M$8,TRANSPOSE(C807:D807)))</f>
        <v>0.24115035532708118</v>
      </c>
      <c r="F807" s="4">
        <v>0.14356997999661658</v>
      </c>
      <c r="G807" s="4">
        <v>0.33596952446628359</v>
      </c>
      <c r="H807" s="4">
        <f>F807+F807*'Necessary information'!$B$4/'Necessary information'!$B$15</f>
        <v>0.36430882424141442</v>
      </c>
      <c r="I807" s="4">
        <f>(('Necessary information'!$B$10*C808)-'Necessary information'!$B$10*(1-'Necessary information'!$B$4)*C807)/'Necessary information'!$B$16</f>
        <v>0.70644499117710224</v>
      </c>
      <c r="J807" s="4">
        <f>D807+'Necessary information'!$B$7*C807</f>
        <v>0.33596952446628359</v>
      </c>
      <c r="L807" s="3">
        <v>801</v>
      </c>
      <c r="M807" s="4">
        <f t="shared" ca="1" si="24"/>
        <v>-8.0582926431934099E-2</v>
      </c>
      <c r="O807" s="4">
        <v>7.2079090441840299E-2</v>
      </c>
      <c r="P807" s="4">
        <f t="shared" si="25"/>
        <v>7.0136337023842824E-2</v>
      </c>
    </row>
    <row r="808" spans="1:16" x14ac:dyDescent="0.2">
      <c r="A808" s="3">
        <v>802</v>
      </c>
      <c r="B808" s="4">
        <v>-7.3349993753145978E-2</v>
      </c>
      <c r="C808" s="4" cm="1">
        <f t="array" ref="C808:D808">TRANSPOSE(MMULT('Necessary information'!$L$2:$M$3,TRANSPOSE(C807:D807))+MMULT('Necessary information'!$L$4:$L$5,B808))</f>
        <v>0.20525068063735291</v>
      </c>
      <c r="D808" s="4">
        <v>0.19340564986753034</v>
      </c>
      <c r="E808" s="4" cm="1">
        <f t="array" ref="E808:G808">TRANSPOSE(MMULT('Necessary information'!$L$6:$M$8,TRANSPOSE(C808:D808)))</f>
        <v>0.2025034008171932</v>
      </c>
      <c r="F808" s="4">
        <v>5.5887693840503905E-2</v>
      </c>
      <c r="G808" s="4">
        <v>0.26113837447785682</v>
      </c>
      <c r="H808" s="4">
        <f>F808+F808*'Necessary information'!$B$4/'Necessary information'!$B$15</f>
        <v>0.1418150231202786</v>
      </c>
      <c r="I808" s="4">
        <f>(('Necessary information'!$B$10*C809)-'Necessary information'!$B$10*(1-'Necessary information'!$B$4)*C808)/'Necessary information'!$B$16</f>
        <v>0.49099715118545262</v>
      </c>
      <c r="J808" s="4">
        <f>D808+'Necessary information'!$B$7*C808</f>
        <v>0.26113837447785682</v>
      </c>
      <c r="L808" s="3">
        <v>802</v>
      </c>
      <c r="M808" s="4">
        <f t="shared" ca="1" si="24"/>
        <v>0.15565955095623904</v>
      </c>
      <c r="O808" s="4">
        <v>-7.2158571498786378E-2</v>
      </c>
      <c r="P808" s="4">
        <f t="shared" si="25"/>
        <v>-7.3349993753145978E-2</v>
      </c>
    </row>
    <row r="809" spans="1:16" x14ac:dyDescent="0.2">
      <c r="A809" s="3">
        <v>803</v>
      </c>
      <c r="B809" s="4">
        <v>7.1243540442884584E-2</v>
      </c>
      <c r="C809" s="4" cm="1">
        <f t="array" ref="C809:D809">TRANSPOSE(MMULT('Necessary information'!$L$2:$M$3,TRANSPOSE(C808:D808))+MMULT('Necessary information'!$L$4:$L$5,B809))</f>
        <v>0.21239434240105542</v>
      </c>
      <c r="D809" s="4">
        <v>0.26058767166319674</v>
      </c>
      <c r="E809" s="4" cm="1">
        <f t="array" ref="E809:G809">TRANSPOSE(MMULT('Necessary information'!$L$6:$M$8,TRANSPOSE(C809:D809)))</f>
        <v>0.24357909938257494</v>
      </c>
      <c r="F809" s="4">
        <v>0.11828346225448963</v>
      </c>
      <c r="G809" s="4">
        <v>0.33067780465554503</v>
      </c>
      <c r="H809" s="4">
        <f>F809+F809*'Necessary information'!$B$4/'Necessary information'!$B$15</f>
        <v>0.30014428547076732</v>
      </c>
      <c r="I809" s="4">
        <f>(('Necessary information'!$B$10*C810)-'Necessary information'!$B$10*(1-'Necessary information'!$B$4)*C809)/'Necessary information'!$B$16</f>
        <v>0.67130277344567069</v>
      </c>
      <c r="J809" s="4">
        <f>D809+'Necessary information'!$B$7*C809</f>
        <v>0.33067780465554503</v>
      </c>
      <c r="L809" s="3">
        <v>803</v>
      </c>
      <c r="M809" s="4">
        <f t="shared" ca="1" si="24"/>
        <v>-4.9381197695864375E-2</v>
      </c>
      <c r="O809" s="4">
        <v>7.3192091461452849E-2</v>
      </c>
      <c r="P809" s="4">
        <f t="shared" si="25"/>
        <v>7.1243540442884584E-2</v>
      </c>
    </row>
    <row r="810" spans="1:16" x14ac:dyDescent="0.2">
      <c r="A810" s="3">
        <v>804</v>
      </c>
      <c r="B810" s="4">
        <v>-5.1513667372863987E-3</v>
      </c>
      <c r="C810" s="4" cm="1">
        <f t="array" ref="C810:D810">TRANSPOSE(MMULT('Necessary information'!$L$2:$M$3,TRANSPOSE(C809:D809))+MMULT('Necessary information'!$L$4:$L$5,B810))</f>
        <v>0.22386705317717082</v>
      </c>
      <c r="D810" s="4">
        <v>0.24996396382098324</v>
      </c>
      <c r="E810" s="4" cm="1">
        <f t="array" ref="E810:G810">TRANSPOSE(MMULT('Necessary information'!$L$6:$M$8,TRANSPOSE(C810:D810)))</f>
        <v>0.24283286489425676</v>
      </c>
      <c r="F810" s="4">
        <v>9.9973038192278818E-2</v>
      </c>
      <c r="G810" s="4">
        <v>0.32384009136944958</v>
      </c>
      <c r="H810" s="4">
        <f>F810+F810*'Necessary information'!$B$4/'Necessary information'!$B$15</f>
        <v>0.25368158441290739</v>
      </c>
      <c r="I810" s="4">
        <f>(('Necessary information'!$B$10*C811)-'Necessary information'!$B$10*(1-'Necessary information'!$B$4)*C810)/'Necessary information'!$B$16</f>
        <v>0.64087491023372256</v>
      </c>
      <c r="J810" s="4">
        <f>D810+'Necessary information'!$B$7*C810</f>
        <v>0.32384009136944958</v>
      </c>
      <c r="L810" s="3">
        <v>804</v>
      </c>
      <c r="M810" s="4">
        <f t="shared" ca="1" si="24"/>
        <v>-7.161784776951198E-2</v>
      </c>
      <c r="O810" s="4">
        <v>-3.6028390115075736E-3</v>
      </c>
      <c r="P810" s="4">
        <f t="shared" si="25"/>
        <v>-5.1513667372863987E-3</v>
      </c>
    </row>
    <row r="811" spans="1:16" x14ac:dyDescent="0.2">
      <c r="A811" s="3">
        <v>805</v>
      </c>
      <c r="B811" s="4">
        <v>1.658056989836397E-2</v>
      </c>
      <c r="C811" s="4" cm="1">
        <f t="array" ref="C811:D811">TRANSPOSE(MMULT('Necessary information'!$L$2:$M$3,TRANSPOSE(C810:D810))+MMULT('Necessary information'!$L$4:$L$5,B811))</f>
        <v>0.23429224960358463</v>
      </c>
      <c r="D811" s="4">
        <v>0.26129529047910655</v>
      </c>
      <c r="E811" s="4" cm="1">
        <f t="array" ref="E811:G811">TRANSPOSE(MMULT('Necessary information'!$L$6:$M$8,TRANSPOSE(C811:D811)))</f>
        <v>0.25396724327984438</v>
      </c>
      <c r="F811" s="4">
        <v>0.10431948324470486</v>
      </c>
      <c r="G811" s="4">
        <v>0.33861173284828949</v>
      </c>
      <c r="H811" s="4">
        <f>F811+F811*'Necessary information'!$B$4/'Necessary information'!$B$15</f>
        <v>0.2647106887334385</v>
      </c>
      <c r="I811" s="4">
        <f>(('Necessary information'!$B$10*C812)-'Necessary information'!$B$10*(1-'Necessary information'!$B$4)*C811)/'Necessary information'!$B$16</f>
        <v>0.66988486235384292</v>
      </c>
      <c r="J811" s="4">
        <f>D811+'Necessary information'!$B$7*C811</f>
        <v>0.33861173284828949</v>
      </c>
      <c r="L811" s="3">
        <v>805</v>
      </c>
      <c r="M811" s="4">
        <f t="shared" ca="1" si="24"/>
        <v>5.882650316636525E-2</v>
      </c>
      <c r="O811" s="4">
        <v>1.8242891608225818E-2</v>
      </c>
      <c r="P811" s="4">
        <f t="shared" si="25"/>
        <v>1.658056989836397E-2</v>
      </c>
    </row>
    <row r="812" spans="1:16" x14ac:dyDescent="0.2">
      <c r="A812" s="3">
        <v>806</v>
      </c>
      <c r="B812" s="4">
        <v>-5.4717990633712223E-2</v>
      </c>
      <c r="C812" s="4" cm="1">
        <f t="array" ref="C812:D812">TRANSPOSE(MMULT('Necessary information'!$L$2:$M$3,TRANSPOSE(C811:D811))+MMULT('Necessary information'!$L$4:$L$5,B812))</f>
        <v>0.2451820649223411</v>
      </c>
      <c r="D812" s="4">
        <v>0.2010900987453331</v>
      </c>
      <c r="E812" s="4" cm="1">
        <f t="array" ref="E812:G812">TRANSPOSE(MMULT('Necessary information'!$L$6:$M$8,TRANSPOSE(C812:D812)))</f>
        <v>0.22504567460131999</v>
      </c>
      <c r="F812" s="4">
        <v>3.6818115247364586E-2</v>
      </c>
      <c r="G812" s="4">
        <v>0.28200018016970563</v>
      </c>
      <c r="H812" s="4">
        <f>F812+F812*'Necessary information'!$B$4/'Necessary information'!$B$15</f>
        <v>9.3425967440187607E-2</v>
      </c>
      <c r="I812" s="4">
        <f>(('Necessary information'!$B$10*C813)-'Necessary information'!$B$10*(1-'Necessary information'!$B$4)*C812)/'Necessary information'!$B$16</f>
        <v>0.50567559274420437</v>
      </c>
      <c r="J812" s="4">
        <f>D812+'Necessary information'!$B$7*C812</f>
        <v>0.28200018016970563</v>
      </c>
      <c r="L812" s="3">
        <v>806</v>
      </c>
      <c r="M812" s="4">
        <f t="shared" ca="1" si="24"/>
        <v>2.8155635487261424E-2</v>
      </c>
      <c r="O812" s="4">
        <v>-5.3429006440812388E-2</v>
      </c>
      <c r="P812" s="4">
        <f t="shared" si="25"/>
        <v>-5.4717990633712223E-2</v>
      </c>
    </row>
    <row r="813" spans="1:16" x14ac:dyDescent="0.2">
      <c r="A813" s="3">
        <v>807</v>
      </c>
      <c r="B813" s="4">
        <v>4.7815402489387775E-3</v>
      </c>
      <c r="C813" s="4" cm="1">
        <f t="array" ref="C813:D813">TRANSPOSE(MMULT('Necessary information'!$L$2:$M$3,TRANSPOSE(C812:D812))+MMULT('Necessary information'!$L$4:$L$5,B813))</f>
        <v>0.25169440311788766</v>
      </c>
      <c r="D813" s="4">
        <v>0.20164874692061988</v>
      </c>
      <c r="E813" s="4" cm="1">
        <f t="array" ref="E813:G813">TRANSPOSE(MMULT('Necessary information'!$L$6:$M$8,TRANSPOSE(C813:D813)))</f>
        <v>0.22833106634399727</v>
      </c>
      <c r="F813" s="4">
        <v>3.3013496831635153E-2</v>
      </c>
      <c r="G813" s="4">
        <v>0.28470789994952284</v>
      </c>
      <c r="H813" s="4">
        <f>F813+F813*'Necessary information'!$B$4/'Necessary information'!$B$15</f>
        <v>8.3771748210274166E-2</v>
      </c>
      <c r="I813" s="4">
        <f>(('Necessary information'!$B$10*C814)-'Necessary information'!$B$10*(1-'Necessary information'!$B$4)*C813)/'Necessary information'!$B$16</f>
        <v>0.50619406741175188</v>
      </c>
      <c r="J813" s="4">
        <f>D813+'Necessary information'!$B$7*C813</f>
        <v>0.28470789994952284</v>
      </c>
      <c r="L813" s="3">
        <v>807</v>
      </c>
      <c r="M813" s="4">
        <f t="shared" ca="1" si="24"/>
        <v>-6.6996406728512661E-2</v>
      </c>
      <c r="O813" s="4">
        <v>6.3820792187424171E-3</v>
      </c>
      <c r="P813" s="4">
        <f t="shared" si="25"/>
        <v>4.7815402489387775E-3</v>
      </c>
    </row>
    <row r="814" spans="1:16" x14ac:dyDescent="0.2">
      <c r="A814" s="3">
        <v>808</v>
      </c>
      <c r="B814" s="4">
        <v>3.7433029914780522E-2</v>
      </c>
      <c r="C814" s="4" cm="1">
        <f t="array" ref="C814:D814">TRANSPOSE(MMULT('Necessary information'!$L$2:$M$3,TRANSPOSE(C813:D813))+MMULT('Necessary information'!$L$4:$L$5,B814))</f>
        <v>0.2580568947252343</v>
      </c>
      <c r="D814" s="4">
        <v>0.23484715315006738</v>
      </c>
      <c r="E814" s="4" cm="1">
        <f t="array" ref="E814:G814">TRANSPOSE(MMULT('Necessary information'!$L$6:$M$8,TRANSPOSE(C814:D814)))</f>
        <v>0.2499210178818248</v>
      </c>
      <c r="F814" s="4">
        <v>6.1949033684160409E-2</v>
      </c>
      <c r="G814" s="4">
        <v>0.32000592840939468</v>
      </c>
      <c r="H814" s="4">
        <f>F814+F814*'Necessary information'!$B$4/'Necessary information'!$B$15</f>
        <v>0.15719567297355697</v>
      </c>
      <c r="I814" s="4">
        <f>(('Necessary information'!$B$10*C815)-'Necessary information'!$B$10*(1-'Necessary information'!$B$4)*C814)/'Necessary information'!$B$16</f>
        <v>0.59486266550694489</v>
      </c>
      <c r="J814" s="4">
        <f>D814+'Necessary information'!$B$7*C814</f>
        <v>0.32000592840939468</v>
      </c>
      <c r="L814" s="3">
        <v>808</v>
      </c>
      <c r="M814" s="4">
        <f t="shared" ca="1" si="24"/>
        <v>4.2167438956622477E-2</v>
      </c>
      <c r="O814" s="4">
        <v>3.9204540443981521E-2</v>
      </c>
      <c r="P814" s="4">
        <f t="shared" si="25"/>
        <v>3.7433029914780522E-2</v>
      </c>
    </row>
    <row r="815" spans="1:16" x14ac:dyDescent="0.2">
      <c r="A815" s="3">
        <v>809</v>
      </c>
      <c r="B815" s="4">
        <v>-8.0375636077605991E-2</v>
      </c>
      <c r="C815" s="4" cm="1">
        <f t="array" ref="C815:D815">TRANSPOSE(MMULT('Necessary information'!$L$2:$M$3,TRANSPOSE(C814:D814))+MMULT('Necessary information'!$L$4:$L$5,B815))</f>
        <v>0.26647703899477709</v>
      </c>
      <c r="D815" s="4">
        <v>0.14953972685630995</v>
      </c>
      <c r="E815" s="4" cm="1">
        <f t="array" ref="E815:G815">TRANSPOSE(MMULT('Necessary information'!$L$6:$M$8,TRANSPOSE(C815:D815)))</f>
        <v>0.20574273743683419</v>
      </c>
      <c r="F815" s="4">
        <v>-2.8999889270190676E-2</v>
      </c>
      <c r="G815" s="4">
        <v>0.23747714972458639</v>
      </c>
      <c r="H815" s="4">
        <f>F815+F815*'Necessary information'!$B$4/'Necessary information'!$B$15</f>
        <v>-7.3587219023108802E-2</v>
      </c>
      <c r="I815" s="4">
        <f>(('Necessary information'!$B$10*C816)-'Necessary information'!$B$10*(1-'Necessary information'!$B$4)*C815)/'Necessary information'!$B$16</f>
        <v>0.36325275258482981</v>
      </c>
      <c r="J815" s="4">
        <f>D815+'Necessary information'!$B$7*C815</f>
        <v>0.23747714972458639</v>
      </c>
      <c r="L815" s="3">
        <v>809</v>
      </c>
      <c r="M815" s="4">
        <f t="shared" ca="1" si="24"/>
        <v>0.11233073203750918</v>
      </c>
      <c r="O815" s="4">
        <v>-7.9221001885177833E-2</v>
      </c>
      <c r="P815" s="4">
        <f t="shared" si="25"/>
        <v>-8.0375636077605991E-2</v>
      </c>
    </row>
    <row r="816" spans="1:16" x14ac:dyDescent="0.2">
      <c r="A816" s="3">
        <v>810</v>
      </c>
      <c r="B816" s="4">
        <v>5.8758946247308819E-2</v>
      </c>
      <c r="C816" s="4" cm="1">
        <f t="array" ref="C816:D816">TRANSPOSE(MMULT('Necessary information'!$L$2:$M$3,TRANSPOSE(C815:D815))+MMULT('Necessary information'!$L$4:$L$5,B816))</f>
        <v>0.26889643183452844</v>
      </c>
      <c r="D816" s="4">
        <v>0.20515833883963625</v>
      </c>
      <c r="E816" s="4" cm="1">
        <f t="array" ref="E816:G816">TRANSPOSE(MMULT('Necessary information'!$L$6:$M$8,TRANSPOSE(C816:D816)))</f>
        <v>0.2381541811357431</v>
      </c>
      <c r="F816" s="4">
        <v>2.499772951050222E-2</v>
      </c>
      <c r="G816" s="4">
        <v>0.29389416134503066</v>
      </c>
      <c r="H816" s="4">
        <f>F816+F816*'Necessary information'!$B$4/'Necessary information'!$B$15</f>
        <v>6.3431738632899359E-2</v>
      </c>
      <c r="I816" s="4">
        <f>(('Necessary information'!$B$10*C817)-'Necessary information'!$B$10*(1-'Necessary information'!$B$4)*C816)/'Necessary information'!$B$16</f>
        <v>0.51305525722816869</v>
      </c>
      <c r="J816" s="4">
        <f>D816+'Necessary information'!$B$7*C816</f>
        <v>0.29389416134503066</v>
      </c>
      <c r="L816" s="3">
        <v>810</v>
      </c>
      <c r="M816" s="4">
        <f t="shared" ca="1" si="24"/>
        <v>6.8874085370391205E-2</v>
      </c>
      <c r="O816" s="4">
        <v>6.0642124734335466E-2</v>
      </c>
      <c r="P816" s="4">
        <f t="shared" si="25"/>
        <v>5.8758946247308819E-2</v>
      </c>
    </row>
    <row r="817" spans="1:16" x14ac:dyDescent="0.2">
      <c r="A817" s="3">
        <v>811</v>
      </c>
      <c r="B817" s="4">
        <v>4.6321383834396004E-2</v>
      </c>
      <c r="C817" s="4" cm="1">
        <f t="array" ref="C817:D817">TRANSPOSE(MMULT('Necessary information'!$L$2:$M$3,TRANSPOSE(C816:D816))+MMULT('Necessary information'!$L$4:$L$5,B817))</f>
        <v>0.27500040246936946</v>
      </c>
      <c r="D817" s="4">
        <v>0.2471713975583999</v>
      </c>
      <c r="E817" s="4" cm="1">
        <f t="array" ref="E817:G817">TRANSPOSE(MMULT('Necessary information'!$L$6:$M$8,TRANSPOSE(C817:D817)))</f>
        <v>0.26458796329214962</v>
      </c>
      <c r="F817" s="4">
        <v>6.2921127903922375E-2</v>
      </c>
      <c r="G817" s="4">
        <v>0.33792153037329181</v>
      </c>
      <c r="H817" s="4">
        <f>F817+F817*'Necessary information'!$B$4/'Necessary information'!$B$15</f>
        <v>0.15966236205620296</v>
      </c>
      <c r="I817" s="4">
        <f>(('Necessary information'!$B$10*C818)-'Necessary information'!$B$10*(1-'Necessary information'!$B$4)*C817)/'Necessary information'!$B$16</f>
        <v>0.62556271223233462</v>
      </c>
      <c r="J817" s="4">
        <f>D817+'Necessary information'!$B$7*C817</f>
        <v>0.33792153037329181</v>
      </c>
      <c r="L817" s="3">
        <v>811</v>
      </c>
      <c r="M817" s="4">
        <f t="shared" ca="1" si="24"/>
        <v>3.097775277287489E-2</v>
      </c>
      <c r="O817" s="4">
        <v>4.8139436060336244E-2</v>
      </c>
      <c r="P817" s="4">
        <f t="shared" si="25"/>
        <v>4.6321383834396004E-2</v>
      </c>
    </row>
    <row r="818" spans="1:16" x14ac:dyDescent="0.2">
      <c r="A818" s="3">
        <v>812</v>
      </c>
      <c r="B818" s="4">
        <v>-9.64949026206227E-2</v>
      </c>
      <c r="C818" s="4" cm="1">
        <f t="array" ref="C818:D818">TRANSPOSE(MMULT('Necessary information'!$L$2:$M$3,TRANSPOSE(C817:D817))+MMULT('Necessary information'!$L$4:$L$5,B818))</f>
        <v>0.28376446021344359</v>
      </c>
      <c r="D818" s="4">
        <v>0.14548589558905078</v>
      </c>
      <c r="E818" s="4" cm="1">
        <f t="array" ref="E818:G818">TRANSPOSE(MMULT('Necessary information'!$L$6:$M$8,TRANSPOSE(C818:D818)))</f>
        <v>0.21134735737644966</v>
      </c>
      <c r="F818" s="4">
        <v>-4.4636292753956391E-2</v>
      </c>
      <c r="G818" s="4">
        <v>0.23912816745948717</v>
      </c>
      <c r="H818" s="4">
        <f>F818+F818*'Necessary information'!$B$4/'Necessary information'!$B$15</f>
        <v>-0.1132645928631643</v>
      </c>
      <c r="I818" s="4">
        <f>(('Necessary information'!$B$10*C819)-'Necessary information'!$B$10*(1-'Necessary information'!$B$4)*C818)/'Necessary information'!$B$16</f>
        <v>0.34967972013799115</v>
      </c>
      <c r="J818" s="4">
        <f>D818+'Necessary information'!$B$7*C818</f>
        <v>0.23912816745948717</v>
      </c>
      <c r="L818" s="3">
        <v>812</v>
      </c>
      <c r="M818" s="4">
        <f t="shared" ca="1" si="24"/>
        <v>-2.7920577643465158E-2</v>
      </c>
      <c r="O818" s="4">
        <v>-9.5424673034704255E-2</v>
      </c>
      <c r="P818" s="4">
        <f t="shared" si="25"/>
        <v>-9.64949026206227E-2</v>
      </c>
    </row>
    <row r="819" spans="1:16" x14ac:dyDescent="0.2">
      <c r="A819" s="3">
        <v>813</v>
      </c>
      <c r="B819" s="4">
        <v>0.12956121495050196</v>
      </c>
      <c r="C819" s="4" cm="1">
        <f t="array" ref="C819:D819">TRANSPOSE(MMULT('Necessary information'!$L$2:$M$3,TRANSPOSE(C818:D818))+MMULT('Necessary information'!$L$4:$L$5,B819))</f>
        <v>0.28541234171155733</v>
      </c>
      <c r="D819" s="4">
        <v>0.27199190673218265</v>
      </c>
      <c r="E819" s="4" cm="1">
        <f t="array" ref="E819:G819">TRANSPOSE(MMULT('Necessary information'!$L$6:$M$8,TRANSPOSE(C819:D819)))</f>
        <v>0.28330935458835804</v>
      </c>
      <c r="F819" s="4">
        <v>8.076563778543927E-2</v>
      </c>
      <c r="G819" s="4">
        <v>0.3661779794969966</v>
      </c>
      <c r="H819" s="4">
        <f>F819+F819*'Necessary information'!$B$4/'Necessary information'!$B$15</f>
        <v>0.20494280588055208</v>
      </c>
      <c r="I819" s="4">
        <f>(('Necessary information'!$B$10*C820)-'Necessary information'!$B$10*(1-'Necessary information'!$B$4)*C819)/'Necessary information'!$B$16</f>
        <v>0.69099547223673452</v>
      </c>
      <c r="J819" s="4">
        <f>D819+'Necessary information'!$B$7*C819</f>
        <v>0.3661779794969966</v>
      </c>
      <c r="L819" s="3">
        <v>813</v>
      </c>
      <c r="M819" s="4">
        <f t="shared" ca="1" si="24"/>
        <v>5.336820509255736E-2</v>
      </c>
      <c r="O819" s="4">
        <v>0.13181513224341285</v>
      </c>
      <c r="P819" s="4">
        <f t="shared" si="25"/>
        <v>0.12956121495050196</v>
      </c>
    </row>
    <row r="820" spans="1:16" x14ac:dyDescent="0.2">
      <c r="A820" s="3">
        <v>814</v>
      </c>
      <c r="B820" s="4">
        <v>-0.10913847426747786</v>
      </c>
      <c r="C820" s="4" cm="1">
        <f t="array" ref="C820:D820">TRANSPOSE(MMULT('Necessary information'!$L$2:$M$3,TRANSPOSE(C819:D819))+MMULT('Necessary information'!$L$4:$L$5,B820))</f>
        <v>0.29555191997468677</v>
      </c>
      <c r="D820" s="4">
        <v>0.15714160242332897</v>
      </c>
      <c r="E820" s="4" cm="1">
        <f t="array" ref="E820:G820">TRANSPOSE(MMULT('Necessary information'!$L$6:$M$8,TRANSPOSE(C820:D820)))</f>
        <v>0.22328579389654396</v>
      </c>
      <c r="F820" s="4">
        <v>-4.0878183959711129E-2</v>
      </c>
      <c r="G820" s="4">
        <v>0.25467373601497562</v>
      </c>
      <c r="H820" s="4">
        <f>F820+F820*'Necessary information'!$B$4/'Necessary information'!$B$15</f>
        <v>-0.10372839179776694</v>
      </c>
      <c r="I820" s="4">
        <f>(('Necessary information'!$B$10*C821)-'Necessary information'!$B$10*(1-'Necessary information'!$B$4)*C820)/'Necessary information'!$B$16</f>
        <v>0.37935843470683667</v>
      </c>
      <c r="J820" s="4">
        <f>D820+'Necessary information'!$B$7*C820</f>
        <v>0.25467373601497562</v>
      </c>
      <c r="L820" s="3">
        <v>814</v>
      </c>
      <c r="M820" s="4">
        <f t="shared" ref="M820:M883" ca="1" si="26">_xlfn.NORM.INV(RAND(),$M$1,$M$2)</f>
        <v>0.15156381218118228</v>
      </c>
      <c r="O820" s="4">
        <v>-0.10813444965973767</v>
      </c>
      <c r="P820" s="4">
        <f t="shared" si="25"/>
        <v>-0.10913847426747786</v>
      </c>
    </row>
    <row r="821" spans="1:16" x14ac:dyDescent="0.2">
      <c r="A821" s="3">
        <v>815</v>
      </c>
      <c r="B821" s="4">
        <v>0.19294459756074395</v>
      </c>
      <c r="C821" s="4" cm="1">
        <f t="array" ref="C821:D821">TRANSPOSE(MMULT('Necessary information'!$L$2:$M$3,TRANSPOSE(C820:D820))+MMULT('Necessary information'!$L$4:$L$5,B821))</f>
        <v>0.29764708284299052</v>
      </c>
      <c r="D821" s="4">
        <v>0.34678622633318301</v>
      </c>
      <c r="E821" s="4" cm="1">
        <f t="array" ref="E821:G821">TRANSPOSE(MMULT('Necessary information'!$L$6:$M$8,TRANSPOSE(C821:D821)))</f>
        <v>0.33099256599592097</v>
      </c>
      <c r="F821" s="4">
        <v>0.14736268082837939</v>
      </c>
      <c r="G821" s="4">
        <v>0.44500976367136991</v>
      </c>
      <c r="H821" s="4">
        <f>F821+F821*'Necessary information'!$B$4/'Necessary information'!$B$15</f>
        <v>0.37393280260201256</v>
      </c>
      <c r="I821" s="4">
        <f>(('Necessary information'!$B$10*C822)-'Necessary information'!$B$10*(1-'Necessary information'!$B$4)*C821)/'Necessary information'!$B$16</f>
        <v>0.8910804545074601</v>
      </c>
      <c r="J821" s="4">
        <f>D821+'Necessary information'!$B$7*C821</f>
        <v>0.44500976367136991</v>
      </c>
      <c r="L821" s="3">
        <v>815</v>
      </c>
      <c r="M821" s="4">
        <f t="shared" ca="1" si="26"/>
        <v>4.2365012011794552E-2</v>
      </c>
      <c r="O821" s="4">
        <v>0.19553040647255668</v>
      </c>
      <c r="P821" s="4">
        <f t="shared" si="25"/>
        <v>0.19294459756074395</v>
      </c>
    </row>
    <row r="822" spans="1:16" x14ac:dyDescent="0.2">
      <c r="A822" s="3">
        <v>816</v>
      </c>
      <c r="B822" s="4">
        <v>-5.0788592177079287E-3</v>
      </c>
      <c r="C822" s="4" cm="1">
        <f t="array" ref="C822:D822">TRANSPOSE(MMULT('Necessary information'!$L$2:$M$3,TRANSPOSE(C821:D821))+MMULT('Necessary information'!$L$4:$L$5,B822))</f>
        <v>0.31248291713460224</v>
      </c>
      <c r="D822" s="4">
        <v>0.33442485636247821</v>
      </c>
      <c r="E822" s="4" cm="1">
        <f t="array" ref="E822:G822">TRANSPOSE(MMULT('Necessary information'!$L$6:$M$8,TRANSPOSE(C822:D822)))</f>
        <v>0.33080245844324452</v>
      </c>
      <c r="F822" s="4">
        <v>0.12506130188229472</v>
      </c>
      <c r="G822" s="4">
        <v>0.43754421901689694</v>
      </c>
      <c r="H822" s="4">
        <f>F822+F822*'Necessary information'!$B$4/'Necessary information'!$B$15</f>
        <v>0.31734305352632275</v>
      </c>
      <c r="I822" s="4">
        <f>(('Necessary information'!$B$10*C823)-'Necessary information'!$B$10*(1-'Necessary information'!$B$4)*C822)/'Necessary information'!$B$16</f>
        <v>0.85544970877423143</v>
      </c>
      <c r="J822" s="4">
        <f>D822+'Necessary information'!$B$7*C822</f>
        <v>0.43754421901689694</v>
      </c>
      <c r="L822" s="3">
        <v>816</v>
      </c>
      <c r="M822" s="4">
        <f t="shared" ca="1" si="26"/>
        <v>-5.5197378619365703E-4</v>
      </c>
      <c r="O822" s="4">
        <v>-3.5299518239930551E-3</v>
      </c>
      <c r="P822" s="4">
        <f t="shared" si="25"/>
        <v>-5.0788592177079287E-3</v>
      </c>
    </row>
    <row r="823" spans="1:16" x14ac:dyDescent="0.2">
      <c r="A823" s="3">
        <v>817</v>
      </c>
      <c r="B823" s="4">
        <v>-0.1338534976925887</v>
      </c>
      <c r="C823" s="4" cm="1">
        <f t="array" ref="C823:D823">TRANSPOSE(MMULT('Necessary information'!$L$2:$M$3,TRANSPOSE(C822:D822))+MMULT('Necessary information'!$L$4:$L$5,B823))</f>
        <v>0.32605708692559299</v>
      </c>
      <c r="D823" s="4">
        <v>0.19354843668627747</v>
      </c>
      <c r="E823" s="4" cm="1">
        <f t="array" ref="E823:G823">TRANSPOSE(MMULT('Necessary information'!$L$6:$M$8,TRANSPOSE(C823:D823)))</f>
        <v>0.25769565806616113</v>
      </c>
      <c r="F823" s="4">
        <v>-2.4909811553869815E-2</v>
      </c>
      <c r="G823" s="4">
        <v>0.30114727537172314</v>
      </c>
      <c r="H823" s="4">
        <f>F823+F823*'Necessary information'!$B$4/'Necessary information'!$B$15</f>
        <v>-6.3208646817944636E-2</v>
      </c>
      <c r="I823" s="4">
        <f>(('Necessary information'!$B$10*C824)-'Necessary information'!$B$10*(1-'Necessary information'!$B$4)*C823)/'Necessary information'!$B$16</f>
        <v>0.47302010184025894</v>
      </c>
      <c r="J823" s="4">
        <f>D823+'Necessary information'!$B$7*C823</f>
        <v>0.30114727537172314</v>
      </c>
      <c r="L823" s="3">
        <v>817</v>
      </c>
      <c r="M823" s="4">
        <f t="shared" ca="1" si="26"/>
        <v>-8.2377530736037936E-3</v>
      </c>
      <c r="O823" s="4">
        <v>-0.13297888727509768</v>
      </c>
      <c r="P823" s="4">
        <f t="shared" si="25"/>
        <v>-0.1338534976925887</v>
      </c>
    </row>
    <row r="824" spans="1:16" x14ac:dyDescent="0.2">
      <c r="A824" s="3">
        <v>818</v>
      </c>
      <c r="B824" s="4">
        <v>-0.17315914083231895</v>
      </c>
      <c r="C824" s="4" cm="1">
        <f t="array" ref="C824:D824">TRANSPOSE(MMULT('Necessary information'!$L$2:$M$3,TRANSPOSE(C823:D823))+MMULT('Necessary information'!$L$4:$L$5,B824))</f>
        <v>0.32973116229845967</v>
      </c>
      <c r="D824" s="4">
        <v>1.6324778683546676E-2</v>
      </c>
      <c r="E824" s="4" cm="1">
        <f t="array" ref="E824:G824">TRANSPOSE(MMULT('Necessary information'!$L$6:$M$8,TRANSPOSE(C824:D824)))</f>
        <v>0.15961257416152572</v>
      </c>
      <c r="F824" s="4">
        <v>-0.20459510005642129</v>
      </c>
      <c r="G824" s="4">
        <v>0.12513606224203838</v>
      </c>
      <c r="H824" s="4">
        <f>F824+F824*'Necessary information'!$B$4/'Necessary information'!$B$15</f>
        <v>-0.51916006639316881</v>
      </c>
      <c r="I824" s="4">
        <f>(('Necessary information'!$B$10*C825)-'Necessary information'!$B$10*(1-'Necessary information'!$B$4)*C824)/'Necessary information'!$B$16</f>
        <v>-6.0422342237912239E-3</v>
      </c>
      <c r="J824" s="4">
        <f>D824+'Necessary information'!$B$7*C824</f>
        <v>0.12513606224203838</v>
      </c>
      <c r="L824" s="3">
        <v>818</v>
      </c>
      <c r="M824" s="4">
        <f t="shared" ca="1" si="26"/>
        <v>-2.2155755590281597E-2</v>
      </c>
      <c r="O824" s="4">
        <v>-0.17249034482542575</v>
      </c>
      <c r="P824" s="4">
        <f t="shared" si="25"/>
        <v>-0.17315914083231895</v>
      </c>
    </row>
    <row r="825" spans="1:16" x14ac:dyDescent="0.2">
      <c r="A825" s="3">
        <v>819</v>
      </c>
      <c r="B825" s="4">
        <v>-2.3403901499323778E-2</v>
      </c>
      <c r="C825" s="4" cm="1">
        <f t="array" ref="C825:D825">TRANSPOSE(MMULT('Necessary information'!$L$2:$M$3,TRANSPOSE(C824:D824))+MMULT('Necessary information'!$L$4:$L$5,B825))</f>
        <v>0.32133682738540342</v>
      </c>
      <c r="D825" s="4">
        <v>-7.4219431681315819E-3</v>
      </c>
      <c r="E825" s="4" cm="1">
        <f t="array" ref="E825:G825">TRANSPOSE(MMULT('Necessary information'!$L$6:$M$8,TRANSPOSE(C825:D825)))</f>
        <v>0.14241604884387979</v>
      </c>
      <c r="F825" s="4">
        <v>-0.22271761751635186</v>
      </c>
      <c r="G825" s="4">
        <v>9.8619209869051552E-2</v>
      </c>
      <c r="H825" s="4">
        <f>F825+F825*'Necessary information'!$B$4/'Necessary information'!$B$15</f>
        <v>-0.56514595444774263</v>
      </c>
      <c r="I825" s="4">
        <f>(('Necessary information'!$B$10*C826)-'Necessary information'!$B$10*(1-'Necessary information'!$B$4)*C825)/'Necessary information'!$B$16</f>
        <v>-6.8882444316537519E-2</v>
      </c>
      <c r="J825" s="4">
        <f>D825+'Necessary information'!$B$7*C825</f>
        <v>9.8619209869051552E-2</v>
      </c>
      <c r="L825" s="3">
        <v>819</v>
      </c>
      <c r="M825" s="4">
        <f t="shared" ca="1" si="26"/>
        <v>-0.13983646576853206</v>
      </c>
      <c r="O825" s="4">
        <v>-2.1950948718613531E-2</v>
      </c>
      <c r="P825" s="4">
        <f t="shared" si="25"/>
        <v>-2.3403901499323778E-2</v>
      </c>
    </row>
    <row r="826" spans="1:16" x14ac:dyDescent="0.2">
      <c r="A826" s="3">
        <v>820</v>
      </c>
      <c r="B826" s="4">
        <v>-3.3909839872175607E-2</v>
      </c>
      <c r="C826" s="4" cm="1">
        <f t="array" ref="C826:D826">TRANSPOSE(MMULT('Necessary information'!$L$2:$M$3,TRANSPOSE(C825:D825))+MMULT('Necessary information'!$L$4:$L$5,B826))</f>
        <v>0.31158134559285489</v>
      </c>
      <c r="D826" s="4">
        <v>-4.1175922233776426E-2</v>
      </c>
      <c r="E826" s="4" cm="1">
        <f t="array" ref="E826:G826">TRANSPOSE(MMULT('Necessary information'!$L$6:$M$8,TRANSPOSE(C826:D826)))</f>
        <v>0.11896548323406764</v>
      </c>
      <c r="F826" s="4">
        <v>-0.24993542378098918</v>
      </c>
      <c r="G826" s="4">
        <v>6.1645921811865685E-2</v>
      </c>
      <c r="H826" s="4">
        <f>F826+F826*'Necessary information'!$B$4/'Necessary information'!$B$15</f>
        <v>-0.63421113784425975</v>
      </c>
      <c r="I826" s="4">
        <f>(('Necessary information'!$B$10*C827)-'Necessary information'!$B$10*(1-'Necessary information'!$B$4)*C826)/'Necessary information'!$B$16</f>
        <v>-0.15853535456130974</v>
      </c>
      <c r="J826" s="4">
        <f>D826+'Necessary information'!$B$7*C826</f>
        <v>6.1645921811865685E-2</v>
      </c>
      <c r="L826" s="3">
        <v>820</v>
      </c>
      <c r="M826" s="4">
        <f t="shared" ca="1" si="26"/>
        <v>3.2015838622689294E-2</v>
      </c>
      <c r="O826" s="4">
        <v>-3.2511898874539327E-2</v>
      </c>
      <c r="P826" s="4">
        <f t="shared" si="25"/>
        <v>-3.3909839872175607E-2</v>
      </c>
    </row>
    <row r="827" spans="1:16" x14ac:dyDescent="0.2">
      <c r="A827" s="3">
        <v>821</v>
      </c>
      <c r="B827" s="4">
        <v>4.8725471724440556E-2</v>
      </c>
      <c r="C827" s="4" cm="1">
        <f t="array" ref="C827:D827">TRANSPOSE(MMULT('Necessary information'!$L$2:$M$3,TRANSPOSE(C826:D826))+MMULT('Necessary information'!$L$4:$L$5,B827))</f>
        <v>0.29982842808900079</v>
      </c>
      <c r="D827" s="4">
        <v>8.4142438575734377E-3</v>
      </c>
      <c r="E827" s="4" cm="1">
        <f t="array" ref="E827:G827">TRANSPOSE(MMULT('Necessary information'!$L$6:$M$8,TRANSPOSE(C827:D827)))</f>
        <v>0.14151810676163024</v>
      </c>
      <c r="F827" s="4">
        <v>-0.19247080296205707</v>
      </c>
      <c r="G827" s="4">
        <v>0.10735762512694369</v>
      </c>
      <c r="H827" s="4">
        <f>F827+F827*'Necessary information'!$B$4/'Necessary information'!$B$15</f>
        <v>-0.48839466251621966</v>
      </c>
      <c r="I827" s="4">
        <f>(('Necessary information'!$B$10*C828)-'Necessary information'!$B$10*(1-'Necessary information'!$B$4)*C827)/'Necessary information'!$B$16</f>
        <v>-2.2855462654080054E-2</v>
      </c>
      <c r="J827" s="4">
        <f>D827+'Necessary information'!$B$7*C827</f>
        <v>0.10735762512694369</v>
      </c>
      <c r="L827" s="3">
        <v>821</v>
      </c>
      <c r="M827" s="4">
        <f t="shared" ca="1" si="26"/>
        <v>9.6363462979913508E-3</v>
      </c>
      <c r="O827" s="4">
        <v>5.0556112370073E-2</v>
      </c>
      <c r="P827" s="4">
        <f t="shared" si="25"/>
        <v>4.8725471724440556E-2</v>
      </c>
    </row>
    <row r="828" spans="1:16" x14ac:dyDescent="0.2">
      <c r="A828" s="3">
        <v>822</v>
      </c>
      <c r="B828" s="4">
        <v>0.10698196920315332</v>
      </c>
      <c r="C828" s="4" cm="1">
        <f t="array" ref="C828:D828">TRANSPOSE(MMULT('Necessary information'!$L$2:$M$3,TRANSPOSE(C827:D827))+MMULT('Necessary information'!$L$4:$L$5,B828))</f>
        <v>0.29176133082042377</v>
      </c>
      <c r="D828" s="4">
        <v>0.11521951393971772</v>
      </c>
      <c r="E828" s="4" cm="1">
        <f t="array" ref="E828:G828">TRANSPOSE(MMULT('Necessary information'!$L$6:$M$8,TRANSPOSE(C828:D828)))</f>
        <v>0.1979585835169444</v>
      </c>
      <c r="F828" s="4">
        <v>-8.0260577709966197E-2</v>
      </c>
      <c r="G828" s="4">
        <v>0.21150075311045757</v>
      </c>
      <c r="H828" s="4">
        <f>F828+F828*'Necessary information'!$B$4/'Necessary information'!$B$15</f>
        <v>-0.20366121593903913</v>
      </c>
      <c r="I828" s="4">
        <f>(('Necessary information'!$B$10*C829)-'Necessary information'!$B$10*(1-'Necessary information'!$B$4)*C828)/'Necessary information'!$B$16</f>
        <v>0.26674496535253062</v>
      </c>
      <c r="J828" s="4">
        <f>D828+'Necessary information'!$B$7*C828</f>
        <v>0.21150075311045757</v>
      </c>
      <c r="L828" s="3">
        <v>822</v>
      </c>
      <c r="M828" s="4">
        <f t="shared" ca="1" si="26"/>
        <v>6.7395368384921758E-2</v>
      </c>
      <c r="O828" s="4">
        <v>0.10911765578454238</v>
      </c>
      <c r="P828" s="4">
        <f t="shared" si="25"/>
        <v>0.10698196920315332</v>
      </c>
    </row>
    <row r="829" spans="1:16" x14ac:dyDescent="0.2">
      <c r="A829" s="3">
        <v>823</v>
      </c>
      <c r="B829" s="4">
        <v>0.10850882475258813</v>
      </c>
      <c r="C829" s="4" cm="1">
        <f t="array" ref="C829:D829">TRANSPOSE(MMULT('Necessary information'!$L$2:$M$3,TRANSPOSE(C828:D828))+MMULT('Necessary information'!$L$4:$L$5,B829))</f>
        <v>0.29113592168372648</v>
      </c>
      <c r="D829" s="4">
        <v>0.22130872889957176</v>
      </c>
      <c r="E829" s="4" cm="1">
        <f t="array" ref="E829:G829">TRANSPOSE(MMULT('Necessary information'!$L$6:$M$8,TRANSPOSE(C829:D829)))</f>
        <v>0.25739089096968498</v>
      </c>
      <c r="F829" s="4">
        <v>2.6247661371475051E-2</v>
      </c>
      <c r="G829" s="4">
        <v>0.31738358305520153</v>
      </c>
      <c r="H829" s="4">
        <f>F829+F829*'Necessary information'!$B$4/'Necessary information'!$B$15</f>
        <v>6.6603440730117924E-2</v>
      </c>
      <c r="I829" s="4">
        <f>(('Necessary information'!$B$10*C830)-'Necessary information'!$B$10*(1-'Necessary information'!$B$4)*C829)/'Necessary information'!$B$16</f>
        <v>0.55328090793291429</v>
      </c>
      <c r="J829" s="4">
        <f>D829+'Necessary information'!$B$7*C829</f>
        <v>0.31738358305520153</v>
      </c>
      <c r="L829" s="3">
        <v>823</v>
      </c>
      <c r="M829" s="4">
        <f t="shared" ca="1" si="26"/>
        <v>-0.11339197167403417</v>
      </c>
      <c r="O829" s="4">
        <v>0.11065250634054298</v>
      </c>
      <c r="P829" s="4">
        <f t="shared" si="25"/>
        <v>0.10850882475258813</v>
      </c>
    </row>
    <row r="830" spans="1:16" x14ac:dyDescent="0.2">
      <c r="A830" s="3">
        <v>824</v>
      </c>
      <c r="B830" s="4">
        <v>-2.2322164703426503E-2</v>
      </c>
      <c r="C830" s="4" cm="1">
        <f t="array" ref="C830:D830">TRANSPOSE(MMULT('Necessary information'!$L$2:$M$3,TRANSPOSE(C829:D829))+MMULT('Necessary information'!$L$4:$L$5,B830))</f>
        <v>0.2976895463399562</v>
      </c>
      <c r="D830" s="4">
        <v>0.19433908088925422</v>
      </c>
      <c r="E830" s="4" cm="1">
        <f t="array" ref="E830:G830">TRANSPOSE(MMULT('Necessary information'!$L$6:$M$8,TRANSPOSE(C830:D830)))</f>
        <v>0.24519943967284921</v>
      </c>
      <c r="F830" s="4">
        <v>-5.1129151585164179E-3</v>
      </c>
      <c r="G830" s="4">
        <v>0.29257663118143978</v>
      </c>
      <c r="H830" s="4">
        <f>F830+F830*'Necessary information'!$B$4/'Necessary information'!$B$15</f>
        <v>-1.2974022214735405E-2</v>
      </c>
      <c r="I830" s="4">
        <f>(('Necessary information'!$B$10*C831)-'Necessary information'!$B$10*(1-'Necessary information'!$B$4)*C830)/'Necessary information'!$B$16</f>
        <v>0.47946670735731123</v>
      </c>
      <c r="J830" s="4">
        <f>D830+'Necessary information'!$B$7*C830</f>
        <v>0.29257663118143978</v>
      </c>
      <c r="L830" s="3">
        <v>824</v>
      </c>
      <c r="M830" s="4">
        <f t="shared" ca="1" si="26"/>
        <v>-0.15114781775948538</v>
      </c>
      <c r="O830" s="4">
        <v>-2.0863547671904275E-2</v>
      </c>
      <c r="P830" s="4">
        <f t="shared" si="25"/>
        <v>-2.2322164703426503E-2</v>
      </c>
    </row>
    <row r="831" spans="1:16" x14ac:dyDescent="0.2">
      <c r="A831" s="3">
        <v>825</v>
      </c>
      <c r="B831" s="4">
        <v>4.845666655166269E-2</v>
      </c>
      <c r="C831" s="4" cm="1">
        <f t="array" ref="C831:D831">TRANSPOSE(MMULT('Necessary information'!$L$2:$M$3,TRANSPOSE(C830:D830))+MMULT('Necessary information'!$L$4:$L$5,B831))</f>
        <v>0.3022339753653901</v>
      </c>
      <c r="D831" s="4">
        <v>0.23871462674224259</v>
      </c>
      <c r="E831" s="4" cm="1">
        <f t="array" ref="E831:G831">TRANSPOSE(MMULT('Necessary information'!$L$6:$M$8,TRANSPOSE(C831:D831)))</f>
        <v>0.27225160295489931</v>
      </c>
      <c r="F831" s="4">
        <v>3.6217863247431231E-2</v>
      </c>
      <c r="G831" s="4">
        <v>0.33845183861282135</v>
      </c>
      <c r="H831" s="4">
        <f>F831+F831*'Necessary information'!$B$4/'Necessary information'!$B$15</f>
        <v>9.1902827990356706E-2</v>
      </c>
      <c r="I831" s="4">
        <f>(('Necessary information'!$B$10*C832)-'Necessary information'!$B$10*(1-'Necessary information'!$B$4)*C831)/'Necessary information'!$B$16</f>
        <v>0.59858992794851362</v>
      </c>
      <c r="J831" s="4">
        <f>D831+'Necessary information'!$B$7*C831</f>
        <v>0.33845183861282135</v>
      </c>
      <c r="L831" s="3">
        <v>825</v>
      </c>
      <c r="M831" s="4">
        <f t="shared" ca="1" si="26"/>
        <v>4.7581091511855772E-2</v>
      </c>
      <c r="O831" s="4">
        <v>5.0285899664590371E-2</v>
      </c>
      <c r="P831" s="4">
        <f t="shared" si="25"/>
        <v>4.845666655166269E-2</v>
      </c>
    </row>
    <row r="832" spans="1:16" x14ac:dyDescent="0.2">
      <c r="A832" s="3">
        <v>826</v>
      </c>
      <c r="B832" s="4">
        <v>4.4974950419924303E-2</v>
      </c>
      <c r="C832" s="4" cm="1">
        <f t="array" ref="C832:D832">TRANSPOSE(MMULT('Necessary information'!$L$2:$M$3,TRANSPOSE(C831:D831))+MMULT('Necessary information'!$L$4:$L$5,B832))</f>
        <v>0.30964287417996822</v>
      </c>
      <c r="D832" s="4">
        <v>0.27867657000057977</v>
      </c>
      <c r="E832" s="4" cm="1">
        <f t="array" ref="E832:G832">TRANSPOSE(MMULT('Necessary information'!$L$6:$M$8,TRANSPOSE(C832:D832)))</f>
        <v>0.29812612045422782</v>
      </c>
      <c r="F832" s="4">
        <v>7.121584430000108E-2</v>
      </c>
      <c r="G832" s="4">
        <v>0.38085871847996927</v>
      </c>
      <c r="H832" s="4">
        <f>F832+F832*'Necessary information'!$B$4/'Necessary information'!$B$15</f>
        <v>0.18071020491125267</v>
      </c>
      <c r="I832" s="4">
        <f>(('Necessary information'!$B$10*C833)-'Necessary information'!$B$10*(1-'Necessary information'!$B$4)*C832)/'Necessary information'!$B$16</f>
        <v>0.70536102212620866</v>
      </c>
      <c r="J832" s="4">
        <f>D832+'Necessary information'!$B$7*C832</f>
        <v>0.38085871847996927</v>
      </c>
      <c r="L832" s="3">
        <v>826</v>
      </c>
      <c r="M832" s="4">
        <f t="shared" ca="1" si="26"/>
        <v>7.0643723142930354E-2</v>
      </c>
      <c r="O832" s="4">
        <v>4.6785952375789495E-2</v>
      </c>
      <c r="P832" s="4">
        <f t="shared" si="25"/>
        <v>4.4974950419924303E-2</v>
      </c>
    </row>
    <row r="833" spans="1:16" x14ac:dyDescent="0.2">
      <c r="A833" s="3">
        <v>827</v>
      </c>
      <c r="B833" s="4">
        <v>-3.9886678839109064E-4</v>
      </c>
      <c r="C833" s="4" cm="1">
        <f t="array" ref="C833:D833">TRANSPOSE(MMULT('Necessary information'!$L$2:$M$3,TRANSPOSE(C832:D832))+MMULT('Necessary information'!$L$4:$L$5,B833))</f>
        <v>0.31953582787862428</v>
      </c>
      <c r="D833" s="4">
        <v>0.27242549524217652</v>
      </c>
      <c r="E833" s="4" cm="1">
        <f t="array" ref="E833:G833">TRANSPOSE(MMULT('Necessary information'!$L$6:$M$8,TRANSPOSE(C833:D833)))</f>
        <v>0.29912055595004955</v>
      </c>
      <c r="F833" s="4">
        <v>5.8336490563498267E-2</v>
      </c>
      <c r="G833" s="4">
        <v>0.37787231844212255</v>
      </c>
      <c r="H833" s="4">
        <f>F833+F833*'Necessary information'!$B$4/'Necessary information'!$B$15</f>
        <v>0.1480288448048768</v>
      </c>
      <c r="I833" s="4">
        <f>(('Necessary information'!$B$10*C834)-'Necessary information'!$B$10*(1-'Necessary information'!$B$4)*C833)/'Necessary information'!$B$16</f>
        <v>0.68697939131632568</v>
      </c>
      <c r="J833" s="4">
        <f>D833+'Necessary information'!$B$7*C833</f>
        <v>0.37787231844212255</v>
      </c>
      <c r="L833" s="3">
        <v>827</v>
      </c>
      <c r="M833" s="4">
        <f t="shared" ca="1" si="26"/>
        <v>7.3585604853463008E-2</v>
      </c>
      <c r="O833" s="4">
        <v>1.1745462438657575E-3</v>
      </c>
      <c r="P833" s="4">
        <f t="shared" si="25"/>
        <v>-3.9886678839109064E-4</v>
      </c>
    </row>
    <row r="834" spans="1:16" x14ac:dyDescent="0.2">
      <c r="A834" s="3">
        <v>828</v>
      </c>
      <c r="B834" s="4">
        <v>0.19433514651082284</v>
      </c>
      <c r="C834" s="4" cm="1">
        <f t="array" ref="C834:D834">TRANSPOSE(MMULT('Necessary information'!$L$2:$M$3,TRANSPOSE(C833:D833))+MMULT('Necessary information'!$L$4:$L$5,B834))</f>
        <v>0.32872191696456682</v>
      </c>
      <c r="D834" s="4">
        <v>0.46103970635291364</v>
      </c>
      <c r="E834" s="4" cm="1">
        <f t="array" ref="E834:G834">TRANSPOSE(MMULT('Necessary information'!$L$6:$M$8,TRANSPOSE(C834:D834)))</f>
        <v>0.40948218922529045</v>
      </c>
      <c r="F834" s="4">
        <v>0.2407960219866539</v>
      </c>
      <c r="G834" s="4">
        <v>0.56951793895122071</v>
      </c>
      <c r="H834" s="4">
        <f>F834+F834*'Necessary information'!$B$4/'Necessary information'!$B$15</f>
        <v>0.61101990579113408</v>
      </c>
      <c r="I834" s="4">
        <f>(('Necessary information'!$B$10*C835)-'Necessary information'!$B$10*(1-'Necessary information'!$B$4)*C834)/'Necessary information'!$B$16</f>
        <v>1.194841475774252</v>
      </c>
      <c r="J834" s="4">
        <f>D834+'Necessary information'!$B$7*C834</f>
        <v>0.56951793895122071</v>
      </c>
      <c r="L834" s="3">
        <v>828</v>
      </c>
      <c r="M834" s="4">
        <f t="shared" ca="1" si="26"/>
        <v>0.11515419653341123</v>
      </c>
      <c r="O834" s="4">
        <v>0.19692823669294959</v>
      </c>
      <c r="P834" s="4">
        <f t="shared" si="25"/>
        <v>0.19433514651082284</v>
      </c>
    </row>
    <row r="835" spans="1:16" x14ac:dyDescent="0.2">
      <c r="A835" s="3">
        <v>829</v>
      </c>
      <c r="B835" s="4">
        <v>3.8664858222346804E-2</v>
      </c>
      <c r="C835" s="4" cm="1">
        <f t="array" ref="C835:D835">TRANSPOSE(MMULT('Necessary information'!$L$2:$M$3,TRANSPOSE(C834:D834))+MMULT('Necessary information'!$L$4:$L$5,B835))</f>
        <v>0.35037490593480897</v>
      </c>
      <c r="D835" s="4">
        <v>0.49002273074184921</v>
      </c>
      <c r="E835" s="4" cm="1">
        <f t="array" ref="E835:G835">TRANSPOSE(MMULT('Necessary information'!$L$6:$M$8,TRANSPOSE(C835:D835)))</f>
        <v>0.43567482722204676</v>
      </c>
      <c r="F835" s="4">
        <v>0.25527154376552719</v>
      </c>
      <c r="G835" s="4">
        <v>0.60564644970033621</v>
      </c>
      <c r="H835" s="4">
        <f>F835+F835*'Necessary information'!$B$4/'Necessary information'!$B$15</f>
        <v>0.64775154230502496</v>
      </c>
      <c r="I835" s="4">
        <f>(('Necessary information'!$B$10*C836)-'Necessary information'!$B$10*(1-'Necessary information'!$B$4)*C835)/'Necessary information'!$B$16</f>
        <v>1.2698043873009035</v>
      </c>
      <c r="J835" s="4">
        <f>D835+'Necessary information'!$B$7*C835</f>
        <v>0.60564644970033621</v>
      </c>
      <c r="L835" s="3">
        <v>829</v>
      </c>
      <c r="M835" s="4">
        <f t="shared" ca="1" si="26"/>
        <v>-4.2187491032065115E-2</v>
      </c>
      <c r="O835" s="4">
        <v>4.0442818919941642E-2</v>
      </c>
      <c r="P835" s="4">
        <f t="shared" si="25"/>
        <v>3.8664858222346804E-2</v>
      </c>
    </row>
    <row r="836" spans="1:16" x14ac:dyDescent="0.2">
      <c r="A836" s="3">
        <v>830</v>
      </c>
      <c r="B836" s="4">
        <v>-5.6703282609394293E-2</v>
      </c>
      <c r="C836" s="4" cm="1">
        <f t="array" ref="C836:D836">TRANSPOSE(MMULT('Necessary information'!$L$2:$M$3,TRANSPOSE(C835:D835))+MMULT('Necessary information'!$L$4:$L$5,B836))</f>
        <v>0.37336064296896132</v>
      </c>
      <c r="D836" s="4">
        <v>0.42302897078687607</v>
      </c>
      <c r="E836" s="4" cm="1">
        <f t="array" ref="E836:G836">TRANSPOSE(MMULT('Necessary information'!$L$6:$M$8,TRANSPOSE(C836:D836)))</f>
        <v>0.40845013297837268</v>
      </c>
      <c r="F836" s="4">
        <v>0.17287733999767202</v>
      </c>
      <c r="G836" s="4">
        <v>0.54623798296663328</v>
      </c>
      <c r="H836" s="4">
        <f>F836+F836*'Necessary information'!$B$4/'Necessary information'!$B$15</f>
        <v>0.43867625024409257</v>
      </c>
      <c r="I836" s="4">
        <f>(('Necessary information'!$B$10*C837)-'Necessary information'!$B$10*(1-'Necessary information'!$B$4)*C836)/'Necessary information'!$B$16</f>
        <v>1.0854274033932845</v>
      </c>
      <c r="J836" s="4">
        <f>D836+'Necessary information'!$B$7*C836</f>
        <v>0.54623798296663328</v>
      </c>
      <c r="L836" s="3">
        <v>830</v>
      </c>
      <c r="M836" s="4">
        <f t="shared" ca="1" si="26"/>
        <v>0.12885032510559127</v>
      </c>
      <c r="O836" s="4">
        <v>-5.5424693913557997E-2</v>
      </c>
      <c r="P836" s="4">
        <f t="shared" si="25"/>
        <v>-5.6703282609394293E-2</v>
      </c>
    </row>
    <row r="837" spans="1:16" x14ac:dyDescent="0.2">
      <c r="A837" s="3">
        <v>831</v>
      </c>
      <c r="B837" s="4">
        <v>-6.2176410180498146E-2</v>
      </c>
      <c r="C837" s="4" cm="1">
        <f t="array" ref="C837:D837">TRANSPOSE(MMULT('Necessary information'!$L$2:$M$3,TRANSPOSE(C836:D836))+MMULT('Necessary information'!$L$4:$L$5,B837))</f>
        <v>0.39116231197956935</v>
      </c>
      <c r="D837" s="4">
        <v>0.35196895221985353</v>
      </c>
      <c r="E837" s="4" cm="1">
        <f t="array" ref="E837:G837">TRANSPOSE(MMULT('Necessary information'!$L$6:$M$8,TRANSPOSE(C837:D837)))</f>
        <v>0.37657156992963503</v>
      </c>
      <c r="F837" s="4">
        <v>8.9890203193542073E-2</v>
      </c>
      <c r="G837" s="4">
        <v>0.48105251517311143</v>
      </c>
      <c r="H837" s="4">
        <f>F837+F837*'Necessary information'!$B$4/'Necessary information'!$B$15</f>
        <v>0.22809639060361292</v>
      </c>
      <c r="I837" s="4">
        <f>(('Necessary information'!$B$10*C838)-'Necessary information'!$B$10*(1-'Necessary information'!$B$4)*C837)/'Necessary information'!$B$16</f>
        <v>0.89085949957270816</v>
      </c>
      <c r="J837" s="4">
        <f>D837+'Necessary information'!$B$7*C837</f>
        <v>0.48105251517311143</v>
      </c>
      <c r="L837" s="3">
        <v>831</v>
      </c>
      <c r="M837" s="4">
        <f t="shared" ca="1" si="26"/>
        <v>0.16247760257409963</v>
      </c>
      <c r="O837" s="4">
        <v>-6.092648018186643E-2</v>
      </c>
      <c r="P837" s="4">
        <f t="shared" si="25"/>
        <v>-6.2176410180498146E-2</v>
      </c>
    </row>
    <row r="838" spans="1:16" x14ac:dyDescent="0.2">
      <c r="A838" s="3">
        <v>832</v>
      </c>
      <c r="B838" s="4">
        <v>-6.5467936198211618E-2</v>
      </c>
      <c r="C838" s="4" cm="1">
        <f t="array" ref="C838:D838">TRANSPOSE(MMULT('Necessary information'!$L$2:$M$3,TRANSPOSE(C837:D837))+MMULT('Necessary information'!$L$4:$L$5,B838))</f>
        <v>0.40365474166939785</v>
      </c>
      <c r="D838" s="4">
        <v>0.27910966802502496</v>
      </c>
      <c r="E838" s="4" cm="1">
        <f t="array" ref="E838:G838">TRANSPOSE(MMULT('Necessary information'!$L$6:$M$8,TRANSPOSE(C838:D838)))</f>
        <v>0.34125812528086585</v>
      </c>
      <c r="F838" s="4">
        <v>8.660991106528404E-3</v>
      </c>
      <c r="G838" s="4">
        <v>0.41231573277592626</v>
      </c>
      <c r="H838" s="4">
        <f>F838+F838*'Necessary information'!$B$4/'Necessary information'!$B$15</f>
        <v>2.1977264932815814E-2</v>
      </c>
      <c r="I838" s="4">
        <f>(('Necessary information'!$B$10*C839)-'Necessary information'!$B$10*(1-'Necessary information'!$B$4)*C838)/'Necessary information'!$B$16</f>
        <v>0.69224058293381718</v>
      </c>
      <c r="J838" s="4">
        <f>D838+'Necessary information'!$B$7*C838</f>
        <v>0.41231573277592626</v>
      </c>
      <c r="L838" s="3">
        <v>832</v>
      </c>
      <c r="M838" s="4">
        <f t="shared" ca="1" si="26"/>
        <v>0.13118997651627526</v>
      </c>
      <c r="O838" s="4">
        <v>-6.4235241472512472E-2</v>
      </c>
      <c r="P838" s="4">
        <f t="shared" si="25"/>
        <v>-6.5467936198211618E-2</v>
      </c>
    </row>
    <row r="839" spans="1:16" x14ac:dyDescent="0.2">
      <c r="A839" s="3">
        <v>833</v>
      </c>
      <c r="B839" s="4">
        <v>-7.4050152645882814E-2</v>
      </c>
      <c r="C839" s="4" cm="1">
        <f t="array" ref="C839:D839">TRANSPOSE(MMULT('Necessary information'!$L$2:$M$3,TRANSPOSE(C838:D838))+MMULT('Necessary information'!$L$4:$L$5,B839))</f>
        <v>0.41086938770100834</v>
      </c>
      <c r="D839" s="4">
        <v>0.19919821235061658</v>
      </c>
      <c r="E839" s="4" cm="1">
        <f t="array" ref="E839:G839">TRANSPOSE(MMULT('Necessary information'!$L$6:$M$8,TRANSPOSE(C839:D839)))</f>
        <v>0.29956728840136204</v>
      </c>
      <c r="F839" s="4">
        <v>-7.6084277409058987E-2</v>
      </c>
      <c r="G839" s="4">
        <v>0.33478511029194935</v>
      </c>
      <c r="H839" s="4">
        <f>F839+F839*'Necessary information'!$B$4/'Necessary information'!$B$15</f>
        <v>-0.19306385392548708</v>
      </c>
      <c r="I839" s="4">
        <f>(('Necessary information'!$B$10*C840)-'Necessary information'!$B$10*(1-'Necessary information'!$B$4)*C839)/'Necessary information'!$B$16</f>
        <v>0.47538302641611258</v>
      </c>
      <c r="J839" s="4">
        <f>D839+'Necessary information'!$B$7*C839</f>
        <v>0.33478511029194935</v>
      </c>
      <c r="L839" s="3">
        <v>833</v>
      </c>
      <c r="M839" s="4">
        <f t="shared" ca="1" si="26"/>
        <v>-9.0533534985942271E-2</v>
      </c>
      <c r="O839" s="4">
        <v>-7.2862396602741811E-2</v>
      </c>
      <c r="P839" s="4">
        <f t="shared" ref="P839:P902" si="27">$M$1+(O839-$P$1)*$M$2/$P$2</f>
        <v>-7.4050152645882814E-2</v>
      </c>
    </row>
    <row r="840" spans="1:16" x14ac:dyDescent="0.2">
      <c r="A840" s="3">
        <v>834</v>
      </c>
      <c r="B840" s="4">
        <v>-0.13997968126032975</v>
      </c>
      <c r="C840" s="4" cm="1">
        <f t="array" ref="C840:D840">TRANSPOSE(MMULT('Necessary information'!$L$2:$M$3,TRANSPOSE(C839:D839))+MMULT('Necessary information'!$L$4:$L$5,B840))</f>
        <v>0.4124822286688859</v>
      </c>
      <c r="D840" s="4">
        <v>5.503536863092387E-2</v>
      </c>
      <c r="E840" s="4" cm="1">
        <f t="array" ref="E840:G840">TRANSPOSE(MMULT('Necessary information'!$L$6:$M$8,TRANSPOSE(C840:D840)))</f>
        <v>0.21915380172109281</v>
      </c>
      <c r="F840" s="4">
        <v>-0.22132772457722963</v>
      </c>
      <c r="G840" s="4">
        <v>0.19115450409165621</v>
      </c>
      <c r="H840" s="4">
        <f>F840+F840*'Necessary information'!$B$4/'Necessary information'!$B$15</f>
        <v>-0.56161910111472002</v>
      </c>
      <c r="I840" s="4">
        <f>(('Necessary information'!$B$10*C841)-'Necessary information'!$B$10*(1-'Necessary information'!$B$4)*C840)/'Necessary information'!$B$16</f>
        <v>8.5898196545821884E-2</v>
      </c>
      <c r="J840" s="4">
        <f>D840+'Necessary information'!$B$7*C840</f>
        <v>0.19115450409165621</v>
      </c>
      <c r="L840" s="3">
        <v>834</v>
      </c>
      <c r="M840" s="4">
        <f t="shared" ca="1" si="26"/>
        <v>7.0600512519208722E-2</v>
      </c>
      <c r="O840" s="4">
        <v>-0.13913714910843858</v>
      </c>
      <c r="P840" s="4">
        <f t="shared" si="27"/>
        <v>-0.13997968126032975</v>
      </c>
    </row>
    <row r="841" spans="1:16" x14ac:dyDescent="0.2">
      <c r="A841" s="3">
        <v>835</v>
      </c>
      <c r="B841" s="4">
        <v>-1.1675388192601653E-2</v>
      </c>
      <c r="C841" s="4" cm="1">
        <f t="array" ref="C841:D841">TRANSPOSE(MMULT('Necessary information'!$L$2:$M$3,TRANSPOSE(C840:D840))+MMULT('Necessary information'!$L$4:$L$5,B841))</f>
        <v>0.40431762786580933</v>
      </c>
      <c r="D841" s="4">
        <v>4.2204237697072815E-2</v>
      </c>
      <c r="E841" s="4" cm="1">
        <f t="array" ref="E841:G841">TRANSPOSE(MMULT('Necessary information'!$L$6:$M$8,TRANSPOSE(C841:D841)))</f>
        <v>0.20820646723206448</v>
      </c>
      <c r="F841" s="4">
        <v>-0.22868857297301942</v>
      </c>
      <c r="G841" s="4">
        <v>0.1756290548927899</v>
      </c>
      <c r="H841" s="4">
        <f>F841+F841*'Necessary information'!$B$4/'Necessary information'!$B$15</f>
        <v>-0.58029725391903653</v>
      </c>
      <c r="I841" s="4">
        <f>(('Necessary information'!$B$10*C842)-'Necessary information'!$B$10*(1-'Necessary information'!$B$4)*C841)/'Necessary information'!$B$16</f>
        <v>5.2495162346492215E-2</v>
      </c>
      <c r="J841" s="4">
        <f>D841+'Necessary information'!$B$7*C841</f>
        <v>0.1756290548927899</v>
      </c>
      <c r="L841" s="3">
        <v>835</v>
      </c>
      <c r="M841" s="4">
        <f t="shared" ca="1" si="26"/>
        <v>-6.5156993649766973E-2</v>
      </c>
      <c r="O841" s="4">
        <v>-1.0161021913457344E-2</v>
      </c>
      <c r="P841" s="4">
        <f t="shared" si="27"/>
        <v>-1.1675388192601653E-2</v>
      </c>
    </row>
    <row r="842" spans="1:16" x14ac:dyDescent="0.2">
      <c r="A842" s="3">
        <v>836</v>
      </c>
      <c r="B842" s="4">
        <v>1.8549987840603476E-2</v>
      </c>
      <c r="C842" s="4" cm="1">
        <f t="array" ref="C842:D842">TRANSPOSE(MMULT('Necessary information'!$L$2:$M$3,TRANSPOSE(C841:D841))+MMULT('Necessary information'!$L$4:$L$5,B842))</f>
        <v>0.39552206622782643</v>
      </c>
      <c r="D842" s="4">
        <v>5.9867936546037767E-2</v>
      </c>
      <c r="E842" s="4" cm="1">
        <f t="array" ref="E842:G842">TRANSPOSE(MMULT('Necessary information'!$L$6:$M$8,TRANSPOSE(C842:D842)))</f>
        <v>0.21413682809489906</v>
      </c>
      <c r="F842" s="4">
        <v>-0.20513184782660587</v>
      </c>
      <c r="G842" s="4">
        <v>0.1903902184012205</v>
      </c>
      <c r="H842" s="4">
        <f>F842+F842*'Necessary information'!$B$4/'Necessary information'!$B$15</f>
        <v>-0.52052206386001221</v>
      </c>
      <c r="I842" s="4">
        <f>(('Necessary information'!$B$10*C843)-'Necessary information'!$B$10*(1-'Necessary information'!$B$4)*C842)/'Necessary information'!$B$16</f>
        <v>0.10152407460767231</v>
      </c>
      <c r="J842" s="4">
        <f>D842+'Necessary information'!$B$7*C842</f>
        <v>0.1903902184012205</v>
      </c>
      <c r="L842" s="3">
        <v>836</v>
      </c>
      <c r="M842" s="4">
        <f t="shared" ca="1" si="26"/>
        <v>-5.3619203524161607E-2</v>
      </c>
      <c r="O842" s="4">
        <v>2.022262192702565E-2</v>
      </c>
      <c r="P842" s="4">
        <f t="shared" si="27"/>
        <v>1.8549987840603476E-2</v>
      </c>
    </row>
    <row r="843" spans="1:16" x14ac:dyDescent="0.2">
      <c r="A843" s="3">
        <v>837</v>
      </c>
      <c r="B843" s="4">
        <v>5.5184004163254037E-2</v>
      </c>
      <c r="C843" s="4" cm="1">
        <f t="array" ref="C843:D843">TRANSPOSE(MMULT('Necessary information'!$L$2:$M$3,TRANSPOSE(C842:D842))+MMULT('Necessary information'!$L$4:$L$5,B843))</f>
        <v>0.38817211643732258</v>
      </c>
      <c r="D843" s="4">
        <v>0.11379471404182501</v>
      </c>
      <c r="E843" s="4" cm="1">
        <f t="array" ref="E843:G843">TRANSPOSE(MMULT('Necessary information'!$L$6:$M$8,TRANSPOSE(C843:D843)))</f>
        <v>0.24113916405284985</v>
      </c>
      <c r="F843" s="4">
        <v>-0.14628060397118109</v>
      </c>
      <c r="G843" s="4">
        <v>0.24189151246614146</v>
      </c>
      <c r="H843" s="4">
        <f>F843+F843*'Necessary information'!$B$4/'Necessary information'!$B$15</f>
        <v>-0.37118703257687186</v>
      </c>
      <c r="I843" s="4">
        <f>(('Necessary information'!$B$10*C844)-'Necessary information'!$B$10*(1-'Necessary information'!$B$4)*C843)/'Necessary information'!$B$16</f>
        <v>0.24824356621445423</v>
      </c>
      <c r="J843" s="4">
        <f>D843+'Necessary information'!$B$7*C843</f>
        <v>0.24189151246614146</v>
      </c>
      <c r="L843" s="3">
        <v>837</v>
      </c>
      <c r="M843" s="4">
        <f t="shared" ca="1" si="26"/>
        <v>9.7894899398496674E-2</v>
      </c>
      <c r="O843" s="4">
        <v>5.7048463338263945E-2</v>
      </c>
      <c r="P843" s="4">
        <f t="shared" si="27"/>
        <v>5.5184004163254037E-2</v>
      </c>
    </row>
    <row r="844" spans="1:16" x14ac:dyDescent="0.2">
      <c r="A844" s="3">
        <v>838</v>
      </c>
      <c r="B844" s="4">
        <v>-0.15372744714422321</v>
      </c>
      <c r="C844" s="4" cm="1">
        <f t="array" ref="C844:D844">TRANSPOSE(MMULT('Necessary information'!$L$2:$M$3,TRANSPOSE(C843:D843))+MMULT('Necessary information'!$L$4:$L$5,B844))</f>
        <v>0.38467390268175089</v>
      </c>
      <c r="D844" s="4">
        <v>-4.2322422097276532E-2</v>
      </c>
      <c r="E844" s="4" cm="1">
        <f t="array" ref="E844:G844">TRANSPOSE(MMULT('Necessary information'!$L$6:$M$8,TRANSPOSE(C844:D844)))</f>
        <v>0.15166494300485781</v>
      </c>
      <c r="F844" s="4">
        <v>-0.30005393689404963</v>
      </c>
      <c r="G844" s="4">
        <v>8.4619965787701271E-2</v>
      </c>
      <c r="H844" s="4">
        <f>F844+F844*'Necessary information'!$B$4/'Necessary information'!$B$15</f>
        <v>-0.76138686486865059</v>
      </c>
      <c r="I844" s="4">
        <f>(('Necessary information'!$B$10*C845)-'Necessary information'!$B$10*(1-'Necessary information'!$B$4)*C844)/'Necessary information'!$B$16</f>
        <v>-0.1727409728702754</v>
      </c>
      <c r="J844" s="4">
        <f>D844+'Necessary information'!$B$7*C844</f>
        <v>8.4619965787701271E-2</v>
      </c>
      <c r="L844" s="3">
        <v>838</v>
      </c>
      <c r="M844" s="4">
        <f t="shared" ca="1" si="26"/>
        <v>-9.4370659433909241E-3</v>
      </c>
      <c r="O844" s="4">
        <v>-0.15295690181423366</v>
      </c>
      <c r="P844" s="4">
        <f t="shared" si="27"/>
        <v>-0.15372744714422321</v>
      </c>
    </row>
    <row r="845" spans="1:16" x14ac:dyDescent="0.2">
      <c r="A845" s="3">
        <v>839</v>
      </c>
      <c r="B845" s="4">
        <v>-2.6828226431828465E-3</v>
      </c>
      <c r="C845" s="4" cm="1">
        <f t="array" ref="C845:D845">TRANSPOSE(MMULT('Necessary information'!$L$2:$M$3,TRANSPOSE(C844:D844))+MMULT('Necessary information'!$L$4:$L$5,B845))</f>
        <v>0.37073853079295027</v>
      </c>
      <c r="D845" s="4">
        <v>-4.4116473876416575E-2</v>
      </c>
      <c r="E845" s="4" cm="1">
        <f t="array" ref="E845:G845">TRANSPOSE(MMULT('Necessary information'!$L$6:$M$8,TRANSPOSE(C845:D845)))</f>
        <v>0.14429775460270902</v>
      </c>
      <c r="F845" s="4">
        <v>-0.29251128950769323</v>
      </c>
      <c r="G845" s="4">
        <v>7.8227241285257015E-2</v>
      </c>
      <c r="H845" s="4">
        <f>F845+F845*'Necessary information'!$B$4/'Necessary information'!$B$15</f>
        <v>-0.74224739712577126</v>
      </c>
      <c r="I845" s="4">
        <f>(('Necessary information'!$B$10*C846)-'Necessary information'!$B$10*(1-'Necessary information'!$B$4)*C845)/'Necessary information'!$B$16</f>
        <v>-0.17546673614685399</v>
      </c>
      <c r="J845" s="4">
        <f>D845+'Necessary information'!$B$7*C845</f>
        <v>7.8227241285257015E-2</v>
      </c>
      <c r="L845" s="3">
        <v>839</v>
      </c>
      <c r="M845" s="4">
        <f t="shared" ca="1" si="26"/>
        <v>-1.0525983034502213E-2</v>
      </c>
      <c r="O845" s="4">
        <v>-1.1213689885251456E-3</v>
      </c>
      <c r="P845" s="4">
        <f t="shared" si="27"/>
        <v>-2.6828226431828465E-3</v>
      </c>
    </row>
    <row r="846" spans="1:16" x14ac:dyDescent="0.2">
      <c r="A846" s="3">
        <v>840</v>
      </c>
      <c r="B846" s="4">
        <v>9.9982767382311294E-2</v>
      </c>
      <c r="C846" s="4" cm="1">
        <f t="array" ref="C846:D846">TRANSPOSE(MMULT('Necessary information'!$L$2:$M$3,TRANSPOSE(C845:D845))+MMULT('Necessary information'!$L$4:$L$5,B846))</f>
        <v>0.35708339911945519</v>
      </c>
      <c r="D846" s="4">
        <v>5.6792739457299471E-2</v>
      </c>
      <c r="E846" s="4" cm="1">
        <f t="array" ref="E846:G846">TRANSPOSE(MMULT('Necessary information'!$L$6:$M$8,TRANSPOSE(C846:D846)))</f>
        <v>0.19487007971880932</v>
      </c>
      <c r="F846" s="4">
        <v>-0.18245313795273549</v>
      </c>
      <c r="G846" s="4">
        <v>0.1746302611667197</v>
      </c>
      <c r="H846" s="4">
        <f>F846+F846*'Necessary information'!$B$4/'Necessary information'!$B$15</f>
        <v>-0.46297483755506613</v>
      </c>
      <c r="I846" s="4">
        <f>(('Necessary information'!$B$10*C847)-'Necessary information'!$B$10*(1-'Necessary information'!$B$4)*C846)/'Necessary information'!$B$16</f>
        <v>9.9063719868549407E-2</v>
      </c>
      <c r="J846" s="4">
        <f>D846+'Necessary information'!$B$7*C846</f>
        <v>0.1746302611667197</v>
      </c>
      <c r="L846" s="3">
        <v>840</v>
      </c>
      <c r="M846" s="4">
        <f t="shared" ca="1" si="26"/>
        <v>8.1119974722692556E-2</v>
      </c>
      <c r="O846" s="4">
        <v>0.10208180435101522</v>
      </c>
      <c r="P846" s="4">
        <f t="shared" si="27"/>
        <v>9.9982767382311294E-2</v>
      </c>
    </row>
    <row r="847" spans="1:16" x14ac:dyDescent="0.2">
      <c r="A847" s="3">
        <v>841</v>
      </c>
      <c r="B847" s="4">
        <v>7.0790708300291827E-2</v>
      </c>
      <c r="C847" s="4" cm="1">
        <f t="array" ref="C847:D847">TRANSPOSE(MMULT('Necessary information'!$L$2:$M$3,TRANSPOSE(C846:D846))+MMULT('Necessary information'!$L$4:$L$5,B847))</f>
        <v>0.35063290713818257</v>
      </c>
      <c r="D847" s="4">
        <v>0.12639080022898802</v>
      </c>
      <c r="E847" s="4" cm="1">
        <f t="array" ref="E847:G847">TRANSPOSE(MMULT('Necessary information'!$L$6:$M$8,TRANSPOSE(C847:D847)))</f>
        <v>0.23110411368533623</v>
      </c>
      <c r="F847" s="4">
        <v>-0.10853324755359428</v>
      </c>
      <c r="G847" s="4">
        <v>0.24209965958458829</v>
      </c>
      <c r="H847" s="4">
        <f>F847+F847*'Necessary information'!$B$4/'Necessary information'!$B$15</f>
        <v>-0.2754031156672454</v>
      </c>
      <c r="I847" s="4">
        <f>(('Necessary information'!$B$10*C848)-'Necessary information'!$B$10*(1-'Necessary information'!$B$4)*C847)/'Necessary information'!$B$16</f>
        <v>0.2879589587332626</v>
      </c>
      <c r="J847" s="4">
        <f>D847+'Necessary information'!$B$7*C847</f>
        <v>0.24209965958458829</v>
      </c>
      <c r="L847" s="3">
        <v>841</v>
      </c>
      <c r="M847" s="4">
        <f t="shared" ca="1" si="26"/>
        <v>-0.14847716322029847</v>
      </c>
      <c r="O847" s="4">
        <v>7.2736888173826383E-2</v>
      </c>
      <c r="P847" s="4">
        <f t="shared" si="27"/>
        <v>7.0790708300291827E-2</v>
      </c>
    </row>
    <row r="848" spans="1:16" x14ac:dyDescent="0.2">
      <c r="A848" s="3">
        <v>842</v>
      </c>
      <c r="B848" s="4">
        <v>7.2030951085063064E-2</v>
      </c>
      <c r="C848" s="4" cm="1">
        <f t="array" ref="C848:D848">TRANSPOSE(MMULT('Necessary information'!$L$2:$M$3,TRANSPOSE(C847:D847))+MMULT('Necessary information'!$L$4:$L$5,B848))</f>
        <v>0.3490660584280596</v>
      </c>
      <c r="D848" s="4">
        <v>0.19576754450924233</v>
      </c>
      <c r="E848" s="4" cm="1">
        <f t="array" ref="E848:G848">TRANSPOSE(MMULT('Necessary information'!$L$6:$M$8,TRANSPOSE(C848:D848)))</f>
        <v>0.26944148665913326</v>
      </c>
      <c r="F848" s="4">
        <v>-3.8106714637557576E-2</v>
      </c>
      <c r="G848" s="4">
        <v>0.310959343790502</v>
      </c>
      <c r="H848" s="4">
        <f>F848+F848*'Necessary information'!$B$4/'Necessary information'!$B$15</f>
        <v>-9.6695788392802295E-2</v>
      </c>
      <c r="I848" s="4">
        <f>(('Necessary information'!$B$10*C849)-'Necessary information'!$B$10*(1-'Necessary information'!$B$4)*C848)/'Necessary information'!$B$16</f>
        <v>0.47551432929388671</v>
      </c>
      <c r="J848" s="4">
        <f>D848+'Necessary information'!$B$7*C848</f>
        <v>0.310959343790502</v>
      </c>
      <c r="L848" s="3">
        <v>842</v>
      </c>
      <c r="M848" s="4">
        <f t="shared" ca="1" si="26"/>
        <v>-7.4804554451310817E-2</v>
      </c>
      <c r="O848" s="4">
        <v>7.3983625187348398E-2</v>
      </c>
      <c r="P848" s="4">
        <f t="shared" si="27"/>
        <v>7.2030951085063064E-2</v>
      </c>
    </row>
    <row r="849" spans="1:16" x14ac:dyDescent="0.2">
      <c r="A849" s="3">
        <v>843</v>
      </c>
      <c r="B849" s="4">
        <v>-3.0791547256928752E-2</v>
      </c>
      <c r="C849" s="4" cm="1">
        <f t="array" ref="C849:D849">TRANSPOSE(MMULT('Necessary information'!$L$2:$M$3,TRANSPOSE(C848:D848))+MMULT('Necessary information'!$L$4:$L$5,B849))</f>
        <v>0.35222726519970532</v>
      </c>
      <c r="D849" s="4">
        <v>0.16086487881761949</v>
      </c>
      <c r="E849" s="4" cm="1">
        <f t="array" ref="E849:G849">TRANSPOSE(MMULT('Necessary information'!$L$6:$M$8,TRANSPOSE(C849:D849)))</f>
        <v>0.25123691867054354</v>
      </c>
      <c r="F849" s="4">
        <v>-7.5127388866183059E-2</v>
      </c>
      <c r="G849" s="4">
        <v>0.27709987633352223</v>
      </c>
      <c r="H849" s="4">
        <f>F849+F849*'Necessary information'!$B$4/'Necessary information'!$B$15</f>
        <v>-0.19063574924793941</v>
      </c>
      <c r="I849" s="4">
        <f>(('Necessary information'!$B$10*C850)-'Necessary information'!$B$10*(1-'Necessary information'!$B$4)*C849)/'Necessary information'!$B$16</f>
        <v>0.38079662849721452</v>
      </c>
      <c r="J849" s="4">
        <f>D849+'Necessary information'!$B$7*C849</f>
        <v>0.27709987633352223</v>
      </c>
      <c r="L849" s="3">
        <v>843</v>
      </c>
      <c r="M849" s="4">
        <f t="shared" ca="1" si="26"/>
        <v>-8.6261406082386999E-3</v>
      </c>
      <c r="O849" s="4">
        <v>-2.9377278080806819E-2</v>
      </c>
      <c r="P849" s="4">
        <f t="shared" si="27"/>
        <v>-3.0791547256928752E-2</v>
      </c>
    </row>
    <row r="850" spans="1:16" x14ac:dyDescent="0.2">
      <c r="A850" s="3">
        <v>844</v>
      </c>
      <c r="B850" s="4">
        <v>-0.13237220171776262</v>
      </c>
      <c r="C850" s="4" cm="1">
        <f t="array" ref="C850:D850">TRANSPOSE(MMULT('Necessary information'!$L$2:$M$3,TRANSPOSE(C849:D849))+MMULT('Necessary information'!$L$4:$L$5,B850))</f>
        <v>0.35294149928214308</v>
      </c>
      <c r="D850" s="4">
        <v>2.5114514644686864E-2</v>
      </c>
      <c r="E850" s="4" cm="1">
        <f t="array" ref="E850:G850">TRANSPOSE(MMULT('Necessary information'!$L$6:$M$8,TRANSPOSE(C850:D850)))</f>
        <v>0.17514887226600789</v>
      </c>
      <c r="F850" s="4">
        <v>-0.21135628987434898</v>
      </c>
      <c r="G850" s="4">
        <v>0.14158520940779407</v>
      </c>
      <c r="H850" s="4">
        <f>F850+F850*'Necessary information'!$B$4/'Necessary information'!$B$15</f>
        <v>-0.53631658555616035</v>
      </c>
      <c r="I850" s="4">
        <f>(('Necessary information'!$B$10*C851)-'Necessary information'!$B$10*(1-'Necessary information'!$B$4)*C850)/'Necessary information'!$B$16</f>
        <v>1.4162081649769218E-2</v>
      </c>
      <c r="J850" s="4">
        <f>D850+'Necessary information'!$B$7*C850</f>
        <v>0.14158520940779407</v>
      </c>
      <c r="L850" s="3">
        <v>844</v>
      </c>
      <c r="M850" s="4">
        <f t="shared" ca="1" si="26"/>
        <v>9.2060128935895671E-2</v>
      </c>
      <c r="O850" s="4">
        <v>-0.13148983485530272</v>
      </c>
      <c r="P850" s="4">
        <f t="shared" si="27"/>
        <v>-0.13237220171776262</v>
      </c>
    </row>
    <row r="851" spans="1:16" x14ac:dyDescent="0.2">
      <c r="A851" s="3">
        <v>845</v>
      </c>
      <c r="B851" s="4">
        <v>-1.3263194483604288E-2</v>
      </c>
      <c r="C851" s="4" cm="1">
        <f t="array" ref="C851:D851">TRANSPOSE(MMULT('Necessary information'!$L$2:$M$3,TRANSPOSE(C850:D850))+MMULT('Necessary information'!$L$4:$L$5,B851))</f>
        <v>0.34447201384133375</v>
      </c>
      <c r="D851" s="4">
        <v>1.1323915353544153E-2</v>
      </c>
      <c r="E851" s="4" cm="1">
        <f t="array" ref="E851:G851">TRANSPOSE(MMULT('Necessary information'!$L$6:$M$8,TRANSPOSE(C851:D851)))</f>
        <v>0.16352236466692646</v>
      </c>
      <c r="F851" s="4">
        <v>-0.21947233392014942</v>
      </c>
      <c r="G851" s="4">
        <v>0.1249996799211843</v>
      </c>
      <c r="H851" s="4">
        <f>F851+F851*'Necessary information'!$B$4/'Necessary information'!$B$15</f>
        <v>-0.55691104732237895</v>
      </c>
      <c r="I851" s="4">
        <f>(('Necessary information'!$B$10*C852)-'Necessary information'!$B$10*(1-'Necessary information'!$B$4)*C851)/'Necessary information'!$B$16</f>
        <v>-2.1785174649315366E-2</v>
      </c>
      <c r="J851" s="4">
        <f>D851+'Necessary information'!$B$7*C851</f>
        <v>0.1249996799211843</v>
      </c>
      <c r="L851" s="3">
        <v>845</v>
      </c>
      <c r="M851" s="4">
        <f t="shared" ca="1" si="26"/>
        <v>-1.5905183294850737E-2</v>
      </c>
      <c r="O851" s="4">
        <v>-1.1757142364713367E-2</v>
      </c>
      <c r="P851" s="4">
        <f t="shared" si="27"/>
        <v>-1.3263194483604288E-2</v>
      </c>
    </row>
    <row r="852" spans="1:16" x14ac:dyDescent="0.2">
      <c r="A852" s="3">
        <v>846</v>
      </c>
      <c r="B852" s="4">
        <v>-9.4895516726845347E-2</v>
      </c>
      <c r="C852" s="4" cm="1">
        <f t="array" ref="C852:D852">TRANSPOSE(MMULT('Necessary information'!$L$2:$M$3,TRANSPOSE(C851:D851))+MMULT('Necessary information'!$L$4:$L$5,B852))</f>
        <v>0.33531558412906753</v>
      </c>
      <c r="D852" s="4">
        <v>-8.3809403595725626E-2</v>
      </c>
      <c r="E852" s="4" cm="1">
        <f t="array" ref="E852:G852">TRANSPOSE(MMULT('Necessary information'!$L$6:$M$8,TRANSPOSE(C852:D852)))</f>
        <v>0.10579465619564665</v>
      </c>
      <c r="F852" s="4">
        <v>-0.30847084496220084</v>
      </c>
      <c r="G852" s="4">
        <v>2.6844739166866666E-2</v>
      </c>
      <c r="H852" s="4">
        <f>F852+F852*'Necessary information'!$B$4/'Necessary information'!$B$15</f>
        <v>-0.7827447690915843</v>
      </c>
      <c r="I852" s="4">
        <f>(('Necessary information'!$B$10*C853)-'Necessary information'!$B$10*(1-'Necessary information'!$B$4)*C852)/'Necessary information'!$B$16</f>
        <v>-0.27725335849607757</v>
      </c>
      <c r="J852" s="4">
        <f>D852+'Necessary information'!$B$7*C852</f>
        <v>2.6844739166866666E-2</v>
      </c>
      <c r="L852" s="3">
        <v>846</v>
      </c>
      <c r="M852" s="4">
        <f t="shared" ca="1" si="26"/>
        <v>5.9684216137249613E-3</v>
      </c>
      <c r="O852" s="4">
        <v>-9.381691234690874E-2</v>
      </c>
      <c r="P852" s="4">
        <f t="shared" si="27"/>
        <v>-9.4895516726845347E-2</v>
      </c>
    </row>
    <row r="853" spans="1:16" x14ac:dyDescent="0.2">
      <c r="A853" s="3">
        <v>847</v>
      </c>
      <c r="B853" s="4">
        <v>-2.9323632778301689E-2</v>
      </c>
      <c r="C853" s="4" cm="1">
        <f t="array" ref="C853:D853">TRANSPOSE(MMULT('Necessary information'!$L$2:$M$3,TRANSPOSE(C852:D852))+MMULT('Necessary information'!$L$4:$L$5,B853))</f>
        <v>0.32000136056343892</v>
      </c>
      <c r="D853" s="4">
        <v>-0.11137303889851707</v>
      </c>
      <c r="E853" s="4" cm="1">
        <f t="array" ref="E853:G853">TRANSPOSE(MMULT('Necessary information'!$L$6:$M$8,TRANSPOSE(C853:D853)))</f>
        <v>8.3292737093065575E-2</v>
      </c>
      <c r="F853" s="4">
        <v>-0.32577395047602109</v>
      </c>
      <c r="G853" s="4">
        <v>-5.7725899125822266E-3</v>
      </c>
      <c r="H853" s="4">
        <f>F853+F853*'Necessary information'!$B$4/'Necessary information'!$B$15</f>
        <v>-0.82665139933290321</v>
      </c>
      <c r="I853" s="4">
        <f>(('Necessary information'!$B$10*C854)-'Necessary information'!$B$10*(1-'Necessary information'!$B$4)*C853)/'Necessary information'!$B$16</f>
        <v>-0.34934741183163931</v>
      </c>
      <c r="J853" s="4">
        <f>D853+'Necessary information'!$B$7*C853</f>
        <v>-5.7725899125822266E-3</v>
      </c>
      <c r="L853" s="3">
        <v>847</v>
      </c>
      <c r="M853" s="4">
        <f t="shared" ca="1" si="26"/>
        <v>5.8674687190433533E-3</v>
      </c>
      <c r="O853" s="4">
        <v>-2.7901677226150938E-2</v>
      </c>
      <c r="P853" s="4">
        <f t="shared" si="27"/>
        <v>-2.9323632778301689E-2</v>
      </c>
    </row>
    <row r="854" spans="1:16" x14ac:dyDescent="0.2">
      <c r="A854" s="3">
        <v>848</v>
      </c>
      <c r="B854" s="4">
        <v>9.7089717206844117E-3</v>
      </c>
      <c r="C854" s="4" cm="1">
        <f t="array" ref="C854:D854">TRANSPOSE(MMULT('Necessary information'!$L$2:$M$3,TRANSPOSE(C853:D853))+MMULT('Necessary information'!$L$4:$L$5,B854))</f>
        <v>0.30326764125356198</v>
      </c>
      <c r="D854" s="4">
        <v>-9.9325233360963799E-2</v>
      </c>
      <c r="E854" s="4" cm="1">
        <f t="array" ref="E854:G854">TRANSPOSE(MMULT('Necessary information'!$L$6:$M$8,TRANSPOSE(C854:D854)))</f>
        <v>8.2440524080988453E-2</v>
      </c>
      <c r="F854" s="4">
        <v>-0.30251455300085028</v>
      </c>
      <c r="G854" s="4">
        <v>7.5308825271165614E-4</v>
      </c>
      <c r="H854" s="4">
        <f>F854+F854*'Necessary information'!$B$4/'Necessary information'!$B$15</f>
        <v>-0.76763067823965725</v>
      </c>
      <c r="I854" s="4">
        <f>(('Necessary information'!$B$10*C855)-'Necessary information'!$B$10*(1-'Necessary information'!$B$4)*C854)/'Necessary information'!$B$16</f>
        <v>-0.31427481154514519</v>
      </c>
      <c r="J854" s="4">
        <f>D854+'Necessary information'!$B$7*C854</f>
        <v>7.5308825271165614E-4</v>
      </c>
      <c r="L854" s="3">
        <v>848</v>
      </c>
      <c r="M854" s="4">
        <f t="shared" ca="1" si="26"/>
        <v>0.14478333179114405</v>
      </c>
      <c r="O854" s="4">
        <v>1.1335311983206076E-2</v>
      </c>
      <c r="P854" s="4">
        <f t="shared" si="27"/>
        <v>9.7089717206844117E-3</v>
      </c>
    </row>
    <row r="855" spans="1:16" x14ac:dyDescent="0.2">
      <c r="A855" s="3">
        <v>849</v>
      </c>
      <c r="B855" s="4">
        <v>-0.1145940625084331</v>
      </c>
      <c r="C855" s="4" cm="1">
        <f t="array" ref="C855:D855">TRANSPOSE(MMULT('Necessary information'!$L$2:$M$3,TRANSPOSE(C854:D854))+MMULT('Necessary information'!$L$4:$L$5,B855))</f>
        <v>0.2878290799335943</v>
      </c>
      <c r="D855" s="4">
        <v>-0.21183346596881664</v>
      </c>
      <c r="E855" s="4" cm="1">
        <f t="array" ref="E855:G855">TRANSPOSE(MMULT('Necessary information'!$L$6:$M$8,TRANSPOSE(C855:D855)))</f>
        <v>1.2066568271858841E-2</v>
      </c>
      <c r="F855" s="4">
        <v>-0.40467894952432482</v>
      </c>
      <c r="G855" s="4">
        <v>-0.11684986959073052</v>
      </c>
      <c r="H855" s="4">
        <f>F855+F855*'Necessary information'!$B$4/'Necessary information'!$B$15</f>
        <v>-1.0268728344179738</v>
      </c>
      <c r="I855" s="4">
        <f>(('Necessary information'!$B$10*C856)-'Necessary information'!$B$10*(1-'Necessary information'!$B$4)*C855)/'Necessary information'!$B$16</f>
        <v>-0.61570037826571222</v>
      </c>
      <c r="J855" s="4">
        <f>D855+'Necessary information'!$B$7*C855</f>
        <v>-0.11684986959073052</v>
      </c>
      <c r="L855" s="3">
        <v>849</v>
      </c>
      <c r="M855" s="4">
        <f t="shared" ca="1" si="26"/>
        <v>8.7994401143227721E-2</v>
      </c>
      <c r="O855" s="4">
        <v>-0.1136186047574744</v>
      </c>
      <c r="P855" s="4">
        <f t="shared" si="27"/>
        <v>-0.1145940625084331</v>
      </c>
    </row>
    <row r="856" spans="1:16" x14ac:dyDescent="0.2">
      <c r="A856" s="3">
        <v>850</v>
      </c>
      <c r="B856" s="4">
        <v>3.3159558182143466E-2</v>
      </c>
      <c r="C856" s="4" cm="1">
        <f t="array" ref="C856:D856">TRANSPOSE(MMULT('Necessary information'!$L$2:$M$3,TRANSPOSE(C855:D855))+MMULT('Necessary information'!$L$4:$L$5,B856))</f>
        <v>0.26524084347861165</v>
      </c>
      <c r="D856" s="4">
        <v>-0.17422540500132802</v>
      </c>
      <c r="E856" s="4" cm="1">
        <f t="array" ref="E856:G856">TRANSPOSE(MMULT('Necessary information'!$L$6:$M$8,TRANSPOSE(C856:D856)))</f>
        <v>2.2931392319695099E-2</v>
      </c>
      <c r="F856" s="4">
        <v>-0.35193677013199781</v>
      </c>
      <c r="G856" s="4">
        <v>-8.6695926653386171E-2</v>
      </c>
      <c r="H856" s="4">
        <f>F856+F856*'Necessary information'!$B$4/'Necessary information'!$B$15</f>
        <v>-0.89303955420994408</v>
      </c>
      <c r="I856" s="4">
        <f>(('Necessary information'!$B$10*C857)-'Necessary information'!$B$10*(1-'Necessary information'!$B$4)*C856)/'Necessary information'!$B$16</f>
        <v>-0.51072520171233637</v>
      </c>
      <c r="J856" s="4">
        <f>D856+'Necessary information'!$B$7*C856</f>
        <v>-8.6695926653386171E-2</v>
      </c>
      <c r="L856" s="3">
        <v>850</v>
      </c>
      <c r="M856" s="4">
        <f t="shared" ca="1" si="26"/>
        <v>0.13669654178790816</v>
      </c>
      <c r="O856" s="4">
        <v>3.4908691719248632E-2</v>
      </c>
      <c r="P856" s="4">
        <f t="shared" si="27"/>
        <v>3.3159558182143466E-2</v>
      </c>
    </row>
    <row r="857" spans="1:16" x14ac:dyDescent="0.2">
      <c r="A857" s="3">
        <v>851</v>
      </c>
      <c r="B857" s="4">
        <v>-4.7154752085196573E-2</v>
      </c>
      <c r="C857" s="4" cm="1">
        <f t="array" ref="C857:D857">TRANSPOSE(MMULT('Necessary information'!$L$2:$M$3,TRANSPOSE(C856:D856))+MMULT('Necessary information'!$L$4:$L$5,B857))</f>
        <v>0.24584169234883796</v>
      </c>
      <c r="D857" s="4">
        <v>-0.21772142358149671</v>
      </c>
      <c r="E857" s="4" cm="1">
        <f t="array" ref="E857:G857">TRANSPOSE(MMULT('Necessary information'!$L$6:$M$8,TRANSPOSE(C857:D857)))</f>
        <v>-1.0402409284484618E-2</v>
      </c>
      <c r="F857" s="4">
        <v>-0.38243535745521812</v>
      </c>
      <c r="G857" s="4">
        <v>-0.13659366510638019</v>
      </c>
      <c r="H857" s="4">
        <f>F857+F857*'Necessary information'!$B$4/'Necessary information'!$B$15</f>
        <v>-0.97042971954261548</v>
      </c>
      <c r="I857" s="4">
        <f>(('Necessary information'!$B$10*C858)-'Necessary information'!$B$10*(1-'Necessary information'!$B$4)*C857)/'Necessary information'!$B$16</f>
        <v>-0.62521578090706553</v>
      </c>
      <c r="J857" s="4">
        <f>D857+'Necessary information'!$B$7*C857</f>
        <v>-0.13659366510638019</v>
      </c>
      <c r="L857" s="3">
        <v>851</v>
      </c>
      <c r="M857" s="4">
        <f t="shared" ca="1" si="26"/>
        <v>9.6635140382217363E-2</v>
      </c>
      <c r="O857" s="4">
        <v>-4.5826164838899557E-2</v>
      </c>
      <c r="P857" s="4">
        <f t="shared" si="27"/>
        <v>-4.7154752085196573E-2</v>
      </c>
    </row>
    <row r="858" spans="1:16" x14ac:dyDescent="0.2">
      <c r="A858" s="3">
        <v>852</v>
      </c>
      <c r="B858" s="4">
        <v>6.2700507764387473E-2</v>
      </c>
      <c r="C858" s="4" cm="1">
        <f t="array" ref="C858:D858">TRANSPOSE(MMULT('Necessary information'!$L$2:$M$3,TRANSPOSE(C857:D857))+MMULT('Necessary information'!$L$4:$L$5,B858))</f>
        <v>0.22406525551744039</v>
      </c>
      <c r="D858" s="4">
        <v>-0.15044876592189782</v>
      </c>
      <c r="E858" s="4" cm="1">
        <f t="array" ref="E858:G858">TRANSPOSE(MMULT('Necessary information'!$L$6:$M$8,TRANSPOSE(C858:D858)))</f>
        <v>1.753095922962003E-2</v>
      </c>
      <c r="F858" s="4">
        <v>-0.30057248711858287</v>
      </c>
      <c r="G858" s="4">
        <v>-7.6507231601142492E-2</v>
      </c>
      <c r="H858" s="4">
        <f>F858+F858*'Necessary information'!$B$4/'Necessary information'!$B$15</f>
        <v>-0.76270268606340375</v>
      </c>
      <c r="I858" s="4">
        <f>(('Necessary information'!$B$10*C859)-'Necessary information'!$B$10*(1-'Necessary information'!$B$4)*C858)/'Necessary information'!$B$16</f>
        <v>-0.44026958682777562</v>
      </c>
      <c r="J858" s="4">
        <f>D858+'Necessary information'!$B$7*C858</f>
        <v>-7.6507231601142492E-2</v>
      </c>
      <c r="L858" s="3">
        <v>852</v>
      </c>
      <c r="M858" s="4">
        <f t="shared" ca="1" si="26"/>
        <v>1.8601468415986307E-2</v>
      </c>
      <c r="O858" s="4">
        <v>6.4604325276644892E-2</v>
      </c>
      <c r="P858" s="4">
        <f t="shared" si="27"/>
        <v>6.2700507764387473E-2</v>
      </c>
    </row>
    <row r="859" spans="1:16" x14ac:dyDescent="0.2">
      <c r="A859" s="3">
        <v>853</v>
      </c>
      <c r="B859" s="4">
        <v>-1.5294564263479615E-2</v>
      </c>
      <c r="C859" s="4" cm="1">
        <f t="array" ref="C859:D859">TRANSPOSE(MMULT('Necessary information'!$L$2:$M$3,TRANSPOSE(C858:D858))+MMULT('Necessary information'!$L$4:$L$5,B859))</f>
        <v>0.20745688445881</v>
      </c>
      <c r="D859" s="4">
        <v>-0.16258390610101758</v>
      </c>
      <c r="E859" s="4" cm="1">
        <f t="array" ref="E859:G859">TRANSPOSE(MMULT('Necessary information'!$L$6:$M$8,TRANSPOSE(C859:D859)))</f>
        <v>3.1233499458463293E-3</v>
      </c>
      <c r="F859" s="4">
        <v>-0.30158001868842027</v>
      </c>
      <c r="G859" s="4">
        <v>-9.4123134229610286E-2</v>
      </c>
      <c r="H859" s="4">
        <f>F859+F859*'Necessary information'!$B$4/'Necessary information'!$B$15</f>
        <v>-0.76525929742186616</v>
      </c>
      <c r="I859" s="4">
        <f>(('Necessary information'!$B$10*C860)-'Necessary information'!$B$10*(1-'Necessary information'!$B$4)*C859)/'Necessary information'!$B$16</f>
        <v>-0.47050999291048745</v>
      </c>
      <c r="J859" s="4">
        <f>D859+'Necessary information'!$B$7*C859</f>
        <v>-9.4123134229610286E-2</v>
      </c>
      <c r="L859" s="3">
        <v>853</v>
      </c>
      <c r="M859" s="4">
        <f t="shared" ca="1" si="26"/>
        <v>0.19596106028115554</v>
      </c>
      <c r="O859" s="4">
        <v>-1.379914891683193E-2</v>
      </c>
      <c r="P859" s="4">
        <f t="shared" si="27"/>
        <v>-1.5294564263479615E-2</v>
      </c>
    </row>
    <row r="860" spans="1:16" x14ac:dyDescent="0.2">
      <c r="A860" s="3">
        <v>854</v>
      </c>
      <c r="B860" s="4">
        <v>1.6301130986252809E-2</v>
      </c>
      <c r="C860" s="4" cm="1">
        <f t="array" ref="C860:D860">TRANSPOSE(MMULT('Necessary information'!$L$2:$M$3,TRANSPOSE(C859:D859))+MMULT('Necessary information'!$L$4:$L$5,B860))</f>
        <v>0.19050771252457757</v>
      </c>
      <c r="D860" s="4">
        <v>-0.14286851308664342</v>
      </c>
      <c r="E860" s="4" cm="1">
        <f t="array" ref="E860:G860">TRANSPOSE(MMULT('Necessary information'!$L$6:$M$8,TRANSPOSE(C860:D860)))</f>
        <v>6.4889324372407048E-3</v>
      </c>
      <c r="F860" s="4">
        <v>-0.27050868047811039</v>
      </c>
      <c r="G860" s="4">
        <v>-8.0000967953532814E-2</v>
      </c>
      <c r="H860" s="4">
        <f>F860+F860*'Necessary information'!$B$4/'Necessary information'!$B$15</f>
        <v>-0.68641577671320486</v>
      </c>
      <c r="I860" s="4">
        <f>(('Necessary information'!$B$10*C861)-'Necessary information'!$B$10*(1-'Necessary information'!$B$4)*C860)/'Necessary information'!$B$16</f>
        <v>-0.41470215763767404</v>
      </c>
      <c r="J860" s="4">
        <f>D860+'Necessary information'!$B$7*C860</f>
        <v>-8.0000967953532814E-2</v>
      </c>
      <c r="L860" s="3">
        <v>854</v>
      </c>
      <c r="M860" s="4">
        <f t="shared" ca="1" si="26"/>
        <v>0.11843212959903214</v>
      </c>
      <c r="O860" s="4">
        <v>1.7961989482428272E-2</v>
      </c>
      <c r="P860" s="4">
        <f t="shared" si="27"/>
        <v>1.6301130986252809E-2</v>
      </c>
    </row>
    <row r="861" spans="1:16" x14ac:dyDescent="0.2">
      <c r="A861" s="3">
        <v>855</v>
      </c>
      <c r="B861" s="4">
        <v>8.8700477903759525E-2</v>
      </c>
      <c r="C861" s="4" cm="1">
        <f t="array" ref="C861:D861">TRANSPOSE(MMULT('Necessary information'!$L$2:$M$3,TRANSPOSE(C860:D860))+MMULT('Necessary information'!$L$4:$L$5,B861))</f>
        <v>0.1753774657705213</v>
      </c>
      <c r="D861" s="4">
        <v>-5.1167796408064389E-2</v>
      </c>
      <c r="E861" s="4" cm="1">
        <f t="array" ref="E861:G861">TRANSPOSE(MMULT('Necessary information'!$L$6:$M$8,TRANSPOSE(C861:D861)))</f>
        <v>5.1204847286412371E-2</v>
      </c>
      <c r="F861" s="4">
        <v>-0.16867069847431365</v>
      </c>
      <c r="G861" s="4">
        <v>6.7067672962076441E-3</v>
      </c>
      <c r="H861" s="4">
        <f>F861+F861*'Necessary information'!$B$4/'Necessary information'!$B$15</f>
        <v>-0.42800189737857069</v>
      </c>
      <c r="I861" s="4">
        <f>(('Necessary information'!$B$10*C862)-'Necessary information'!$B$10*(1-'Necessary information'!$B$4)*C861)/'Necessary information'!$B$16</f>
        <v>-0.16481042509889329</v>
      </c>
      <c r="J861" s="4">
        <f>D861+'Necessary information'!$B$7*C861</f>
        <v>6.7067672962076441E-3</v>
      </c>
      <c r="L861" s="3">
        <v>855</v>
      </c>
      <c r="M861" s="4">
        <f t="shared" ca="1" si="26"/>
        <v>0.11527406351701999</v>
      </c>
      <c r="O861" s="4">
        <v>9.0740437916236885E-2</v>
      </c>
      <c r="P861" s="4">
        <f t="shared" si="27"/>
        <v>8.8700477903759525E-2</v>
      </c>
    </row>
    <row r="862" spans="1:16" x14ac:dyDescent="0.2">
      <c r="A862" s="3">
        <v>856</v>
      </c>
      <c r="B862" s="4">
        <v>1.9486499958378818E-2</v>
      </c>
      <c r="C862" s="4" cm="1">
        <f t="array" ref="C862:D862">TRANSPOSE(MMULT('Necessary information'!$L$2:$M$3,TRANSPOSE(C861:D861))+MMULT('Necessary information'!$L$4:$L$5,B862))</f>
        <v>0.16687276849878593</v>
      </c>
      <c r="D862" s="4">
        <v>-3.0606772725116221E-2</v>
      </c>
      <c r="E862" s="4" cm="1">
        <f t="array" ref="E862:G862">TRANSPOSE(MMULT('Necessary information'!$L$6:$M$8,TRANSPOSE(C862:D862)))</f>
        <v>5.8898804622178225E-2</v>
      </c>
      <c r="F862" s="4">
        <v>-0.14241152761930279</v>
      </c>
      <c r="G862" s="4">
        <v>2.4461240879483141E-2</v>
      </c>
      <c r="H862" s="4">
        <f>F862+F862*'Necessary information'!$B$4/'Necessary information'!$B$15</f>
        <v>-0.36136925133398068</v>
      </c>
      <c r="I862" s="4">
        <f>(('Necessary information'!$B$10*C863)-'Necessary information'!$B$10*(1-'Necessary information'!$B$4)*C862)/'Necessary information'!$B$16</f>
        <v>-0.10800294716963039</v>
      </c>
      <c r="J862" s="4">
        <f>D862+'Necessary information'!$B$7*C862</f>
        <v>2.4461240879483141E-2</v>
      </c>
      <c r="L862" s="3">
        <v>856</v>
      </c>
      <c r="M862" s="4">
        <f t="shared" ca="1" si="26"/>
        <v>-7.5012887227162983E-2</v>
      </c>
      <c r="O862" s="4">
        <v>2.1164037862017582E-2</v>
      </c>
      <c r="P862" s="4">
        <f t="shared" si="27"/>
        <v>1.9486499958378818E-2</v>
      </c>
    </row>
    <row r="863" spans="1:16" x14ac:dyDescent="0.2">
      <c r="A863" s="3">
        <v>857</v>
      </c>
      <c r="B863" s="4">
        <v>9.364360991694054E-2</v>
      </c>
      <c r="C863" s="4" cm="1">
        <f t="array" ref="C863:D863">TRANSPOSE(MMULT('Necessary information'!$L$2:$M$3,TRANSPOSE(C862:D862))+MMULT('Necessary information'!$L$4:$L$5,B863))</f>
        <v>0.16000087560707554</v>
      </c>
      <c r="D863" s="4">
        <v>6.3679579419051752E-2</v>
      </c>
      <c r="E863" s="4" cm="1">
        <f t="array" ref="E863:G863">TRANSPOSE(MMULT('Necessary information'!$L$6:$M$8,TRANSPOSE(C863:D863)))</f>
        <v>0.1088376347069321</v>
      </c>
      <c r="F863" s="4">
        <v>-4.3521007237688855E-2</v>
      </c>
      <c r="G863" s="4">
        <v>0.11647986836938667</v>
      </c>
      <c r="H863" s="4">
        <f>F863+F863*'Necessary information'!$B$4/'Necessary information'!$B$15</f>
        <v>-0.11043455586563541</v>
      </c>
      <c r="I863" s="4">
        <f>(('Necessary information'!$B$10*C864)-'Necessary information'!$B$10*(1-'Necessary information'!$B$4)*C863)/'Necessary information'!$B$16</f>
        <v>0.14761473133916378</v>
      </c>
      <c r="J863" s="4">
        <f>D863+'Necessary information'!$B$7*C863</f>
        <v>0.11647986836938667</v>
      </c>
      <c r="L863" s="3">
        <v>857</v>
      </c>
      <c r="M863" s="4">
        <f t="shared" ca="1" si="26"/>
        <v>-0.14140197774190175</v>
      </c>
      <c r="O863" s="4">
        <v>9.5709453434190586E-2</v>
      </c>
      <c r="P863" s="4">
        <f t="shared" si="27"/>
        <v>9.364360991694054E-2</v>
      </c>
    </row>
    <row r="864" spans="1:16" x14ac:dyDescent="0.2">
      <c r="A864" s="3">
        <v>858</v>
      </c>
      <c r="B864" s="4">
        <v>-8.6694520801658181E-2</v>
      </c>
      <c r="C864" s="4" cm="1">
        <f t="array" ref="C864:D864">TRANSPOSE(MMULT('Necessary information'!$L$2:$M$3,TRANSPOSE(C863:D863))+MMULT('Necessary information'!$L$4:$L$5,B864))</f>
        <v>0.15969122200037775</v>
      </c>
      <c r="D864" s="4">
        <v>-2.4352212550406517E-2</v>
      </c>
      <c r="E864" s="4" cm="1">
        <f t="array" ref="E864:G864">TRANSPOSE(MMULT('Necessary information'!$L$6:$M$8,TRANSPOSE(C864:D864)))</f>
        <v>5.9143275031948495E-2</v>
      </c>
      <c r="F864" s="4">
        <v>-0.13134533129065959</v>
      </c>
      <c r="G864" s="4">
        <v>2.8345890709718144E-2</v>
      </c>
      <c r="H864" s="4">
        <f>F864+F864*'Necessary information'!$B$4/'Necessary information'!$B$15</f>
        <v>-0.33328877815004854</v>
      </c>
      <c r="I864" s="4">
        <f>(('Necessary information'!$B$10*C865)-'Necessary information'!$B$10*(1-'Necessary information'!$B$4)*C864)/'Necessary information'!$B$16</f>
        <v>-9.0024039630155817E-2</v>
      </c>
      <c r="J864" s="4">
        <f>D864+'Necessary information'!$B$7*C864</f>
        <v>2.8345890709718144E-2</v>
      </c>
      <c r="L864" s="3">
        <v>858</v>
      </c>
      <c r="M864" s="4">
        <f t="shared" ca="1" si="26"/>
        <v>-0.14040355696839818</v>
      </c>
      <c r="O864" s="4">
        <v>-8.557297390742008E-2</v>
      </c>
      <c r="P864" s="4">
        <f t="shared" si="27"/>
        <v>-8.6694520801658181E-2</v>
      </c>
    </row>
    <row r="865" spans="1:16" x14ac:dyDescent="0.2">
      <c r="A865" s="3">
        <v>859</v>
      </c>
      <c r="B865" s="4">
        <v>0.1297546852475894</v>
      </c>
      <c r="C865" s="4" cm="1">
        <f t="array" ref="C865:D865">TRANSPOSE(MMULT('Necessary information'!$L$2:$M$3,TRANSPOSE(C864:D864))+MMULT('Necessary information'!$L$4:$L$5,B865))</f>
        <v>0.15344834045961442</v>
      </c>
      <c r="D865" s="4">
        <v>0.10591386916074141</v>
      </c>
      <c r="E865" s="4" cm="1">
        <f t="array" ref="E865:G865">TRANSPOSE(MMULT('Necessary information'!$L$6:$M$8,TRANSPOSE(C865:D865)))</f>
        <v>0.12962204986825743</v>
      </c>
      <c r="F865" s="4">
        <v>3.1034810527997697E-3</v>
      </c>
      <c r="G865" s="4">
        <v>0.15655182151241417</v>
      </c>
      <c r="H865" s="4">
        <f>F865+F865*'Necessary information'!$B$4/'Necessary information'!$B$15</f>
        <v>7.875083171479412E-3</v>
      </c>
      <c r="I865" s="4">
        <f>(('Necessary information'!$B$10*C866)-'Necessary information'!$B$10*(1-'Necessary information'!$B$4)*C865)/'Necessary information'!$B$16</f>
        <v>0.26264329898414096</v>
      </c>
      <c r="J865" s="4">
        <f>D865+'Necessary information'!$B$7*C865</f>
        <v>0.15655182151241417</v>
      </c>
      <c r="L865" s="3">
        <v>859</v>
      </c>
      <c r="M865" s="4">
        <f t="shared" ca="1" si="26"/>
        <v>2.9263570723130201E-2</v>
      </c>
      <c r="O865" s="4">
        <v>0.13200961560050853</v>
      </c>
      <c r="P865" s="4">
        <f t="shared" si="27"/>
        <v>0.1297546852475894</v>
      </c>
    </row>
    <row r="866" spans="1:16" x14ac:dyDescent="0.2">
      <c r="A866" s="3">
        <v>860</v>
      </c>
      <c r="B866" s="4">
        <v>-4.9682611946320739E-2</v>
      </c>
      <c r="C866" s="4" cm="1">
        <f t="array" ref="C866:D866">TRANSPOSE(MMULT('Necessary information'!$L$2:$M$3,TRANSPOSE(C865:D865))+MMULT('Necessary information'!$L$4:$L$5,B866))</f>
        <v>0.15617821442272758</v>
      </c>
      <c r="D866" s="4">
        <v>5.400706596204511E-2</v>
      </c>
      <c r="E866" s="4" cm="1">
        <f t="array" ref="E866:G866">TRANSPOSE(MMULT('Necessary information'!$L$6:$M$8,TRANSPOSE(C866:D866)))</f>
        <v>0.10164907884968351</v>
      </c>
      <c r="F866" s="4">
        <v>-5.0632337701182355E-2</v>
      </c>
      <c r="G866" s="4">
        <v>0.10554587672154522</v>
      </c>
      <c r="H866" s="4">
        <f>F866+F866*'Necessary information'!$B$4/'Necessary information'!$B$15</f>
        <v>-0.12847955691675017</v>
      </c>
      <c r="I866" s="4">
        <f>(('Necessary information'!$B$10*C867)-'Necessary information'!$B$10*(1-'Necessary information'!$B$4)*C866)/'Necessary information'!$B$16</f>
        <v>0.12207998950526687</v>
      </c>
      <c r="J866" s="4">
        <f>D866+'Necessary information'!$B$7*C866</f>
        <v>0.10554587672154522</v>
      </c>
      <c r="L866" s="3">
        <v>860</v>
      </c>
      <c r="M866" s="4">
        <f t="shared" ca="1" si="26"/>
        <v>-4.7202372362323081E-2</v>
      </c>
      <c r="O866" s="4">
        <v>-4.8367261221444871E-2</v>
      </c>
      <c r="P866" s="4">
        <f t="shared" si="27"/>
        <v>-4.9682611946320739E-2</v>
      </c>
    </row>
    <row r="867" spans="1:16" x14ac:dyDescent="0.2">
      <c r="A867" s="3">
        <v>861</v>
      </c>
      <c r="B867" s="4">
        <v>-2.841389897507688E-2</v>
      </c>
      <c r="C867" s="4" cm="1">
        <f t="array" ref="C867:D867">TRANSPOSE(MMULT('Necessary information'!$L$2:$M$3,TRANSPOSE(C866:D866))+MMULT('Necessary information'!$L$4:$L$5,B867))</f>
        <v>0.15532575879979107</v>
      </c>
      <c r="D867" s="4">
        <v>2.4459018601765282E-2</v>
      </c>
      <c r="E867" s="4" cm="1">
        <f t="array" ref="E867:G867">TRANSPOSE(MMULT('Necessary information'!$L$6:$M$8,TRANSPOSE(C867:D867)))</f>
        <v>8.4627592735398355E-2</v>
      </c>
      <c r="F867" s="4">
        <v>-7.9609239794094733E-2</v>
      </c>
      <c r="G867" s="4">
        <v>7.5716519005696342E-2</v>
      </c>
      <c r="H867" s="4">
        <f>F867+F867*'Necessary information'!$B$4/'Necessary information'!$B$15</f>
        <v>-0.2020084459775153</v>
      </c>
      <c r="I867" s="4">
        <f>(('Necessary information'!$B$10*C868)-'Necessary information'!$B$10*(1-'Necessary information'!$B$4)*C867)/'Necessary information'!$B$16</f>
        <v>4.242983488719701E-2</v>
      </c>
      <c r="J867" s="4">
        <f>D867+'Necessary information'!$B$7*C867</f>
        <v>7.5716519005696342E-2</v>
      </c>
      <c r="L867" s="3">
        <v>861</v>
      </c>
      <c r="M867" s="4">
        <f t="shared" ca="1" si="26"/>
        <v>6.10744775732079E-2</v>
      </c>
      <c r="O867" s="4">
        <v>-2.698717982382037E-2</v>
      </c>
      <c r="P867" s="4">
        <f t="shared" si="27"/>
        <v>-2.841389897507688E-2</v>
      </c>
    </row>
    <row r="868" spans="1:16" x14ac:dyDescent="0.2">
      <c r="A868" s="3">
        <v>862</v>
      </c>
      <c r="B868" s="4">
        <v>7.7933584436446587E-2</v>
      </c>
      <c r="C868" s="4" cm="1">
        <f t="array" ref="C868:D868">TRANSPOSE(MMULT('Necessary information'!$L$2:$M$3,TRANSPOSE(C867:D867))+MMULT('Necessary information'!$L$4:$L$5,B868))</f>
        <v>0.15250336070197623</v>
      </c>
      <c r="D868" s="4">
        <v>0.1018789636475748</v>
      </c>
      <c r="E868" s="4" cm="1">
        <f t="array" ref="E868:G868">TRANSPOSE(MMULT('Necessary information'!$L$6:$M$8,TRANSPOSE(C868:D868)))</f>
        <v>0.12691970178946141</v>
      </c>
      <c r="F868" s="4">
        <v>-2.9828802274926847E-4</v>
      </c>
      <c r="G868" s="4">
        <v>0.15220507267922695</v>
      </c>
      <c r="H868" s="4">
        <f>F868+F868*'Necessary information'!$B$4/'Necessary information'!$B$15</f>
        <v>-7.5690585772626847E-4</v>
      </c>
      <c r="I868" s="4">
        <f>(('Necessary information'!$B$10*C869)-'Necessary information'!$B$10*(1-'Necessary information'!$B$4)*C868)/'Necessary information'!$B$16</f>
        <v>0.25189269102175149</v>
      </c>
      <c r="J868" s="4">
        <f>D868+'Necessary information'!$B$7*C868</f>
        <v>0.15220507267922695</v>
      </c>
      <c r="L868" s="3">
        <v>862</v>
      </c>
      <c r="M868" s="4">
        <f t="shared" ca="1" si="26"/>
        <v>-3.1757662514627624E-2</v>
      </c>
      <c r="O868" s="4">
        <v>7.9917166238165083E-2</v>
      </c>
      <c r="P868" s="4">
        <f t="shared" si="27"/>
        <v>7.7933584436446587E-2</v>
      </c>
    </row>
    <row r="869" spans="1:16" x14ac:dyDescent="0.2">
      <c r="A869" s="3">
        <v>863</v>
      </c>
      <c r="B869" s="4">
        <v>-3.1242555115395181E-2</v>
      </c>
      <c r="C869" s="4" cm="1">
        <f t="array" ref="C869:D869">TRANSPOSE(MMULT('Necessary information'!$L$2:$M$3,TRANSPOSE(C868:D868))+MMULT('Necessary information'!$L$4:$L$5,B869))</f>
        <v>0.15498809395997062</v>
      </c>
      <c r="D869" s="4">
        <v>6.8496950295580547E-2</v>
      </c>
      <c r="E869" s="4" cm="1">
        <f t="array" ref="E869:G869">TRANSPOSE(MMULT('Necessary information'!$L$6:$M$8,TRANSPOSE(C869:D869)))</f>
        <v>0.10926250178592088</v>
      </c>
      <c r="F869" s="4">
        <v>-3.5345072657599758E-2</v>
      </c>
      <c r="G869" s="4">
        <v>0.11964302130237085</v>
      </c>
      <c r="H869" s="4">
        <f>F869+F869*'Necessary information'!$B$4/'Necessary information'!$B$15</f>
        <v>-8.9688121868659348E-2</v>
      </c>
      <c r="I869" s="4">
        <f>(('Necessary information'!$B$10*C870)-'Necessary information'!$B$10*(1-'Necessary information'!$B$4)*C869)/'Necessary information'!$B$16</f>
        <v>0.16138357551615148</v>
      </c>
      <c r="J869" s="4">
        <f>D869+'Necessary information'!$B$7*C869</f>
        <v>0.11964302130237085</v>
      </c>
      <c r="L869" s="3">
        <v>863</v>
      </c>
      <c r="M869" s="4">
        <f t="shared" ca="1" si="26"/>
        <v>-2.3307254667794233E-2</v>
      </c>
      <c r="O869" s="4">
        <v>-2.9830647531888223E-2</v>
      </c>
      <c r="P869" s="4">
        <f t="shared" si="27"/>
        <v>-3.1242555115395181E-2</v>
      </c>
    </row>
    <row r="870" spans="1:16" x14ac:dyDescent="0.2">
      <c r="A870" s="3">
        <v>864</v>
      </c>
      <c r="B870" s="4">
        <v>5.8442183932257329E-2</v>
      </c>
      <c r="C870" s="4" cm="1">
        <f t="array" ref="C870:D870">TRANSPOSE(MMULT('Necessary information'!$L$2:$M$3,TRANSPOSE(C869:D869))+MMULT('Necessary information'!$L$4:$L$5,B870))</f>
        <v>0.15514798099887517</v>
      </c>
      <c r="D870" s="4">
        <v>0.12550069827163068</v>
      </c>
      <c r="E870" s="4" cm="1">
        <f t="array" ref="E870:G870">TRANSPOSE(MMULT('Necessary information'!$L$6:$M$8,TRANSPOSE(C870:D870)))</f>
        <v>0.14142285198878776</v>
      </c>
      <c r="F870" s="4">
        <v>2.1551551002384331E-2</v>
      </c>
      <c r="G870" s="4">
        <v>0.17669953200125949</v>
      </c>
      <c r="H870" s="4">
        <f>F870+F870*'Necessary information'!$B$4/'Necessary information'!$B$15</f>
        <v>5.4687060668550218E-2</v>
      </c>
      <c r="I870" s="4">
        <f>(('Necessary information'!$B$10*C871)-'Necessary information'!$B$10*(1-'Necessary information'!$B$4)*C870)/'Necessary information'!$B$16</f>
        <v>0.31526939222157396</v>
      </c>
      <c r="J870" s="4">
        <f>D870+'Necessary information'!$B$7*C870</f>
        <v>0.17669953200125949</v>
      </c>
      <c r="L870" s="3">
        <v>864</v>
      </c>
      <c r="M870" s="4">
        <f t="shared" ca="1" si="26"/>
        <v>-3.3350307804680089E-2</v>
      </c>
      <c r="O870" s="4">
        <v>6.032370377070418E-2</v>
      </c>
      <c r="P870" s="4">
        <f t="shared" si="27"/>
        <v>5.8442183932257329E-2</v>
      </c>
    </row>
    <row r="871" spans="1:16" x14ac:dyDescent="0.2">
      <c r="A871" s="3">
        <v>865</v>
      </c>
      <c r="B871" s="4">
        <v>3.4393130596626305E-2</v>
      </c>
      <c r="C871" s="4" cm="1">
        <f t="array" ref="C871:D871">TRANSPOSE(MMULT('Necessary information'!$L$2:$M$3,TRANSPOSE(C870:D870))+MMULT('Necessary information'!$L$4:$L$5,B871))</f>
        <v>0.15915101627944264</v>
      </c>
      <c r="D871" s="4">
        <v>0.15725831420455275</v>
      </c>
      <c r="E871" s="4" cm="1">
        <f t="array" ref="E871:G871">TRANSPOSE(MMULT('Necessary information'!$L$6:$M$8,TRANSPOSE(C871:D871)))</f>
        <v>0.16112539869242448</v>
      </c>
      <c r="F871" s="4">
        <v>5.0627133297326182E-2</v>
      </c>
      <c r="G871" s="4">
        <v>0.20977814957676882</v>
      </c>
      <c r="H871" s="4">
        <f>F871+F871*'Necessary information'!$B$4/'Necessary information'!$B$15</f>
        <v>0.12846635074196514</v>
      </c>
      <c r="I871" s="4">
        <f>(('Necessary information'!$B$10*C872)-'Necessary information'!$B$10*(1-'Necessary information'!$B$4)*C871)/'Necessary information'!$B$16</f>
        <v>0.40040649387781657</v>
      </c>
      <c r="J871" s="4">
        <f>D871+'Necessary information'!$B$7*C871</f>
        <v>0.20977814957676882</v>
      </c>
      <c r="L871" s="3">
        <v>865</v>
      </c>
      <c r="M871" s="4">
        <f t="shared" ca="1" si="26"/>
        <v>-4.3819235566770677E-2</v>
      </c>
      <c r="O871" s="4">
        <v>3.614872343471566E-2</v>
      </c>
      <c r="P871" s="4">
        <f t="shared" si="27"/>
        <v>3.4393130596626305E-2</v>
      </c>
    </row>
    <row r="872" spans="1:16" x14ac:dyDescent="0.2">
      <c r="A872" s="3">
        <v>866</v>
      </c>
      <c r="B872" s="4">
        <v>4.5295678864269856E-2</v>
      </c>
      <c r="C872" s="4" cm="1">
        <f t="array" ref="C872:D872">TRANSPOSE(MMULT('Necessary information'!$L$2:$M$3,TRANSPOSE(C871:D871))+MMULT('Necessary information'!$L$4:$L$5,B872))</f>
        <v>0.165182403219402</v>
      </c>
      <c r="D872" s="4">
        <v>0.199251568470527</v>
      </c>
      <c r="E872" s="4" cm="1">
        <f t="array" ref="E872:G872">TRANSPOSE(MMULT('Necessary information'!$L$6:$M$8,TRANSPOSE(C872:D872)))</f>
        <v>0.18751492024075084</v>
      </c>
      <c r="F872" s="4">
        <v>8.8579358313527673E-2</v>
      </c>
      <c r="G872" s="4">
        <v>0.25376176153292967</v>
      </c>
      <c r="H872" s="4">
        <f>F872+F872*'Necessary information'!$B$4/'Necessary information'!$B$15</f>
        <v>0.22477012172057637</v>
      </c>
      <c r="I872" s="4">
        <f>(('Necessary information'!$B$10*C873)-'Necessary information'!$B$10*(1-'Necessary information'!$B$4)*C872)/'Necessary information'!$B$16</f>
        <v>0.5128715095810733</v>
      </c>
      <c r="J872" s="4">
        <f>D872+'Necessary information'!$B$7*C872</f>
        <v>0.25376176153292967</v>
      </c>
      <c r="L872" s="3">
        <v>866</v>
      </c>
      <c r="M872" s="4">
        <f t="shared" ca="1" si="26"/>
        <v>0.12898431133764438</v>
      </c>
      <c r="O872" s="4">
        <v>4.7108360236383248E-2</v>
      </c>
      <c r="P872" s="4">
        <f t="shared" si="27"/>
        <v>4.5295678864269856E-2</v>
      </c>
    </row>
    <row r="873" spans="1:16" x14ac:dyDescent="0.2">
      <c r="A873" s="3">
        <v>867</v>
      </c>
      <c r="B873" s="4">
        <v>7.4882868245187625E-2</v>
      </c>
      <c r="C873" s="4" cm="1">
        <f t="array" ref="C873:D873">TRANSPOSE(MMULT('Necessary information'!$L$2:$M$3,TRANSPOSE(C872:D872))+MMULT('Necessary information'!$L$4:$L$5,B873))</f>
        <v>0.17387463087844379</v>
      </c>
      <c r="D873" s="4">
        <v>0.26995015377783355</v>
      </c>
      <c r="E873" s="4" cm="1">
        <f t="array" ref="E873:G873">TRANSPOSE(MMULT('Necessary information'!$L$6:$M$8,TRANSPOSE(C873:D873)))</f>
        <v>0.23127654816828855</v>
      </c>
      <c r="F873" s="4">
        <v>0.15345415108927624</v>
      </c>
      <c r="G873" s="4">
        <v>0.32732878196771997</v>
      </c>
      <c r="H873" s="4">
        <f>F873+F873*'Necessary information'!$B$4/'Necessary information'!$B$15</f>
        <v>0.38938990838903831</v>
      </c>
      <c r="I873" s="4">
        <f>(('Necessary information'!$B$10*C874)-'Necessary information'!$B$10*(1-'Necessary information'!$B$4)*C873)/'Necessary information'!$B$16</f>
        <v>0.7024364713066259</v>
      </c>
      <c r="J873" s="4">
        <f>D873+'Necessary information'!$B$7*C873</f>
        <v>0.32732878196771997</v>
      </c>
      <c r="L873" s="3">
        <v>867</v>
      </c>
      <c r="M873" s="4">
        <f t="shared" ca="1" si="26"/>
        <v>-4.9040860146732E-2</v>
      </c>
      <c r="O873" s="4">
        <v>7.6850475715877539E-2</v>
      </c>
      <c r="P873" s="4">
        <f t="shared" si="27"/>
        <v>7.4882868245187625E-2</v>
      </c>
    </row>
    <row r="874" spans="1:16" x14ac:dyDescent="0.2">
      <c r="A874" s="3">
        <v>868</v>
      </c>
      <c r="B874" s="4">
        <v>0.13261855889103474</v>
      </c>
      <c r="C874" s="4" cm="1">
        <f t="array" ref="C874:D874">TRANSPOSE(MMULT('Necessary information'!$L$2:$M$3,TRANSPOSE(C873:D873))+MMULT('Necessary information'!$L$4:$L$5,B874))</f>
        <v>0.18708867688914838</v>
      </c>
      <c r="D874" s="4">
        <v>0.39689975943953376</v>
      </c>
      <c r="E874" s="4" cm="1">
        <f t="array" ref="E874:G874">TRANSPOSE(MMULT('Necessary information'!$L$6:$M$8,TRANSPOSE(C874:D874)))</f>
        <v>0.30876472898534302</v>
      </c>
      <c r="F874" s="4">
        <v>0.27155034592380434</v>
      </c>
      <c r="G874" s="4">
        <v>0.45863902281295271</v>
      </c>
      <c r="H874" s="4">
        <f>F874+F874*'Necessary information'!$B$4/'Necessary information'!$B$15</f>
        <v>0.68905900278165322</v>
      </c>
      <c r="I874" s="4">
        <f>(('Necessary information'!$B$10*C875)-'Necessary information'!$B$10*(1-'Necessary information'!$B$4)*C874)/'Necessary information'!$B$16</f>
        <v>1.04319187159959</v>
      </c>
      <c r="J874" s="4">
        <f>D874+'Necessary information'!$B$7*C874</f>
        <v>0.45863902281295271</v>
      </c>
      <c r="L874" s="3">
        <v>868</v>
      </c>
      <c r="M874" s="4">
        <f t="shared" ca="1" si="26"/>
        <v>-2.8697993557638943E-2</v>
      </c>
      <c r="O874" s="4">
        <v>0.13488848521956626</v>
      </c>
      <c r="P874" s="4">
        <f t="shared" si="27"/>
        <v>0.13261855889103474</v>
      </c>
    </row>
    <row r="875" spans="1:16" x14ac:dyDescent="0.2">
      <c r="A875" s="3">
        <v>869</v>
      </c>
      <c r="B875" s="4">
        <v>-1.0987205298479691E-2</v>
      </c>
      <c r="C875" s="4" cm="1">
        <f t="array" ref="C875:D875">TRANSPOSE(MMULT('Necessary information'!$L$2:$M$3,TRANSPOSE(C874:D874))+MMULT('Necessary information'!$L$4:$L$5,B875))</f>
        <v>0.20849125675690944</v>
      </c>
      <c r="D875" s="4">
        <v>0.37757765919282388</v>
      </c>
      <c r="E875" s="4" cm="1">
        <f t="array" ref="E875:G875">TRANSPOSE(MMULT('Necessary information'!$L$6:$M$8,TRANSPOSE(C875:D875)))</f>
        <v>0.30765217569214265</v>
      </c>
      <c r="F875" s="4">
        <v>0.23788851716569456</v>
      </c>
      <c r="G875" s="4">
        <v>0.44637977392260397</v>
      </c>
      <c r="H875" s="4">
        <f>F875+F875*'Necessary information'!$B$4/'Necessary information'!$B$15</f>
        <v>0.60364211230794973</v>
      </c>
      <c r="I875" s="4">
        <f>(('Necessary information'!$B$10*C876)-'Necessary information'!$B$10*(1-'Necessary information'!$B$4)*C875)/'Necessary information'!$B$16</f>
        <v>0.98776900879357399</v>
      </c>
      <c r="J875" s="4">
        <f>D875+'Necessary information'!$B$7*C875</f>
        <v>0.44637977392260397</v>
      </c>
      <c r="L875" s="3">
        <v>869</v>
      </c>
      <c r="M875" s="4">
        <f t="shared" ca="1" si="26"/>
        <v>-3.1832671261623736E-2</v>
      </c>
      <c r="O875" s="4">
        <v>-9.4692355175116441E-3</v>
      </c>
      <c r="P875" s="4">
        <f t="shared" si="27"/>
        <v>-1.0987205298479691E-2</v>
      </c>
    </row>
    <row r="876" spans="1:16" x14ac:dyDescent="0.2">
      <c r="A876" s="3">
        <v>870</v>
      </c>
      <c r="B876" s="4">
        <v>-3.0859058008597562E-2</v>
      </c>
      <c r="C876" s="4" cm="1">
        <f t="array" ref="C876:D876">TRANSPOSE(MMULT('Necessary information'!$L$2:$M$3,TRANSPOSE(C875:D875))+MMULT('Necessary information'!$L$4:$L$5,B876))</f>
        <v>0.22797320055782605</v>
      </c>
      <c r="D876" s="4">
        <v>0.33878947034117701</v>
      </c>
      <c r="E876" s="4" cm="1">
        <f t="array" ref="E876:G876">TRANSPOSE(MMULT('Necessary information'!$L$6:$M$8,TRANSPOSE(C876:D876)))</f>
        <v>0.29470596694952877</v>
      </c>
      <c r="F876" s="4">
        <v>0.18604742596743357</v>
      </c>
      <c r="G876" s="4">
        <v>0.41402062652525962</v>
      </c>
      <c r="H876" s="4">
        <f>F876+F876*'Necessary information'!$B$4/'Necessary information'!$B$15</f>
        <v>0.47209534339236248</v>
      </c>
      <c r="I876" s="4">
        <f>(('Necessary information'!$B$10*C877)-'Necessary information'!$B$10*(1-'Necessary information'!$B$4)*C876)/'Necessary information'!$B$16</f>
        <v>0.88007964343638778</v>
      </c>
      <c r="J876" s="4">
        <f>D876+'Necessary information'!$B$7*C876</f>
        <v>0.41402062652525962</v>
      </c>
      <c r="L876" s="3">
        <v>870</v>
      </c>
      <c r="M876" s="4">
        <f t="shared" ca="1" si="26"/>
        <v>2.7065444521921465E-3</v>
      </c>
      <c r="O876" s="4">
        <v>-2.9445142336055625E-2</v>
      </c>
      <c r="P876" s="4">
        <f t="shared" si="27"/>
        <v>-3.0859058008597562E-2</v>
      </c>
    </row>
    <row r="877" spans="1:16" x14ac:dyDescent="0.2">
      <c r="A877" s="3">
        <v>871</v>
      </c>
      <c r="B877" s="4">
        <v>-3.9049859319012906E-2</v>
      </c>
      <c r="C877" s="4" cm="1">
        <f t="array" ref="C877:D877">TRANSPOSE(MMULT('Necessary information'!$L$2:$M$3,TRANSPOSE(C876:D876))+MMULT('Necessary information'!$L$4:$L$5,B877))</f>
        <v>0.24427586162979009</v>
      </c>
      <c r="D877" s="4">
        <v>0.29262503214499941</v>
      </c>
      <c r="E877" s="4" cm="1">
        <f t="array" ref="E877:G877">TRANSPOSE(MMULT('Necessary information'!$L$6:$M$8,TRANSPOSE(C877:D877)))</f>
        <v>0.27615727866993039</v>
      </c>
      <c r="F877" s="4">
        <v>0.12896020485304008</v>
      </c>
      <c r="G877" s="4">
        <v>0.37323606648283014</v>
      </c>
      <c r="H877" s="4">
        <f>F877+F877*'Necessary information'!$B$4/'Necessary information'!$B$15</f>
        <v>0.32723651981458907</v>
      </c>
      <c r="I877" s="4">
        <f>(('Necessary information'!$B$10*C878)-'Necessary information'!$B$10*(1-'Necessary information'!$B$4)*C877)/'Necessary information'!$B$16</f>
        <v>0.75295765582376761</v>
      </c>
      <c r="J877" s="4">
        <f>D877+'Necessary information'!$B$7*C877</f>
        <v>0.37323606648283014</v>
      </c>
      <c r="L877" s="3">
        <v>871</v>
      </c>
      <c r="M877" s="4">
        <f t="shared" ca="1" si="26"/>
        <v>3.78255387202222E-2</v>
      </c>
      <c r="O877" s="4">
        <v>-3.7678832779159475E-2</v>
      </c>
      <c r="P877" s="4">
        <f t="shared" si="27"/>
        <v>-3.9049859319012906E-2</v>
      </c>
    </row>
    <row r="878" spans="1:16" x14ac:dyDescent="0.2">
      <c r="A878" s="3">
        <v>872</v>
      </c>
      <c r="B878" s="4">
        <v>6.7078717266993881E-2</v>
      </c>
      <c r="C878" s="4" cm="1">
        <f t="array" ref="C878:D878">TRANSPOSE(MMULT('Necessary information'!$L$2:$M$3,TRANSPOSE(C877:D877))+MMULT('Necessary information'!$L$4:$L$5,B878))</f>
        <v>0.25699290648463957</v>
      </c>
      <c r="D878" s="4">
        <v>0.3535586237369483</v>
      </c>
      <c r="E878" s="4" cm="1">
        <f t="array" ref="E878:G878">TRANSPOSE(MMULT('Necessary information'!$L$6:$M$8,TRANSPOSE(C878:D878)))</f>
        <v>0.31625831323982073</v>
      </c>
      <c r="F878" s="4">
        <v>0.1813733763922398</v>
      </c>
      <c r="G878" s="4">
        <v>0.43836628287687934</v>
      </c>
      <c r="H878" s="4">
        <f>F878+F878*'Necessary information'!$B$4/'Necessary information'!$B$15</f>
        <v>0.46023494259530828</v>
      </c>
      <c r="I878" s="4">
        <f>(('Necessary information'!$B$10*C879)-'Necessary information'!$B$10*(1-'Necessary information'!$B$4)*C878)/'Necessary information'!$B$16</f>
        <v>0.91554536230409211</v>
      </c>
      <c r="J878" s="4">
        <f>D878+'Necessary information'!$B$7*C878</f>
        <v>0.43836628287687934</v>
      </c>
      <c r="L878" s="3">
        <v>872</v>
      </c>
      <c r="M878" s="4">
        <f t="shared" ca="1" si="26"/>
        <v>-4.9493589258067093E-2</v>
      </c>
      <c r="O878" s="4">
        <v>6.9005460205125879E-2</v>
      </c>
      <c r="P878" s="4">
        <f t="shared" si="27"/>
        <v>6.7078717266993881E-2</v>
      </c>
    </row>
    <row r="879" spans="1:16" x14ac:dyDescent="0.2">
      <c r="A879" s="3">
        <v>873</v>
      </c>
      <c r="B879" s="4">
        <v>-0.23317129395868819</v>
      </c>
      <c r="C879" s="4" cm="1">
        <f t="array" ref="C879:D879">TRANSPOSE(MMULT('Necessary information'!$L$2:$M$3,TRANSPOSE(C878:D878))+MMULT('Necessary information'!$L$4:$L$5,B879))</f>
        <v>0.27345671788012593</v>
      </c>
      <c r="D879" s="4">
        <v>0.1129625986797842</v>
      </c>
      <c r="E879" s="4" cm="1">
        <f t="array" ref="E879:G879">TRANSPOSE(MMULT('Necessary information'!$L$6:$M$8,TRANSPOSE(C879:D879)))</f>
        <v>0.188337601493764</v>
      </c>
      <c r="F879" s="4">
        <v>-7.0253402299900153E-2</v>
      </c>
      <c r="G879" s="4">
        <v>0.20320331558022575</v>
      </c>
      <c r="H879" s="4">
        <f>F879+F879*'Necessary information'!$B$4/'Necessary information'!$B$15</f>
        <v>-0.17826800833599654</v>
      </c>
      <c r="I879" s="4">
        <f>(('Necessary information'!$B$10*C880)-'Necessary information'!$B$10*(1-'Necessary information'!$B$4)*C879)/'Necessary information'!$B$16</f>
        <v>0.26343359531763794</v>
      </c>
      <c r="J879" s="4">
        <f>D879+'Necessary information'!$B$7*C879</f>
        <v>0.20320331558022575</v>
      </c>
      <c r="L879" s="3">
        <v>873</v>
      </c>
      <c r="M879" s="4">
        <f t="shared" ca="1" si="26"/>
        <v>4.3280964434843604E-2</v>
      </c>
      <c r="O879" s="4">
        <v>-0.23281673695000957</v>
      </c>
      <c r="P879" s="4">
        <f t="shared" si="27"/>
        <v>-0.23317129395868819</v>
      </c>
    </row>
    <row r="880" spans="1:16" x14ac:dyDescent="0.2">
      <c r="A880" s="3">
        <v>874</v>
      </c>
      <c r="B880" s="4">
        <v>-5.4577270721467508E-2</v>
      </c>
      <c r="C880" s="4" cm="1">
        <f t="array" ref="C880:D880">TRANSPOSE(MMULT('Necessary information'!$L$2:$M$3,TRANSPOSE(C879:D879))+MMULT('Necessary information'!$L$4:$L$5,B880))</f>
        <v>0.27320613981606373</v>
      </c>
      <c r="D880" s="4">
        <v>5.6013113386041216E-2</v>
      </c>
      <c r="E880" s="4" cm="1">
        <f t="array" ref="E880:G880">TRANSPOSE(MMULT('Necessary information'!$L$6:$M$8,TRANSPOSE(C880:D880)))</f>
        <v>0.15616642250909088</v>
      </c>
      <c r="F880" s="4">
        <v>-0.12703500029072146</v>
      </c>
      <c r="G880" s="4">
        <v>0.14617113952534225</v>
      </c>
      <c r="H880" s="4">
        <f>F880+F880*'Necessary information'!$B$4/'Necessary information'!$B$15</f>
        <v>-0.32235131323770561</v>
      </c>
      <c r="I880" s="4">
        <f>(('Necessary information'!$B$10*C881)-'Necessary information'!$B$10*(1-'Necessary information'!$B$4)*C880)/'Necessary information'!$B$16</f>
        <v>0.10970807289027086</v>
      </c>
      <c r="J880" s="4">
        <f>D880+'Necessary information'!$B$7*C880</f>
        <v>0.14617113952534225</v>
      </c>
      <c r="L880" s="3">
        <v>874</v>
      </c>
      <c r="M880" s="4">
        <f t="shared" ca="1" si="26"/>
        <v>-5.4996556628944114E-2</v>
      </c>
      <c r="O880" s="4">
        <v>-5.3287549683079735E-2</v>
      </c>
      <c r="P880" s="4">
        <f t="shared" si="27"/>
        <v>-5.4577270721467508E-2</v>
      </c>
    </row>
    <row r="881" spans="1:16" x14ac:dyDescent="0.2">
      <c r="A881" s="3">
        <v>875</v>
      </c>
      <c r="B881" s="4">
        <v>-2.9075900693813677E-3</v>
      </c>
      <c r="C881" s="4" cm="1">
        <f t="array" ref="C881:D881">TRANSPOSE(MMULT('Necessary information'!$L$2:$M$3,TRANSPOSE(C880:D880))+MMULT('Necessary information'!$L$4:$L$5,B881))</f>
        <v>0.26911868814291889</v>
      </c>
      <c r="D881" s="4">
        <v>5.192924793555298E-2</v>
      </c>
      <c r="E881" s="4" cm="1">
        <f t="array" ref="E881:G881">TRANSPOSE(MMULT('Necessary information'!$L$6:$M$8,TRANSPOSE(C881:D881)))</f>
        <v>0.15200291919372236</v>
      </c>
      <c r="F881" s="4">
        <v>-0.12838027312020267</v>
      </c>
      <c r="G881" s="4">
        <v>0.14073841502271622</v>
      </c>
      <c r="H881" s="4">
        <f>F881+F881*'Necessary information'!$B$4/'Necessary information'!$B$15</f>
        <v>-0.32576494304251413</v>
      </c>
      <c r="I881" s="4">
        <f>(('Necessary information'!$B$10*C882)-'Necessary information'!$B$10*(1-'Necessary information'!$B$4)*C881)/'Necessary information'!$B$16</f>
        <v>9.9302928828267273E-2</v>
      </c>
      <c r="J881" s="4">
        <f>D881+'Necessary information'!$B$7*C881</f>
        <v>0.14073841502271622</v>
      </c>
      <c r="L881" s="3">
        <v>875</v>
      </c>
      <c r="M881" s="4">
        <f t="shared" ca="1" si="26"/>
        <v>-0.15250946956229589</v>
      </c>
      <c r="O881" s="4">
        <v>-1.3473133545126995E-3</v>
      </c>
      <c r="P881" s="4">
        <f t="shared" si="27"/>
        <v>-2.9075900693813677E-3</v>
      </c>
    </row>
    <row r="882" spans="1:16" x14ac:dyDescent="0.2">
      <c r="A882" s="3">
        <v>876</v>
      </c>
      <c r="B882" s="4">
        <v>-4.2461785521766089E-3</v>
      </c>
      <c r="C882" s="4" cm="1">
        <f t="array" ref="C882:D882">TRANSPOSE(MMULT('Necessary information'!$L$2:$M$3,TRANSPOSE(C881:D881))+MMULT('Necessary information'!$L$4:$L$5,B882))</f>
        <v>0.26487329416005262</v>
      </c>
      <c r="D882" s="4">
        <v>4.6592555176729764E-2</v>
      </c>
      <c r="E882" s="4" cm="1">
        <f t="array" ref="E882:G882">TRANSPOSE(MMULT('Necessary information'!$L$6:$M$8,TRANSPOSE(C882:D882)))</f>
        <v>0.14706214610479718</v>
      </c>
      <c r="F882" s="4">
        <v>-0.13087255191050545</v>
      </c>
      <c r="G882" s="4">
        <v>0.13400074224954711</v>
      </c>
      <c r="H882" s="4">
        <f>F882+F882*'Necessary information'!$B$4/'Necessary information'!$B$15</f>
        <v>-0.33208910047290741</v>
      </c>
      <c r="I882" s="4">
        <f>(('Necessary information'!$B$10*C883)-'Necessary information'!$B$10*(1-'Necessary information'!$B$4)*C882)/'Necessary information'!$B$16</f>
        <v>8.5539158264841306E-2</v>
      </c>
      <c r="J882" s="4">
        <f>D882+'Necessary information'!$B$7*C882</f>
        <v>0.13400074224954711</v>
      </c>
      <c r="L882" s="3">
        <v>876</v>
      </c>
      <c r="M882" s="4">
        <f t="shared" ca="1" si="26"/>
        <v>-1.881452167653996E-2</v>
      </c>
      <c r="O882" s="4">
        <v>-2.6929110293122571E-3</v>
      </c>
      <c r="P882" s="4">
        <f t="shared" si="27"/>
        <v>-4.2461785521766089E-3</v>
      </c>
    </row>
    <row r="883" spans="1:16" x14ac:dyDescent="0.2">
      <c r="A883" s="3">
        <v>877</v>
      </c>
      <c r="B883" s="4">
        <v>-8.3683413768860682E-2</v>
      </c>
      <c r="C883" s="4" cm="1">
        <f t="array" ref="C883:D883">TRANSPOSE(MMULT('Necessary information'!$L$2:$M$3,TRANSPOSE(C882:D882))+MMULT('Necessary information'!$L$4:$L$5,B883))</f>
        <v>0.26038994076267236</v>
      </c>
      <c r="D883" s="4">
        <v>-3.8069302250842242E-2</v>
      </c>
      <c r="E883" s="4" cm="1">
        <f t="array" ref="E883:G883">TRANSPOSE(MMULT('Necessary information'!$L$6:$M$8,TRANSPOSE(C883:D883)))</f>
        <v>9.7360680738932032E-2</v>
      </c>
      <c r="F883" s="4">
        <v>-0.2125305625618327</v>
      </c>
      <c r="G883" s="4">
        <v>4.7859378200839638E-2</v>
      </c>
      <c r="H883" s="4">
        <f>F883+F883*'Necessary information'!$B$4/'Necessary information'!$B$15</f>
        <v>-0.5392963025006503</v>
      </c>
      <c r="I883" s="4">
        <f>(('Necessary information'!$B$10*C884)-'Necessary information'!$B$10*(1-'Necessary information'!$B$4)*C883)/'Necessary information'!$B$16</f>
        <v>-0.14236638707320159</v>
      </c>
      <c r="J883" s="4">
        <f>D883+'Necessary information'!$B$7*C883</f>
        <v>4.7859378200839638E-2</v>
      </c>
      <c r="L883" s="3">
        <v>877</v>
      </c>
      <c r="M883" s="4">
        <f t="shared" ca="1" si="26"/>
        <v>-6.4682362343403951E-2</v>
      </c>
      <c r="O883" s="4">
        <v>-8.2546099947288537E-2</v>
      </c>
      <c r="P883" s="4">
        <f t="shared" si="27"/>
        <v>-8.3683413768860682E-2</v>
      </c>
    </row>
    <row r="884" spans="1:16" x14ac:dyDescent="0.2">
      <c r="A884" s="3">
        <v>878</v>
      </c>
      <c r="B884" s="4">
        <v>0.13799972962545193</v>
      </c>
      <c r="C884" s="4" cm="1">
        <f t="array" ref="C884:D884">TRANSPOSE(MMULT('Necessary information'!$L$2:$M$3,TRANSPOSE(C883:D883))+MMULT('Necessary information'!$L$4:$L$5,B884))</f>
        <v>0.25032103256677551</v>
      </c>
      <c r="D884" s="4">
        <v>0.10072988272187737</v>
      </c>
      <c r="E884" s="4" cm="1">
        <f t="array" ref="E884:G884">TRANSPOSE(MMULT('Necessary information'!$L$6:$M$8,TRANSPOSE(C884:D884)))</f>
        <v>0.17089730604110775</v>
      </c>
      <c r="F884" s="4">
        <v>-6.6985209097862194E-2</v>
      </c>
      <c r="G884" s="4">
        <v>0.18333582346891331</v>
      </c>
      <c r="H884" s="4">
        <f>F884+F884*'Necessary information'!$B$4/'Necessary information'!$B$15</f>
        <v>-0.16997496808582524</v>
      </c>
      <c r="I884" s="4">
        <f>(('Necessary information'!$B$10*C885)-'Necessary information'!$B$10*(1-'Necessary information'!$B$4)*C884)/'Necessary information'!$B$16</f>
        <v>0.23392188639891845</v>
      </c>
      <c r="J884" s="4">
        <f>D884+'Necessary information'!$B$7*C884</f>
        <v>0.18333582346891331</v>
      </c>
      <c r="L884" s="3">
        <v>878</v>
      </c>
      <c r="M884" s="4">
        <f t="shared" ref="M884:M947" ca="1" si="28">_xlfn.NORM.INV(RAND(),$M$1,$M$2)</f>
        <v>-4.0842931919040766E-2</v>
      </c>
      <c r="O884" s="4">
        <v>0.14029783314164818</v>
      </c>
      <c r="P884" s="4">
        <f t="shared" si="27"/>
        <v>0.13799972962545193</v>
      </c>
    </row>
    <row r="885" spans="1:16" x14ac:dyDescent="0.2">
      <c r="A885" s="3">
        <v>879</v>
      </c>
      <c r="B885" s="4">
        <v>-1.6529771893463319E-2</v>
      </c>
      <c r="C885" s="4" cm="1">
        <f t="array" ref="C885:D885">TRANSPOSE(MMULT('Necessary information'!$L$2:$M$3,TRANSPOSE(C884:D884))+MMULT('Necessary information'!$L$4:$L$5,B885))</f>
        <v>0.24991105391257909</v>
      </c>
      <c r="D885" s="4">
        <v>8.2084783291254626E-2</v>
      </c>
      <c r="E885" s="4" cm="1">
        <f t="array" ref="E885:G885">TRANSPOSE(MMULT('Necessary information'!$L$6:$M$8,TRANSPOSE(C885:D885)))</f>
        <v>0.16021494730956581</v>
      </c>
      <c r="F885" s="4">
        <v>-8.5355622830173339E-2</v>
      </c>
      <c r="G885" s="4">
        <v>0.16455543108240572</v>
      </c>
      <c r="H885" s="4">
        <f>F885+F885*'Necessary information'!$B$4/'Necessary information'!$B$15</f>
        <v>-0.21658989293156475</v>
      </c>
      <c r="I885" s="4">
        <f>(('Necessary information'!$B$10*C886)-'Necessary information'!$B$10*(1-'Necessary information'!$B$4)*C885)/'Necessary information'!$B$16</f>
        <v>0.18364243469167382</v>
      </c>
      <c r="J885" s="4">
        <f>D885+'Necessary information'!$B$7*C885</f>
        <v>0.16455543108240572</v>
      </c>
      <c r="L885" s="3">
        <v>879</v>
      </c>
      <c r="M885" s="4">
        <f t="shared" ca="1" si="28"/>
        <v>-1.5269824609269631E-2</v>
      </c>
      <c r="O885" s="4">
        <v>-1.5040824410206837E-2</v>
      </c>
      <c r="P885" s="4">
        <f t="shared" si="27"/>
        <v>-1.6529771893463319E-2</v>
      </c>
    </row>
    <row r="886" spans="1:16" x14ac:dyDescent="0.2">
      <c r="A886" s="3">
        <v>880</v>
      </c>
      <c r="B886" s="4">
        <v>-2.38836446245369E-2</v>
      </c>
      <c r="C886" s="4" cm="1">
        <f t="array" ref="C886:D886">TRANSPOSE(MMULT('Necessary information'!$L$2:$M$3,TRANSPOSE(C885:D885))+MMULT('Necessary information'!$L$4:$L$5,B886))</f>
        <v>0.24825433843205647</v>
      </c>
      <c r="D886" s="4">
        <v>5.6477358217601373E-2</v>
      </c>
      <c r="E886" s="4" cm="1">
        <f t="array" ref="E886:G886">TRANSPOSE(MMULT('Necessary information'!$L$6:$M$8,TRANSPOSE(C886:D886)))</f>
        <v>0.14504473413339197</v>
      </c>
      <c r="F886" s="4">
        <v>-0.10985304853187645</v>
      </c>
      <c r="G886" s="4">
        <v>0.13840128990018002</v>
      </c>
      <c r="H886" s="4">
        <f>F886+F886*'Necessary information'!$B$4/'Necessary information'!$B$15</f>
        <v>-0.2787521106496364</v>
      </c>
      <c r="I886" s="4">
        <f>(('Necessary information'!$B$10*C887)-'Necessary information'!$B$10*(1-'Necessary information'!$B$4)*C886)/'Necessary information'!$B$16</f>
        <v>0.11475420774585003</v>
      </c>
      <c r="J886" s="4">
        <f>D886+'Necessary information'!$B$7*C886</f>
        <v>0.13840128990018002</v>
      </c>
      <c r="L886" s="3">
        <v>880</v>
      </c>
      <c r="M886" s="4">
        <f t="shared" ca="1" si="28"/>
        <v>-4.8083826148803896E-2</v>
      </c>
      <c r="O886" s="4">
        <v>-2.2433203901655173E-2</v>
      </c>
      <c r="P886" s="4">
        <f t="shared" si="27"/>
        <v>-2.38836446245369E-2</v>
      </c>
    </row>
    <row r="887" spans="1:16" x14ac:dyDescent="0.2">
      <c r="A887" s="3">
        <v>881</v>
      </c>
      <c r="B887" s="4">
        <v>9.7109537788508823E-2</v>
      </c>
      <c r="C887" s="4" cm="1">
        <f t="array" ref="C887:D887">TRANSPOSE(MMULT('Necessary information'!$L$2:$M$3,TRANSPOSE(C886:D886))+MMULT('Necessary information'!$L$4:$L$5,B887))</f>
        <v>0.24491683516490131</v>
      </c>
      <c r="D887" s="4">
        <v>0.15240087148354056</v>
      </c>
      <c r="E887" s="4" cm="1">
        <f t="array" ref="E887:G887">TRANSPOSE(MMULT('Necessary information'!$L$6:$M$8,TRANSPOSE(C887:D887)))</f>
        <v>0.19751751076031296</v>
      </c>
      <c r="F887" s="4">
        <v>-1.1693408076943301E-2</v>
      </c>
      <c r="G887" s="4">
        <v>0.23322342708795801</v>
      </c>
      <c r="H887" s="4">
        <f>F887+F887*'Necessary information'!$B$4/'Necessary information'!$B$15</f>
        <v>-2.9672022995243613E-2</v>
      </c>
      <c r="I887" s="4">
        <f>(('Necessary information'!$B$10*C888)-'Necessary information'!$B$10*(1-'Necessary information'!$B$4)*C887)/'Necessary information'!$B$16</f>
        <v>0.3742549940604929</v>
      </c>
      <c r="J887" s="4">
        <f>D887+'Necessary information'!$B$7*C887</f>
        <v>0.23322342708795801</v>
      </c>
      <c r="L887" s="3">
        <v>881</v>
      </c>
      <c r="M887" s="4">
        <f t="shared" ca="1" si="28"/>
        <v>-6.1958804551096577E-2</v>
      </c>
      <c r="O887" s="4">
        <v>9.9193529791448951E-2</v>
      </c>
      <c r="P887" s="4">
        <f t="shared" si="27"/>
        <v>9.7109537788508823E-2</v>
      </c>
    </row>
    <row r="888" spans="1:16" x14ac:dyDescent="0.2">
      <c r="A888" s="3">
        <v>882</v>
      </c>
      <c r="B888" s="4">
        <v>0.10440954436700718</v>
      </c>
      <c r="C888" s="4" cm="1">
        <f t="array" ref="C888:D888">TRANSPOSE(MMULT('Necessary information'!$L$2:$M$3,TRANSPOSE(C887:D887))+MMULT('Necessary information'!$L$4:$L$5,B888))</f>
        <v>0.24815028913729115</v>
      </c>
      <c r="D888" s="4">
        <v>0.2536099975493934</v>
      </c>
      <c r="E888" s="4" cm="1">
        <f t="array" ref="E888:G888">TRANSPOSE(MMULT('Necessary information'!$L$6:$M$8,TRANSPOSE(C888:D888)))</f>
        <v>0.25596322952498574</v>
      </c>
      <c r="F888" s="4">
        <v>8.7349303827408353E-2</v>
      </c>
      <c r="G888" s="4">
        <v>0.33549959296469944</v>
      </c>
      <c r="H888" s="4">
        <f>F888+F888*'Necessary information'!$B$4/'Necessary information'!$B$15</f>
        <v>0.2216488584620486</v>
      </c>
      <c r="I888" s="4">
        <f>(('Necessary information'!$B$10*C889)-'Necessary information'!$B$10*(1-'Necessary information'!$B$4)*C888)/'Necessary information'!$B$16</f>
        <v>0.64702814943449183</v>
      </c>
      <c r="J888" s="4">
        <f>D888+'Necessary information'!$B$7*C888</f>
        <v>0.33549959296469944</v>
      </c>
      <c r="L888" s="3">
        <v>882</v>
      </c>
      <c r="M888" s="4">
        <f t="shared" ca="1" si="28"/>
        <v>9.7799330227181208E-2</v>
      </c>
      <c r="O888" s="4">
        <v>0.10653176107335624</v>
      </c>
      <c r="P888" s="4">
        <f t="shared" si="27"/>
        <v>0.10440954436700718</v>
      </c>
    </row>
    <row r="889" spans="1:16" x14ac:dyDescent="0.2">
      <c r="A889" s="3">
        <v>883</v>
      </c>
      <c r="B889" s="4">
        <v>2.6218219658982111E-3</v>
      </c>
      <c r="C889" s="4" cm="1">
        <f t="array" ref="C889:D889">TRANSPOSE(MMULT('Necessary information'!$L$2:$M$3,TRANSPOSE(C888:D888))+MMULT('Necessary information'!$L$4:$L$5,B889))</f>
        <v>0.2581222356447212</v>
      </c>
      <c r="D889" s="4">
        <v>0.25090600956675435</v>
      </c>
      <c r="E889" s="4" cm="1">
        <f t="array" ref="E889:G889">TRANSPOSE(MMULT('Necessary information'!$L$6:$M$8,TRANSPOSE(C889:D889)))</f>
        <v>0.25899035668624781</v>
      </c>
      <c r="F889" s="4">
        <v>7.7964111684791171E-2</v>
      </c>
      <c r="G889" s="4">
        <v>0.33608634732951237</v>
      </c>
      <c r="H889" s="4">
        <f>F889+F889*'Necessary information'!$B$4/'Necessary information'!$B$15</f>
        <v>0.19783393340015751</v>
      </c>
      <c r="I889" s="4">
        <f>(('Necessary information'!$B$10*C890)-'Necessary information'!$B$10*(1-'Necessary information'!$B$4)*C889)/'Necessary information'!$B$16</f>
        <v>0.63821164601223734</v>
      </c>
      <c r="J889" s="4">
        <f>D889+'Necessary information'!$B$7*C889</f>
        <v>0.33608634732951237</v>
      </c>
      <c r="L889" s="3">
        <v>883</v>
      </c>
      <c r="M889" s="4">
        <f t="shared" ca="1" si="28"/>
        <v>-7.4817075091518073E-3</v>
      </c>
      <c r="O889" s="4">
        <v>4.2110520978359718E-3</v>
      </c>
      <c r="P889" s="4">
        <f t="shared" si="27"/>
        <v>2.6218219658982111E-3</v>
      </c>
    </row>
    <row r="890" spans="1:16" x14ac:dyDescent="0.2">
      <c r="A890" s="3">
        <v>884</v>
      </c>
      <c r="B890" s="4">
        <v>3.078842544197017E-2</v>
      </c>
      <c r="C890" s="4" cm="1">
        <f t="array" ref="C890:D890">TRANSPOSE(MMULT('Necessary information'!$L$2:$M$3,TRANSPOSE(C889:D889))+MMULT('Necessary information'!$L$4:$L$5,B890))</f>
        <v>0.26762447090390912</v>
      </c>
      <c r="D890" s="4">
        <v>0.27642540880782268</v>
      </c>
      <c r="E890" s="4" cm="1">
        <f t="array" ref="E890:G890">TRANSPOSE(MMULT('Necessary information'!$L$6:$M$8,TRANSPOSE(C890:D890)))</f>
        <v>0.27769014624428673</v>
      </c>
      <c r="F890" s="4">
        <v>9.7117013302203598E-2</v>
      </c>
      <c r="G890" s="4">
        <v>0.36474148420611269</v>
      </c>
      <c r="H890" s="4">
        <f>F890+F890*'Necessary information'!$B$4/'Necessary information'!$B$15</f>
        <v>0.24643442125434153</v>
      </c>
      <c r="I890" s="4">
        <f>(('Necessary information'!$B$10*C891)-'Necessary information'!$B$10*(1-'Necessary information'!$B$4)*C890)/'Necessary information'!$B$16</f>
        <v>0.70566968420372644</v>
      </c>
      <c r="J890" s="4">
        <f>D890+'Necessary information'!$B$7*C890</f>
        <v>0.36474148420611269</v>
      </c>
      <c r="L890" s="3">
        <v>884</v>
      </c>
      <c r="M890" s="4">
        <f t="shared" ca="1" si="28"/>
        <v>-0.20542178686382975</v>
      </c>
      <c r="O890" s="4">
        <v>3.2525143120985117E-2</v>
      </c>
      <c r="P890" s="4">
        <f t="shared" si="27"/>
        <v>3.078842544197017E-2</v>
      </c>
    </row>
    <row r="891" spans="1:16" x14ac:dyDescent="0.2">
      <c r="A891" s="3">
        <v>885</v>
      </c>
      <c r="B891" s="4">
        <v>7.1204775552448571E-2</v>
      </c>
      <c r="C891" s="4" cm="1">
        <f t="array" ref="C891:D891">TRANSPOSE(MMULT('Necessary information'!$L$2:$M$3,TRANSPOSE(C890:D890))+MMULT('Necessary information'!$L$4:$L$5,B891))</f>
        <v>0.27857560123640457</v>
      </c>
      <c r="D891" s="4">
        <v>0.34182525077530701</v>
      </c>
      <c r="E891" s="4" cm="1">
        <f t="array" ref="E891:G891">TRANSPOSE(MMULT('Necessary information'!$L$6:$M$8,TRANSPOSE(C891:D891)))</f>
        <v>0.31949962294546808</v>
      </c>
      <c r="F891" s="4">
        <v>0.15517959794691596</v>
      </c>
      <c r="G891" s="4">
        <v>0.43375519918332051</v>
      </c>
      <c r="H891" s="4">
        <f>F891+F891*'Necessary information'!$B$4/'Necessary information'!$B$15</f>
        <v>0.39376822979029913</v>
      </c>
      <c r="I891" s="4">
        <f>(('Necessary information'!$B$10*C892)-'Necessary information'!$B$10*(1-'Necessary information'!$B$4)*C891)/'Necessary information'!$B$16</f>
        <v>0.88058468570539516</v>
      </c>
      <c r="J891" s="4">
        <f>D891+'Necessary information'!$B$7*C891</f>
        <v>0.43375519918332051</v>
      </c>
      <c r="L891" s="3">
        <v>885</v>
      </c>
      <c r="M891" s="4">
        <f t="shared" ca="1" si="28"/>
        <v>-3.168148304873375E-2</v>
      </c>
      <c r="O891" s="4">
        <v>7.315312358812584E-2</v>
      </c>
      <c r="P891" s="4">
        <f t="shared" si="27"/>
        <v>7.1204775552448571E-2</v>
      </c>
    </row>
    <row r="892" spans="1:16" x14ac:dyDescent="0.2">
      <c r="A892" s="3">
        <v>886</v>
      </c>
      <c r="B892" s="4">
        <v>-4.498018854201264E-2</v>
      </c>
      <c r="C892" s="4" cm="1">
        <f t="array" ref="C892:D892">TRANSPOSE(MMULT('Necessary information'!$L$2:$M$3,TRANSPOSE(C891:D891))+MMULT('Necessary information'!$L$4:$L$5,B892))</f>
        <v>0.29362582834812934</v>
      </c>
      <c r="D892" s="4">
        <v>0.28966673196701292</v>
      </c>
      <c r="E892" s="4" cm="1">
        <f t="array" ref="E892:G892">TRANSPOSE(MMULT('Necessary information'!$L$6:$M$8,TRANSPOSE(C892:D892)))</f>
        <v>0.29700550631664813</v>
      </c>
      <c r="F892" s="4">
        <v>9.2937426973766279E-2</v>
      </c>
      <c r="G892" s="4">
        <v>0.38656325532189562</v>
      </c>
      <c r="H892" s="4">
        <f>F892+F892*'Necessary information'!$B$4/'Necessary information'!$B$15</f>
        <v>0.23582872094593182</v>
      </c>
      <c r="I892" s="4">
        <f>(('Necessary information'!$B$10*C893)-'Necessary information'!$B$10*(1-'Necessary information'!$B$4)*C892)/'Necessary information'!$B$16</f>
        <v>0.73746905040201816</v>
      </c>
      <c r="J892" s="4">
        <f>D892+'Necessary information'!$B$7*C892</f>
        <v>0.38656325532189562</v>
      </c>
      <c r="L892" s="3">
        <v>886</v>
      </c>
      <c r="M892" s="4">
        <f t="shared" ca="1" si="28"/>
        <v>4.6279390386717217E-2</v>
      </c>
      <c r="O892" s="4">
        <v>-4.3640214724266914E-2</v>
      </c>
      <c r="P892" s="4">
        <f t="shared" si="27"/>
        <v>-4.498018854201264E-2</v>
      </c>
    </row>
    <row r="893" spans="1:16" x14ac:dyDescent="0.2">
      <c r="A893" s="3">
        <v>887</v>
      </c>
      <c r="B893" s="4">
        <v>0.1019108167603479</v>
      </c>
      <c r="C893" s="4" cm="1">
        <f t="array" ref="C893:D893">TRANSPOSE(MMULT('Necessary information'!$L$2:$M$3,TRANSPOSE(C892:D892))+MMULT('Necessary information'!$L$4:$L$5,B893))</f>
        <v>0.30472190889947659</v>
      </c>
      <c r="D893" s="4">
        <v>0.38549454735605354</v>
      </c>
      <c r="E893" s="4" cm="1">
        <f t="array" ref="E893:G893">TRANSPOSE(MMULT('Necessary information'!$L$6:$M$8,TRANSPOSE(C893:D893)))</f>
        <v>0.35600901554666375</v>
      </c>
      <c r="F893" s="4">
        <v>0.18133086839340426</v>
      </c>
      <c r="G893" s="4">
        <v>0.48605277729288082</v>
      </c>
      <c r="H893" s="4">
        <f>F893+F893*'Necessary information'!$B$4/'Necessary information'!$B$15</f>
        <v>0.46012707854826307</v>
      </c>
      <c r="I893" s="4">
        <f>(('Necessary information'!$B$10*C894)-'Necessary information'!$B$10*(1-'Necessary information'!$B$4)*C893)/'Necessary information'!$B$16</f>
        <v>0.99451754770862422</v>
      </c>
      <c r="J893" s="4">
        <f>D893+'Necessary information'!$B$7*C893</f>
        <v>0.48605277729288082</v>
      </c>
      <c r="L893" s="3">
        <v>887</v>
      </c>
      <c r="M893" s="4">
        <f t="shared" ca="1" si="28"/>
        <v>6.2257613871818239E-2</v>
      </c>
      <c r="O893" s="4">
        <v>0.10401994948921869</v>
      </c>
      <c r="P893" s="4">
        <f t="shared" si="27"/>
        <v>0.1019108167603479</v>
      </c>
    </row>
    <row r="894" spans="1:16" x14ac:dyDescent="0.2">
      <c r="A894" s="3">
        <v>888</v>
      </c>
      <c r="B894" s="4">
        <v>0.11351398948559532</v>
      </c>
      <c r="C894" s="4" cm="1">
        <f t="array" ref="C894:D894">TRANSPOSE(MMULT('Necessary information'!$L$2:$M$3,TRANSPOSE(C893:D893))+MMULT('Necessary information'!$L$4:$L$5,B894))</f>
        <v>0.32196679986970528</v>
      </c>
      <c r="D894" s="4">
        <v>0.49091315134717173</v>
      </c>
      <c r="E894" s="4" cm="1">
        <f t="array" ref="E894:G894">TRANSPOSE(MMULT('Necessary information'!$L$6:$M$8,TRANSPOSE(C894:D894)))</f>
        <v>0.42321626699388248</v>
      </c>
      <c r="F894" s="4">
        <v>0.27519539543446925</v>
      </c>
      <c r="G894" s="4">
        <v>0.59716219530417447</v>
      </c>
      <c r="H894" s="4">
        <f>F894+F894*'Necessary information'!$B$4/'Necessary information'!$B$15</f>
        <v>0.69830831591496545</v>
      </c>
      <c r="I894" s="4">
        <f>(('Necessary information'!$B$10*C895)-'Necessary information'!$B$10*(1-'Necessary information'!$B$4)*C894)/'Necessary information'!$B$16</f>
        <v>1.2765265550571667</v>
      </c>
      <c r="J894" s="4">
        <f>D894+'Necessary information'!$B$7*C894</f>
        <v>0.59716219530417447</v>
      </c>
      <c r="L894" s="3">
        <v>888</v>
      </c>
      <c r="M894" s="4">
        <f t="shared" ca="1" si="28"/>
        <v>7.8352856693361367E-2</v>
      </c>
      <c r="O894" s="4">
        <v>0.11568387939752561</v>
      </c>
      <c r="P894" s="4">
        <f t="shared" si="27"/>
        <v>0.11351398948559532</v>
      </c>
    </row>
    <row r="895" spans="1:16" x14ac:dyDescent="0.2">
      <c r="A895" s="3">
        <v>889</v>
      </c>
      <c r="B895" s="4">
        <v>-6.0812787311124279E-2</v>
      </c>
      <c r="C895" s="4" cm="1">
        <f t="array" ref="C895:D895">TRANSPOSE(MMULT('Necessary information'!$L$2:$M$3,TRANSPOSE(C894:D894))+MMULT('Necessary information'!$L$4:$L$5,B895))</f>
        <v>0.34583079374939185</v>
      </c>
      <c r="D895" s="4">
        <v>0.41979118785775682</v>
      </c>
      <c r="E895" s="4" cm="1">
        <f t="array" ref="E895:G895">TRANSPOSE(MMULT('Necessary information'!$L$6:$M$8,TRANSPOSE(C895:D895)))</f>
        <v>0.39406846775360382</v>
      </c>
      <c r="F895" s="4">
        <v>0.18808455604566429</v>
      </c>
      <c r="G895" s="4">
        <v>0.53391534979505617</v>
      </c>
      <c r="H895" s="4">
        <f>F895+F895*'Necessary information'!$B$4/'Necessary information'!$B$15</f>
        <v>0.47726456096587289</v>
      </c>
      <c r="I895" s="4">
        <f>(('Necessary information'!$B$10*C896)-'Necessary information'!$B$10*(1-'Necessary information'!$B$4)*C895)/'Necessary information'!$B$16</f>
        <v>1.0808699265660362</v>
      </c>
      <c r="J895" s="4">
        <f>D895+'Necessary information'!$B$7*C895</f>
        <v>0.53391534979505617</v>
      </c>
      <c r="L895" s="3">
        <v>889</v>
      </c>
      <c r="M895" s="4">
        <f t="shared" ca="1" si="28"/>
        <v>-5.8861198770330712E-2</v>
      </c>
      <c r="O895" s="4">
        <v>-5.9555717034030779E-2</v>
      </c>
      <c r="P895" s="4">
        <f t="shared" si="27"/>
        <v>-6.0812787311124279E-2</v>
      </c>
    </row>
    <row r="896" spans="1:16" x14ac:dyDescent="0.2">
      <c r="A896" s="3">
        <v>890</v>
      </c>
      <c r="B896" s="4">
        <v>-0.10977781086517698</v>
      </c>
      <c r="C896" s="4" cm="1">
        <f t="array" ref="C896:D896">TRANSPOSE(MMULT('Necessary information'!$L$2:$M$3,TRANSPOSE(C895:D895))+MMULT('Necessary information'!$L$4:$L$5,B896))</f>
        <v>0.36420677206980795</v>
      </c>
      <c r="D896" s="4">
        <v>0.30119776204756693</v>
      </c>
      <c r="E896" s="4" cm="1">
        <f t="array" ref="E896:G896">TRANSPOSE(MMULT('Necessary information'!$L$6:$M$8,TRANSPOSE(C896:D896)))</f>
        <v>0.33569534967482184</v>
      </c>
      <c r="F896" s="4">
        <v>5.7179224760795622E-2</v>
      </c>
      <c r="G896" s="4">
        <v>0.42138599683060357</v>
      </c>
      <c r="H896" s="4">
        <f>F896+F896*'Necessary information'!$B$4/'Necessary information'!$B$15</f>
        <v>0.14509228283051884</v>
      </c>
      <c r="I896" s="4">
        <f>(('Necessary information'!$B$10*C897)-'Necessary information'!$B$10*(1-'Necessary information'!$B$4)*C896)/'Necessary information'!$B$16</f>
        <v>0.75787452817381762</v>
      </c>
      <c r="J896" s="4">
        <f>D896+'Necessary information'!$B$7*C896</f>
        <v>0.42138599683060357</v>
      </c>
      <c r="L896" s="3">
        <v>890</v>
      </c>
      <c r="M896" s="4">
        <f t="shared" ca="1" si="28"/>
        <v>5.8358818780413551E-3</v>
      </c>
      <c r="O896" s="4">
        <v>-0.10877713398754672</v>
      </c>
      <c r="P896" s="4">
        <f t="shared" si="27"/>
        <v>-0.10977781086517698</v>
      </c>
    </row>
    <row r="897" spans="1:16" x14ac:dyDescent="0.2">
      <c r="A897" s="3">
        <v>891</v>
      </c>
      <c r="B897" s="4">
        <v>-5.7248835651445541E-2</v>
      </c>
      <c r="C897" s="4" cm="1">
        <f t="array" ref="C897:D897">TRANSPOSE(MMULT('Necessary information'!$L$2:$M$3,TRANSPOSE(C896:D896))+MMULT('Necessary information'!$L$4:$L$5,B897))</f>
        <v>0.37404846597240821</v>
      </c>
      <c r="D897" s="4">
        <v>0.23762377339312249</v>
      </c>
      <c r="E897" s="4" cm="1">
        <f t="array" ref="E897:G897">TRANSPOSE(MMULT('Necessary information'!$L$6:$M$8,TRANSPOSE(C897:D897)))</f>
        <v>0.30439933221960125</v>
      </c>
      <c r="F897" s="4">
        <v>-1.2988698808390958E-2</v>
      </c>
      <c r="G897" s="4">
        <v>0.36105976716401722</v>
      </c>
      <c r="H897" s="4">
        <f>F897+F897*'Necessary information'!$B$4/'Necessary information'!$B$15</f>
        <v>-3.2958823226292039E-2</v>
      </c>
      <c r="I897" s="4">
        <f>(('Necessary information'!$B$10*C898)-'Necessary information'!$B$10*(1-'Necessary information'!$B$4)*C897)/'Necessary information'!$B$16</f>
        <v>0.5847288213336207</v>
      </c>
      <c r="J897" s="4">
        <f>D897+'Necessary information'!$B$7*C897</f>
        <v>0.36105976716401722</v>
      </c>
      <c r="L897" s="3">
        <v>891</v>
      </c>
      <c r="M897" s="4">
        <f t="shared" ca="1" si="28"/>
        <v>-0.17051322782552089</v>
      </c>
      <c r="O897" s="4">
        <v>-5.5973103611011134E-2</v>
      </c>
      <c r="P897" s="4">
        <f t="shared" si="27"/>
        <v>-5.7248835651445541E-2</v>
      </c>
    </row>
    <row r="898" spans="1:16" x14ac:dyDescent="0.2">
      <c r="A898" s="3">
        <v>892</v>
      </c>
      <c r="B898" s="4">
        <v>6.9771186033283528E-2</v>
      </c>
      <c r="C898" s="4" cm="1">
        <f t="array" ref="C898:D898">TRANSPOSE(MMULT('Necessary information'!$L$2:$M$3,TRANSPOSE(C897:D897))+MMULT('Necessary information'!$L$4:$L$5,B898))</f>
        <v>0.37931547485643857</v>
      </c>
      <c r="D898" s="4">
        <v>0.30240486018515045</v>
      </c>
      <c r="E898" s="4" cm="1">
        <f t="array" ref="E898:G898">TRANSPOSE(MMULT('Necessary information'!$L$6:$M$8,TRANSPOSE(C898:D898)))</f>
        <v>0.34326741542772843</v>
      </c>
      <c r="F898" s="4">
        <v>4.8263492031336619E-2</v>
      </c>
      <c r="G898" s="4">
        <v>0.42757896688777519</v>
      </c>
      <c r="H898" s="4">
        <f>F898+F898*'Necessary information'!$B$4/'Necessary information'!$B$15</f>
        <v>0.12246861102951662</v>
      </c>
      <c r="I898" s="4">
        <f>(('Necessary information'!$B$10*C899)-'Necessary information'!$B$10*(1-'Necessary information'!$B$4)*C898)/'Necessary information'!$B$16</f>
        <v>0.75883717032172371</v>
      </c>
      <c r="J898" s="4">
        <f>D898+'Necessary information'!$B$7*C898</f>
        <v>0.42757896688777519</v>
      </c>
      <c r="L898" s="3">
        <v>892</v>
      </c>
      <c r="M898" s="4">
        <f t="shared" ca="1" si="28"/>
        <v>8.7017062446856745E-3</v>
      </c>
      <c r="O898" s="4">
        <v>7.171202742720767E-2</v>
      </c>
      <c r="P898" s="4">
        <f t="shared" si="27"/>
        <v>6.9771186033283528E-2</v>
      </c>
    </row>
    <row r="899" spans="1:16" x14ac:dyDescent="0.2">
      <c r="A899" s="3">
        <v>893</v>
      </c>
      <c r="B899" s="4">
        <v>-7.460275172660831E-2</v>
      </c>
      <c r="C899" s="4" cm="1">
        <f t="array" ref="C899:D899">TRANSPOSE(MMULT('Necessary information'!$L$2:$M$3,TRANSPOSE(C898:D898))+MMULT('Necessary information'!$L$4:$L$5,B899))</f>
        <v>0.38880351724307077</v>
      </c>
      <c r="D899" s="4">
        <v>0.221451606394654</v>
      </c>
      <c r="E899" s="4" cm="1">
        <f t="array" ref="E899:G899">TRANSPOSE(MMULT('Necessary information'!$L$6:$M$8,TRANSPOSE(C899:D899)))</f>
        <v>0.3020272738058396</v>
      </c>
      <c r="F899" s="4">
        <v>-3.9046750158203414E-2</v>
      </c>
      <c r="G899" s="4">
        <v>0.34975676708486736</v>
      </c>
      <c r="H899" s="4">
        <f>F899+F899*'Necessary information'!$B$4/'Necessary information'!$B$15</f>
        <v>-9.9081128526441117E-2</v>
      </c>
      <c r="I899" s="4">
        <f>(('Necessary information'!$B$10*C900)-'Necessary information'!$B$10*(1-'Necessary information'!$B$4)*C899)/'Necessary information'!$B$16</f>
        <v>0.53882120264461952</v>
      </c>
      <c r="J899" s="4">
        <f>D899+'Necessary information'!$B$7*C899</f>
        <v>0.34975676708486736</v>
      </c>
      <c r="L899" s="3">
        <v>893</v>
      </c>
      <c r="M899" s="4">
        <f t="shared" ca="1" si="28"/>
        <v>7.9432263943928896E-2</v>
      </c>
      <c r="O899" s="4">
        <v>-7.3417889233731645E-2</v>
      </c>
      <c r="P899" s="4">
        <f t="shared" si="27"/>
        <v>-7.460275172660831E-2</v>
      </c>
    </row>
    <row r="900" spans="1:16" x14ac:dyDescent="0.2">
      <c r="A900" s="3">
        <v>894</v>
      </c>
      <c r="B900" s="4">
        <v>7.8325822461642367E-2</v>
      </c>
      <c r="C900" s="4" cm="1">
        <f t="array" ref="C900:D900">TRANSPOSE(MMULT('Necessary information'!$L$2:$M$3,TRANSPOSE(C899:D899))+MMULT('Necessary information'!$L$4:$L$5,B900))</f>
        <v>0.3925539593781095</v>
      </c>
      <c r="D900" s="4">
        <v>0.29512694512200865</v>
      </c>
      <c r="E900" s="4" cm="1">
        <f t="array" ref="E900:G900">TRANSPOSE(MMULT('Necessary information'!$L$6:$M$8,TRANSPOSE(C900:D900)))</f>
        <v>0.3452100736774722</v>
      </c>
      <c r="F900" s="4">
        <v>3.2115792338675342E-2</v>
      </c>
      <c r="G900" s="4">
        <v>0.42466975171678478</v>
      </c>
      <c r="H900" s="4">
        <f>F900+F900*'Necessary information'!$B$4/'Necessary information'!$B$15</f>
        <v>8.1493823059388654E-2</v>
      </c>
      <c r="I900" s="4">
        <f>(('Necessary information'!$B$10*C901)-'Necessary information'!$B$10*(1-'Necessary information'!$B$4)*C900)/'Necessary information'!$B$16</f>
        <v>0.73717455000394871</v>
      </c>
      <c r="J900" s="4">
        <f>D900+'Necessary information'!$B$7*C900</f>
        <v>0.42466975171678478</v>
      </c>
      <c r="L900" s="3">
        <v>894</v>
      </c>
      <c r="M900" s="4">
        <f t="shared" ca="1" si="28"/>
        <v>-0.10332885800029988</v>
      </c>
      <c r="O900" s="4">
        <v>8.0311458122082444E-2</v>
      </c>
      <c r="P900" s="4">
        <f t="shared" si="27"/>
        <v>7.8325822461642367E-2</v>
      </c>
    </row>
    <row r="901" spans="1:16" x14ac:dyDescent="0.2">
      <c r="A901" s="3">
        <v>895</v>
      </c>
      <c r="B901" s="4">
        <v>0.11342447504026776</v>
      </c>
      <c r="C901" s="4" cm="1">
        <f t="array" ref="C901:D901">TRANSPOSE(MMULT('Necessary information'!$L$2:$M$3,TRANSPOSE(C900:D900))+MMULT('Necessary information'!$L$4:$L$5,B901))</f>
        <v>0.40116947414375548</v>
      </c>
      <c r="D901" s="4">
        <v>0.40235375431471421</v>
      </c>
      <c r="E901" s="4" cm="1">
        <f t="array" ref="E901:G901">TRANSPOSE(MMULT('Necessary information'!$L$6:$M$8,TRANSPOSE(C901:D901)))</f>
        <v>0.40949844240813382</v>
      </c>
      <c r="F901" s="4">
        <v>0.13357020663839808</v>
      </c>
      <c r="G901" s="4">
        <v>0.5347396807821535</v>
      </c>
      <c r="H901" s="4">
        <f>F901+F901*'Necessary information'!$B$4/'Necessary information'!$B$15</f>
        <v>0.33893439934493497</v>
      </c>
      <c r="I901" s="4">
        <f>(('Necessary information'!$B$10*C902)-'Necessary information'!$B$10*(1-'Necessary information'!$B$4)*C901)/'Necessary information'!$B$16</f>
        <v>1.025377376579873</v>
      </c>
      <c r="J901" s="4">
        <f>D901+'Necessary information'!$B$7*C901</f>
        <v>0.5347396807821535</v>
      </c>
      <c r="L901" s="3">
        <v>895</v>
      </c>
      <c r="M901" s="4">
        <f t="shared" ca="1" si="28"/>
        <v>0.15369631854681451</v>
      </c>
      <c r="O901" s="4">
        <v>0.11559389623164462</v>
      </c>
      <c r="P901" s="4">
        <f t="shared" si="27"/>
        <v>0.11342447504026776</v>
      </c>
    </row>
    <row r="902" spans="1:16" x14ac:dyDescent="0.2">
      <c r="A902" s="3">
        <v>896</v>
      </c>
      <c r="B902" s="4">
        <v>-1.88277819610181E-2</v>
      </c>
      <c r="C902" s="4" cm="1">
        <f t="array" ref="C902:D902">TRANSPOSE(MMULT('Necessary information'!$L$2:$M$3,TRANSPOSE(C901:D901))+MMULT('Necessary information'!$L$4:$L$5,B902))</f>
        <v>0.41677467170465848</v>
      </c>
      <c r="D902" s="4">
        <v>0.37507654351308711</v>
      </c>
      <c r="E902" s="4" cm="1">
        <f t="array" ref="E902:G902">TRANSPOSE(MMULT('Necessary information'!$L$6:$M$8,TRANSPOSE(C902:D902)))</f>
        <v>0.40126319157518192</v>
      </c>
      <c r="F902" s="4">
        <v>9.5837513470965974E-2</v>
      </c>
      <c r="G902" s="4">
        <v>0.51261218517562446</v>
      </c>
      <c r="H902" s="4">
        <f>F902+F902*'Necessary information'!$B$4/'Necessary information'!$B$15</f>
        <v>0.24318769043257604</v>
      </c>
      <c r="I902" s="4">
        <f>(('Necessary information'!$B$10*C903)-'Necessary information'!$B$10*(1-'Necessary information'!$B$4)*C902)/'Necessary information'!$B$16</f>
        <v>0.94935691738622596</v>
      </c>
      <c r="J902" s="4">
        <f>D902+'Necessary information'!$B$7*C902</f>
        <v>0.51261218517562446</v>
      </c>
      <c r="L902" s="3">
        <v>896</v>
      </c>
      <c r="M902" s="4">
        <f t="shared" ca="1" si="28"/>
        <v>-2.8465355279064759E-2</v>
      </c>
      <c r="O902" s="4">
        <v>-1.7350867446816978E-2</v>
      </c>
      <c r="P902" s="4">
        <f t="shared" si="27"/>
        <v>-1.88277819610181E-2</v>
      </c>
    </row>
    <row r="903" spans="1:16" x14ac:dyDescent="0.2">
      <c r="A903" s="3">
        <v>897</v>
      </c>
      <c r="B903" s="4">
        <v>-2.5926507095886155E-2</v>
      </c>
      <c r="C903" s="4" cm="1">
        <f t="array" ref="C903:D903">TRANSPOSE(MMULT('Necessary information'!$L$2:$M$3,TRANSPOSE(C902:D902))+MMULT('Necessary information'!$L$4:$L$5,B903))</f>
        <v>0.43008922784669767</v>
      </c>
      <c r="D903" s="4">
        <v>0.34127342900342611</v>
      </c>
      <c r="E903" s="4" cm="1">
        <f t="array" ref="E903:G903">TRANSPOSE(MMULT('Necessary information'!$L$6:$M$8,TRANSPOSE(C903:D903)))</f>
        <v>0.38830951892969201</v>
      </c>
      <c r="F903" s="4">
        <v>5.3113646346138688E-2</v>
      </c>
      <c r="G903" s="4">
        <v>0.48320287419283636</v>
      </c>
      <c r="H903" s="4">
        <f>F903+F903*'Necessary information'!$B$4/'Necessary information'!$B$15</f>
        <v>0.13477587760332688</v>
      </c>
      <c r="I903" s="4">
        <f>(('Necessary information'!$B$10*C904)-'Necessary information'!$B$10*(1-'Necessary information'!$B$4)*C903)/'Necessary information'!$B$16</f>
        <v>0.85606469567655097</v>
      </c>
      <c r="J903" s="4">
        <f>D903+'Necessary information'!$B$7*C903</f>
        <v>0.48320287419283636</v>
      </c>
      <c r="L903" s="3">
        <v>897</v>
      </c>
      <c r="M903" s="4">
        <f t="shared" ca="1" si="28"/>
        <v>9.4310565199726748E-2</v>
      </c>
      <c r="O903" s="4">
        <v>-2.4486763323922602E-2</v>
      </c>
      <c r="P903" s="4">
        <f t="shared" ref="P903:P966" si="29">$M$1+(O903-$P$1)*$M$2/$P$2</f>
        <v>-2.5926507095886155E-2</v>
      </c>
    </row>
    <row r="904" spans="1:16" x14ac:dyDescent="0.2">
      <c r="A904" s="3">
        <v>898</v>
      </c>
      <c r="B904" s="4">
        <v>9.423260185170701E-2</v>
      </c>
      <c r="C904" s="4" cm="1">
        <f t="array" ref="C904:D904">TRANSPOSE(MMULT('Necessary information'!$L$2:$M$3,TRANSPOSE(C903:D903))+MMULT('Necessary information'!$L$4:$L$5,B904))</f>
        <v>0.44073861454244401</v>
      </c>
      <c r="D904" s="4">
        <v>0.42833928884606115</v>
      </c>
      <c r="E904" s="4" cm="1">
        <f t="array" ref="E904:G904">TRANSPOSE(MMULT('Necessary information'!$L$6:$M$8,TRANSPOSE(C904:D904)))</f>
        <v>0.44217714164571076</v>
      </c>
      <c r="F904" s="4">
        <v>0.13304441710262371</v>
      </c>
      <c r="G904" s="4">
        <v>0.57378303164506772</v>
      </c>
      <c r="H904" s="4">
        <f>F904+F904*'Necessary information'!$B$4/'Necessary information'!$B$15</f>
        <v>0.3376002083979075</v>
      </c>
      <c r="I904" s="4">
        <f>(('Necessary information'!$B$10*C905)-'Necessary information'!$B$10*(1-'Necessary information'!$B$4)*C904)/'Necessary information'!$B$16</f>
        <v>1.0895238104739093</v>
      </c>
      <c r="J904" s="4">
        <f>D904+'Necessary information'!$B$7*C904</f>
        <v>0.57378303164506772</v>
      </c>
      <c r="L904" s="3">
        <v>898</v>
      </c>
      <c r="M904" s="4">
        <f t="shared" ca="1" si="28"/>
        <v>2.3829512189354134E-2</v>
      </c>
      <c r="O904" s="4">
        <v>9.6301529481522499E-2</v>
      </c>
      <c r="P904" s="4">
        <f t="shared" si="29"/>
        <v>9.423260185170701E-2</v>
      </c>
    </row>
    <row r="905" spans="1:16" x14ac:dyDescent="0.2">
      <c r="A905" s="3">
        <v>899</v>
      </c>
      <c r="B905" s="4">
        <v>7.8109398544076404E-3</v>
      </c>
      <c r="C905" s="4" cm="1">
        <f t="array" ref="C905:D905">TRANSPOSE(MMULT('Necessary information'!$L$2:$M$3,TRANSPOSE(C904:D904))+MMULT('Necessary information'!$L$4:$L$5,B905))</f>
        <v>0.45695824444073069</v>
      </c>
      <c r="D905" s="4">
        <v>0.42715510363470149</v>
      </c>
      <c r="E905" s="4" cm="1">
        <f t="array" ref="E905:G905">TRANSPOSE(MMULT('Necessary information'!$L$6:$M$8,TRANSPOSE(C905:D905)))</f>
        <v>0.44890995894983476</v>
      </c>
      <c r="F905" s="4">
        <v>0.12099307985941199</v>
      </c>
      <c r="G905" s="4">
        <v>0.57795132430014262</v>
      </c>
      <c r="H905" s="4">
        <f>F905+F905*'Necessary information'!$B$4/'Necessary information'!$B$15</f>
        <v>0.30701994014325784</v>
      </c>
      <c r="I905" s="4">
        <f>(('Necessary information'!$B$10*C906)-'Necessary information'!$B$10*(1-'Necessary information'!$B$4)*C905)/'Necessary information'!$B$16</f>
        <v>1.0838611266587028</v>
      </c>
      <c r="J905" s="4">
        <f>D905+'Necessary information'!$B$7*C905</f>
        <v>0.57795132430014262</v>
      </c>
      <c r="L905" s="3">
        <v>899</v>
      </c>
      <c r="M905" s="4">
        <f t="shared" ca="1" si="28"/>
        <v>7.4958453394870797E-2</v>
      </c>
      <c r="O905" s="4">
        <v>9.4273415361391388E-3</v>
      </c>
      <c r="P905" s="4">
        <f t="shared" si="29"/>
        <v>7.8109398544076404E-3</v>
      </c>
    </row>
    <row r="906" spans="1:16" x14ac:dyDescent="0.2">
      <c r="A906" s="3">
        <v>900</v>
      </c>
      <c r="B906" s="4">
        <v>3.7531224128592569E-2</v>
      </c>
      <c r="C906" s="4" cm="1">
        <f t="array" ref="C906:D906">TRANSPOSE(MMULT('Necessary information'!$L$2:$M$3,TRANSPOSE(C905:D905))+MMULT('Necessary information'!$L$4:$L$5,B906))</f>
        <v>0.47263081649618</v>
      </c>
      <c r="D906" s="4">
        <v>0.45571607058696528</v>
      </c>
      <c r="E906" s="4" cm="1">
        <f t="array" ref="E906:G906">TRANSPOSE(MMULT('Necessary information'!$L$6:$M$8,TRANSPOSE(C906:D906)))</f>
        <v>0.47213675461896004</v>
      </c>
      <c r="F906" s="4">
        <v>0.13905342353452471</v>
      </c>
      <c r="G906" s="4">
        <v>0.61168424003070465</v>
      </c>
      <c r="H906" s="4">
        <f>F906+F906*'Necessary information'!$B$4/'Necessary information'!$B$15</f>
        <v>0.35284806221885634</v>
      </c>
      <c r="I906" s="4">
        <f>(('Necessary information'!$B$10*C907)-'Necessary information'!$B$10*(1-'Necessary information'!$B$4)*C906)/'Necessary information'!$B$16</f>
        <v>1.1585935064773831</v>
      </c>
      <c r="J906" s="4">
        <f>D906+'Necessary information'!$B$7*C906</f>
        <v>0.61168424003070465</v>
      </c>
      <c r="L906" s="3">
        <v>900</v>
      </c>
      <c r="M906" s="4">
        <f t="shared" ca="1" si="28"/>
        <v>-3.0131425494513735E-2</v>
      </c>
      <c r="O906" s="4">
        <v>3.9303248827836985E-2</v>
      </c>
      <c r="P906" s="4">
        <f t="shared" si="29"/>
        <v>3.7531224128592569E-2</v>
      </c>
    </row>
    <row r="907" spans="1:16" x14ac:dyDescent="0.2">
      <c r="A907" s="3">
        <v>901</v>
      </c>
      <c r="B907" s="4">
        <v>6.5502536259707755E-2</v>
      </c>
      <c r="C907" s="4" cm="1">
        <f t="array" ref="C907:D907">TRANSPOSE(MMULT('Necessary information'!$L$2:$M$3,TRANSPOSE(C906:D906))+MMULT('Necessary information'!$L$4:$L$5,B907))</f>
        <v>0.48977988374571013</v>
      </c>
      <c r="D907" s="4">
        <v>0.51164856936434677</v>
      </c>
      <c r="E907" s="4" cm="1">
        <f t="array" ref="E907:G907">TRANSPOSE(MMULT('Necessary information'!$L$6:$M$8,TRANSPOSE(C907:D907)))</f>
        <v>0.51144456265998373</v>
      </c>
      <c r="F907" s="4">
        <v>0.18349604725472102</v>
      </c>
      <c r="G907" s="4">
        <v>0.67327593100043115</v>
      </c>
      <c r="H907" s="4">
        <f>F907+F907*'Necessary information'!$B$4/'Necessary information'!$B$15</f>
        <v>0.46562121990885436</v>
      </c>
      <c r="I907" s="4">
        <f>(('Necessary information'!$B$10*C908)-'Necessary information'!$B$10*(1-'Necessary information'!$B$4)*C907)/'Necessary information'!$B$16</f>
        <v>1.3070045949543865</v>
      </c>
      <c r="J907" s="4">
        <f>D907+'Necessary information'!$B$7*C907</f>
        <v>0.67327593100043115</v>
      </c>
      <c r="L907" s="3">
        <v>901</v>
      </c>
      <c r="M907" s="4">
        <f t="shared" ca="1" si="28"/>
        <v>-3.8295961836086599E-2</v>
      </c>
      <c r="O907" s="4">
        <v>6.7421025910548257E-2</v>
      </c>
      <c r="P907" s="4">
        <f t="shared" si="29"/>
        <v>6.5502536259707755E-2</v>
      </c>
    </row>
    <row r="908" spans="1:16" x14ac:dyDescent="0.2">
      <c r="A908" s="3">
        <v>902</v>
      </c>
      <c r="B908" s="4">
        <v>-3.8313995347864317E-2</v>
      </c>
      <c r="C908" s="4" cm="1">
        <f t="array" ref="C908:D908">TRANSPOSE(MMULT('Necessary information'!$L$2:$M$3,TRANSPOSE(C907:D907))+MMULT('Necessary information'!$L$4:$L$5,B908))</f>
        <v>0.51021050152592706</v>
      </c>
      <c r="D908" s="4">
        <v>0.46258995405983111</v>
      </c>
      <c r="E908" s="4" cm="1">
        <f t="array" ref="E908:G908">TRANSPOSE(MMULT('Necessary information'!$L$6:$M$8,TRANSPOSE(C908:D908)))</f>
        <v>0.49314991593640678</v>
      </c>
      <c r="F908" s="4">
        <v>0.12074891803746002</v>
      </c>
      <c r="G908" s="4">
        <v>0.63095941956338708</v>
      </c>
      <c r="H908" s="4">
        <f>F908+F908*'Necessary information'!$B$4/'Necessary information'!$B$15</f>
        <v>0.30640037952005467</v>
      </c>
      <c r="I908" s="4">
        <f>(('Necessary information'!$B$10*C909)-'Necessary information'!$B$10*(1-'Necessary information'!$B$4)*C908)/'Necessary information'!$B$16</f>
        <v>1.1714408797295981</v>
      </c>
      <c r="J908" s="4">
        <f>D908+'Necessary information'!$B$7*C908</f>
        <v>0.63095941956338708</v>
      </c>
      <c r="L908" s="3">
        <v>902</v>
      </c>
      <c r="M908" s="4">
        <f t="shared" ca="1" si="28"/>
        <v>7.9736197333995812E-2</v>
      </c>
      <c r="O908" s="4">
        <v>-3.6939115635860421E-2</v>
      </c>
      <c r="P908" s="4">
        <f t="shared" si="29"/>
        <v>-3.8313995347864317E-2</v>
      </c>
    </row>
    <row r="909" spans="1:16" x14ac:dyDescent="0.2">
      <c r="A909" s="3">
        <v>903</v>
      </c>
      <c r="B909" s="4">
        <v>8.9615369381071147E-2</v>
      </c>
      <c r="C909" s="4" cm="1">
        <f t="array" ref="C909:D909">TRANSPOSE(MMULT('Necessary information'!$L$2:$M$3,TRANSPOSE(C908:D908))+MMULT('Necessary information'!$L$4:$L$5,B909))</f>
        <v>0.52674126098101892</v>
      </c>
      <c r="D909" s="4">
        <v>0.54249093440564577</v>
      </c>
      <c r="E909" s="4" cm="1">
        <f t="array" ref="E909:G909">TRANSPOSE(MMULT('Necessary information'!$L$6:$M$8,TRANSPOSE(C909:D909)))</f>
        <v>0.54566751023647875</v>
      </c>
      <c r="F909" s="4">
        <v>0.18957428954836314</v>
      </c>
      <c r="G909" s="4">
        <v>0.71631555052938201</v>
      </c>
      <c r="H909" s="4">
        <f>F909+F909*'Necessary information'!$B$4/'Necessary information'!$B$15</f>
        <v>0.48104475972897126</v>
      </c>
      <c r="I909" s="4">
        <f>(('Necessary information'!$B$10*C910)-'Necessary information'!$B$10*(1-'Necessary information'!$B$4)*C909)/'Necessary information'!$B$16</f>
        <v>1.3846608512261274</v>
      </c>
      <c r="J909" s="4">
        <f>D909+'Necessary information'!$B$7*C909</f>
        <v>0.71631555052938201</v>
      </c>
      <c r="L909" s="3">
        <v>903</v>
      </c>
      <c r="M909" s="4">
        <f t="shared" ca="1" si="28"/>
        <v>-0.14296367807302671</v>
      </c>
      <c r="O909" s="4">
        <v>9.1660119999556269E-2</v>
      </c>
      <c r="P909" s="4">
        <f t="shared" si="29"/>
        <v>8.9615369381071147E-2</v>
      </c>
    </row>
    <row r="910" spans="1:16" x14ac:dyDescent="0.2">
      <c r="A910" s="3">
        <v>904</v>
      </c>
      <c r="B910" s="4">
        <v>1.6322240935518189E-4</v>
      </c>
      <c r="C910" s="4" cm="1">
        <f t="array" ref="C910:D910">TRANSPOSE(MMULT('Necessary information'!$L$2:$M$3,TRANSPOSE(C909:D909))+MMULT('Necessary information'!$L$4:$L$5,B910))</f>
        <v>0.54818925073714664</v>
      </c>
      <c r="D910" s="4">
        <v>0.53126184719248237</v>
      </c>
      <c r="E910" s="4" cm="1">
        <f t="array" ref="E910:G910">TRANSPOSE(MMULT('Necessary information'!$L$6:$M$8,TRANSPOSE(C910:D910)))</f>
        <v>0.54913122997093455</v>
      </c>
      <c r="F910" s="4">
        <v>0.16397504919859418</v>
      </c>
      <c r="G910" s="4">
        <v>0.71216429993574071</v>
      </c>
      <c r="H910" s="4">
        <f>F910+F910*'Necessary information'!$B$4/'Necessary information'!$B$15</f>
        <v>0.41608668734143256</v>
      </c>
      <c r="I910" s="4">
        <f>(('Necessary information'!$B$10*C911)-'Necessary information'!$B$10*(1-'Necessary information'!$B$4)*C910)/'Necessary information'!$B$16</f>
        <v>1.3510822213076499</v>
      </c>
      <c r="J910" s="4">
        <f>D910+'Necessary information'!$B$7*C910</f>
        <v>0.71216429993574071</v>
      </c>
      <c r="L910" s="3">
        <v>904</v>
      </c>
      <c r="M910" s="4">
        <f t="shared" ca="1" si="28"/>
        <v>4.5634857433855688E-2</v>
      </c>
      <c r="O910" s="4">
        <v>1.7395786845587561E-3</v>
      </c>
      <c r="P910" s="4">
        <f t="shared" si="29"/>
        <v>1.6322240935518189E-4</v>
      </c>
    </row>
    <row r="911" spans="1:16" x14ac:dyDescent="0.2">
      <c r="A911" s="3">
        <v>905</v>
      </c>
      <c r="B911" s="4">
        <v>7.6591500853042185E-3</v>
      </c>
      <c r="C911" s="4" cm="1">
        <f t="array" ref="C911:D911">TRANSPOSE(MMULT('Necessary information'!$L$2:$M$3,TRANSPOSE(C910:D910))+MMULT('Necessary information'!$L$4:$L$5,B911))</f>
        <v>0.56826157500140928</v>
      </c>
      <c r="D911" s="4">
        <v>0.52776449848674445</v>
      </c>
      <c r="E911" s="4" cm="1">
        <f t="array" ref="E911:G911">TRANSPOSE(MMULT('Necessary information'!$L$6:$M$8,TRANSPOSE(C911:D911)))</f>
        <v>0.55631956671383131</v>
      </c>
      <c r="F911" s="4">
        <v>0.14702924323580024</v>
      </c>
      <c r="G911" s="4">
        <v>0.71529081823720952</v>
      </c>
      <c r="H911" s="4">
        <f>F911+F911*'Necessary information'!$B$4/'Necessary information'!$B$15</f>
        <v>0.37308670471084293</v>
      </c>
      <c r="I911" s="4">
        <f>(('Necessary information'!$B$10*C912)-'Necessary information'!$B$10*(1-'Necessary information'!$B$4)*C911)/'Necessary information'!$B$16</f>
        <v>1.3385883865139951</v>
      </c>
      <c r="J911" s="4">
        <f>D911+'Necessary information'!$B$7*C911</f>
        <v>0.71529081823720952</v>
      </c>
      <c r="L911" s="3">
        <v>905</v>
      </c>
      <c r="M911" s="4">
        <f t="shared" ca="1" si="28"/>
        <v>0.11350181375789917</v>
      </c>
      <c r="O911" s="4">
        <v>9.2747569569431396E-3</v>
      </c>
      <c r="P911" s="4">
        <f t="shared" si="29"/>
        <v>7.6591500853042185E-3</v>
      </c>
    </row>
    <row r="912" spans="1:16" x14ac:dyDescent="0.2">
      <c r="A912" s="3">
        <v>906</v>
      </c>
      <c r="B912" s="4">
        <v>1.7021741443310506E-2</v>
      </c>
      <c r="C912" s="4" cm="1">
        <f t="array" ref="C912:D912">TRANSPOSE(MMULT('Necessary information'!$L$2:$M$3,TRANSPOSE(C911:D911))+MMULT('Necessary information'!$L$4:$L$5,B912))</f>
        <v>0.5875197452892239</v>
      </c>
      <c r="D912" s="4">
        <v>0.53370318546183326</v>
      </c>
      <c r="E912" s="4" cm="1">
        <f t="array" ref="E912:G912">TRANSPOSE(MMULT('Necessary information'!$L$6:$M$8,TRANSPOSE(C912:D912)))</f>
        <v>0.56844803089740981</v>
      </c>
      <c r="F912" s="4">
        <v>0.14006495611805331</v>
      </c>
      <c r="G912" s="4">
        <v>0.72758470140727716</v>
      </c>
      <c r="H912" s="4">
        <f>F912+F912*'Necessary information'!$B$4/'Necessary information'!$B$15</f>
        <v>0.3554148261495601</v>
      </c>
      <c r="I912" s="4">
        <f>(('Necessary information'!$B$10*C913)-'Necessary information'!$B$10*(1-'Necessary information'!$B$4)*C912)/'Necessary information'!$B$16</f>
        <v>1.3516955994629862</v>
      </c>
      <c r="J912" s="4">
        <f>D912+'Necessary information'!$B$7*C912</f>
        <v>0.72758470140727716</v>
      </c>
      <c r="L912" s="3">
        <v>906</v>
      </c>
      <c r="M912" s="4">
        <f t="shared" ca="1" si="28"/>
        <v>-1.4825128566151509E-2</v>
      </c>
      <c r="O912" s="4">
        <v>1.8686373240331414E-2</v>
      </c>
      <c r="P912" s="4">
        <f t="shared" si="29"/>
        <v>1.7021741443310506E-2</v>
      </c>
    </row>
    <row r="913" spans="1:16" x14ac:dyDescent="0.2">
      <c r="A913" s="3">
        <v>907</v>
      </c>
      <c r="B913" s="4">
        <v>0.13591362190724712</v>
      </c>
      <c r="C913" s="4" cm="1">
        <f t="array" ref="C913:D913">TRANSPOSE(MMULT('Necessary information'!$L$2:$M$3,TRANSPOSE(C912:D912))+MMULT('Necessary information'!$L$4:$L$5,B913))</f>
        <v>0.60662414164356804</v>
      </c>
      <c r="D913" s="4">
        <v>0.65840904047438187</v>
      </c>
      <c r="E913" s="4" cm="1">
        <f t="array" ref="E913:G913">TRANSPOSE(MMULT('Necessary information'!$L$6:$M$8,TRANSPOSE(C913:D913)))</f>
        <v>0.64736038230082527</v>
      </c>
      <c r="F913" s="4">
        <v>0.25197086557319132</v>
      </c>
      <c r="G913" s="4">
        <v>0.8585950072167593</v>
      </c>
      <c r="H913" s="4">
        <f>F913+F913*'Necessary information'!$B$4/'Necessary information'!$B$15</f>
        <v>0.63937607139197272</v>
      </c>
      <c r="I913" s="4">
        <f>(('Necessary information'!$B$10*C914)-'Necessary information'!$B$10*(1-'Necessary information'!$B$4)*C913)/'Necessary information'!$B$16</f>
        <v>1.6854975397510057</v>
      </c>
      <c r="J913" s="4">
        <f>D913+'Necessary information'!$B$7*C913</f>
        <v>0.8585950072167593</v>
      </c>
      <c r="L913" s="3">
        <v>907</v>
      </c>
      <c r="M913" s="4">
        <f t="shared" ca="1" si="28"/>
        <v>-6.1980635009959546E-2</v>
      </c>
      <c r="O913" s="4">
        <v>0.13820080202934087</v>
      </c>
      <c r="P913" s="4">
        <f t="shared" si="29"/>
        <v>0.13591362190724712</v>
      </c>
    </row>
    <row r="914" spans="1:16" x14ac:dyDescent="0.2">
      <c r="A914" s="3">
        <v>908</v>
      </c>
      <c r="B914" s="4">
        <v>-3.8154482535775448E-2</v>
      </c>
      <c r="C914" s="4" cm="1">
        <f t="array" ref="C914:D914">TRANSPOSE(MMULT('Necessary information'!$L$2:$M$3,TRANSPOSE(C913:D913))+MMULT('Necessary information'!$L$4:$L$5,B914))</f>
        <v>0.633595976596254</v>
      </c>
      <c r="D914" s="4">
        <v>0.60642796808864441</v>
      </c>
      <c r="E914" s="4" cm="1">
        <f t="array" ref="E914:G914">TRANSPOSE(MMULT('Necessary information'!$L$6:$M$8,TRANSPOSE(C914:D914)))</f>
        <v>0.63040478776030895</v>
      </c>
      <c r="F914" s="4">
        <v>0.18191866376915428</v>
      </c>
      <c r="G914" s="4">
        <v>0.81551464036540822</v>
      </c>
      <c r="H914" s="4">
        <f>F914+F914*'Necessary information'!$B$4/'Necessary information'!$B$15</f>
        <v>0.46161860931422877</v>
      </c>
      <c r="I914" s="4">
        <f>(('Necessary information'!$B$10*C915)-'Necessary information'!$B$10*(1-'Necessary information'!$B$4)*C914)/'Necessary information'!$B$16</f>
        <v>1.5410489253967039</v>
      </c>
      <c r="J914" s="4">
        <f>D914+'Necessary information'!$B$7*C914</f>
        <v>0.81551464036540822</v>
      </c>
      <c r="L914" s="3">
        <v>908</v>
      </c>
      <c r="M914" s="4">
        <f t="shared" ca="1" si="28"/>
        <v>-3.4055391242602172E-2</v>
      </c>
      <c r="O914" s="4">
        <v>-3.6778767573848632E-2</v>
      </c>
      <c r="P914" s="4">
        <f t="shared" si="29"/>
        <v>-3.8154482535775448E-2</v>
      </c>
    </row>
    <row r="915" spans="1:16" x14ac:dyDescent="0.2">
      <c r="A915" s="3">
        <v>909</v>
      </c>
      <c r="B915" s="4">
        <v>-2.0053909096503977E-2</v>
      </c>
      <c r="C915" s="4" cm="1">
        <f t="array" ref="C915:D915">TRANSPOSE(MMULT('Necessary information'!$L$2:$M$3,TRANSPOSE(C914:D914))+MMULT('Necessary information'!$L$4:$L$5,B915))</f>
        <v>0.65628230031626533</v>
      </c>
      <c r="D915" s="4">
        <v>0.5736390716622789</v>
      </c>
      <c r="E915" s="4" cm="1">
        <f t="array" ref="E915:G915">TRANSPOSE(MMULT('Necessary information'!$L$6:$M$8,TRANSPOSE(C915:D915)))</f>
        <v>0.62229741884297707</v>
      </c>
      <c r="F915" s="4">
        <v>0.13392993045038115</v>
      </c>
      <c r="G915" s="4">
        <v>0.79021223076664648</v>
      </c>
      <c r="H915" s="4">
        <f>F915+F915*'Necessary information'!$B$4/'Necessary information'!$B$15</f>
        <v>0.33984719851784206</v>
      </c>
      <c r="I915" s="4">
        <f>(('Necessary information'!$B$10*C916)-'Necessary information'!$B$10*(1-'Necessary information'!$B$4)*C915)/'Necessary information'!$B$16</f>
        <v>1.4490705838400821</v>
      </c>
      <c r="J915" s="4">
        <f>D915+'Necessary information'!$B$7*C915</f>
        <v>0.79021223076664648</v>
      </c>
      <c r="L915" s="3">
        <v>909</v>
      </c>
      <c r="M915" s="4">
        <f t="shared" ca="1" si="28"/>
        <v>-4.6560797479381327E-2</v>
      </c>
      <c r="O915" s="4">
        <v>-1.8583414897900059E-2</v>
      </c>
      <c r="P915" s="4">
        <f t="shared" si="29"/>
        <v>-2.0053909096503977E-2</v>
      </c>
    </row>
    <row r="916" spans="1:16" x14ac:dyDescent="0.2">
      <c r="A916" s="3">
        <v>910</v>
      </c>
      <c r="B916" s="4">
        <v>1.8834310359316361E-2</v>
      </c>
      <c r="C916" s="4" cm="1">
        <f t="array" ref="C916:D916">TRANSPOSE(MMULT('Necessary information'!$L$2:$M$3,TRANSPOSE(C915:D915))+MMULT('Necessary information'!$L$4:$L$5,B916))</f>
        <v>0.67610200740436077</v>
      </c>
      <c r="D916" s="4">
        <v>0.58042696151668738</v>
      </c>
      <c r="E916" s="4" cm="1">
        <f t="array" ref="E916:G916">TRANSPOSE(MMULT('Necessary information'!$L$6:$M$8,TRANSPOSE(C916:D916)))</f>
        <v>0.63516007241561268</v>
      </c>
      <c r="F916" s="4">
        <v>0.12743861655576572</v>
      </c>
      <c r="G916" s="4">
        <v>0.80354062396012638</v>
      </c>
      <c r="H916" s="4">
        <f>F916+F916*'Necessary information'!$B$4/'Necessary information'!$B$15</f>
        <v>0.32337548951025541</v>
      </c>
      <c r="I916" s="4">
        <f>(('Necessary information'!$B$10*C917)-'Necessary information'!$B$10*(1-'Necessary information'!$B$4)*C916)/'Necessary information'!$B$16</f>
        <v>1.4643852909695896</v>
      </c>
      <c r="J916" s="4">
        <f>D916+'Necessary information'!$B$7*C916</f>
        <v>0.80354062396012638</v>
      </c>
      <c r="L916" s="3">
        <v>910</v>
      </c>
      <c r="M916" s="4">
        <f t="shared" ca="1" si="28"/>
        <v>5.915195831908656E-2</v>
      </c>
      <c r="O916" s="4">
        <v>2.0508433231239399E-2</v>
      </c>
      <c r="P916" s="4">
        <f t="shared" si="29"/>
        <v>1.8834310359316361E-2</v>
      </c>
    </row>
    <row r="917" spans="1:16" x14ac:dyDescent="0.2">
      <c r="A917" s="3">
        <v>911</v>
      </c>
      <c r="B917" s="4">
        <v>-0.1309337335149586</v>
      </c>
      <c r="C917" s="4" cm="1">
        <f t="array" ref="C917:D917">TRANSPOSE(MMULT('Necessary information'!$L$2:$M$3,TRANSPOSE(C916:D916))+MMULT('Necessary information'!$L$4:$L$5,B917))</f>
        <v>0.69580908949349152</v>
      </c>
      <c r="D917" s="4">
        <v>0.43730426180987836</v>
      </c>
      <c r="E917" s="4" cm="1">
        <f t="array" ref="E917:G917">TRANSPOSE(MMULT('Necessary information'!$L$6:$M$8,TRANSPOSE(C917:D917)))</f>
        <v>0.56358667559971132</v>
      </c>
      <c r="F917" s="4">
        <v>-2.8887828150760908E-2</v>
      </c>
      <c r="G917" s="4">
        <v>0.66692126134273055</v>
      </c>
      <c r="H917" s="4">
        <f>F917+F917*'Necessary information'!$B$4/'Necessary information'!$B$15</f>
        <v>-7.3302863932555778E-2</v>
      </c>
      <c r="I917" s="4">
        <f>(('Necessary information'!$B$10*C918)-'Necessary information'!$B$10*(1-'Necessary information'!$B$4)*C917)/'Necessary information'!$B$16</f>
        <v>1.0749585252836527</v>
      </c>
      <c r="J917" s="4">
        <f>D917+'Necessary information'!$B$7*C917</f>
        <v>0.66692126134273055</v>
      </c>
      <c r="L917" s="3">
        <v>911</v>
      </c>
      <c r="M917" s="4">
        <f t="shared" ca="1" si="28"/>
        <v>3.6437073459751189E-2</v>
      </c>
      <c r="O917" s="4">
        <v>-0.13004383446470896</v>
      </c>
      <c r="P917" s="4">
        <f t="shared" si="29"/>
        <v>-0.1309337335149586</v>
      </c>
    </row>
    <row r="918" spans="1:16" x14ac:dyDescent="0.2">
      <c r="A918" s="3">
        <v>912</v>
      </c>
      <c r="B918" s="4">
        <v>8.4438924857893491E-2</v>
      </c>
      <c r="C918" s="4" cm="1">
        <f t="array" ref="C918:D918">TRANSPOSE(MMULT('Necessary information'!$L$2:$M$3,TRANSPOSE(C917:D917))+MMULT('Necessary information'!$L$4:$L$5,B918))</f>
        <v>0.70528782538824564</v>
      </c>
      <c r="D918" s="4">
        <v>0.51255979716976441</v>
      </c>
      <c r="E918" s="4" cm="1">
        <f t="array" ref="E918:G918">TRANSPOSE(MMULT('Necessary information'!$L$6:$M$8,TRANSPOSE(C918:D918)))</f>
        <v>0.61027221576897805</v>
      </c>
      <c r="F918" s="4">
        <v>4.0016954159639906E-2</v>
      </c>
      <c r="G918" s="4">
        <v>0.74530477954788554</v>
      </c>
      <c r="H918" s="4">
        <f>F918+F918*'Necessary information'!$B$4/'Necessary information'!$B$15</f>
        <v>0.10154302118008622</v>
      </c>
      <c r="I918" s="4">
        <f>(('Necessary information'!$B$10*C919)-'Necessary information'!$B$10*(1-'Necessary information'!$B$4)*C918)/'Necessary information'!$B$16</f>
        <v>1.276707702899349</v>
      </c>
      <c r="J918" s="4">
        <f>D918+'Necessary information'!$B$7*C918</f>
        <v>0.74530477954788554</v>
      </c>
      <c r="L918" s="3">
        <v>912</v>
      </c>
      <c r="M918" s="4">
        <f t="shared" ca="1" si="28"/>
        <v>1.581210985672505E-2</v>
      </c>
      <c r="O918" s="4">
        <v>8.6456570287570422E-2</v>
      </c>
      <c r="P918" s="4">
        <f t="shared" si="29"/>
        <v>8.4438924857893491E-2</v>
      </c>
    </row>
    <row r="919" spans="1:16" x14ac:dyDescent="0.2">
      <c r="A919" s="3">
        <v>913</v>
      </c>
      <c r="B919" s="4">
        <v>-0.13415621849572412</v>
      </c>
      <c r="C919" s="4" cm="1">
        <f t="array" ref="C919:D919">TRANSPOSE(MMULT('Necessary information'!$L$2:$M$3,TRANSPOSE(C918:D918))+MMULT('Necessary information'!$L$4:$L$5,B919))</f>
        <v>0.71957332232602322</v>
      </c>
      <c r="D919" s="4">
        <v>0.36763982293347519</v>
      </c>
      <c r="E919" s="4" cm="1">
        <f t="array" ref="E919:G919">TRANSPOSE(MMULT('Necessary information'!$L$6:$M$8,TRANSPOSE(C919:D919)))</f>
        <v>0.53521380597438495</v>
      </c>
      <c r="F919" s="4">
        <v>-0.11447430302496031</v>
      </c>
      <c r="G919" s="4">
        <v>0.6050990193010628</v>
      </c>
      <c r="H919" s="4">
        <f>F919+F919*'Necessary information'!$B$4/'Necessary information'!$B$15</f>
        <v>-0.29047854392583666</v>
      </c>
      <c r="I919" s="4">
        <f>(('Necessary information'!$B$10*C920)-'Necessary information'!$B$10*(1-'Necessary information'!$B$4)*C919)/'Necessary information'!$B$16</f>
        <v>0.88325237692682501</v>
      </c>
      <c r="J919" s="4">
        <f>D919+'Necessary information'!$B$7*C919</f>
        <v>0.6050990193010628</v>
      </c>
      <c r="L919" s="3">
        <v>913</v>
      </c>
      <c r="M919" s="4">
        <f t="shared" ca="1" si="28"/>
        <v>6.7564643946646158E-2</v>
      </c>
      <c r="O919" s="4">
        <v>-0.13328319320186158</v>
      </c>
      <c r="P919" s="4">
        <f t="shared" si="29"/>
        <v>-0.13415621849572412</v>
      </c>
    </row>
    <row r="920" spans="1:16" x14ac:dyDescent="0.2">
      <c r="A920" s="3">
        <v>914</v>
      </c>
      <c r="B920" s="4">
        <v>7.4608606143454728E-2</v>
      </c>
      <c r="C920" s="4" cm="1">
        <f t="array" ref="C920:D920">TRANSPOSE(MMULT('Necessary information'!$L$2:$M$3,TRANSPOSE(C919:D919))+MMULT('Necessary information'!$L$4:$L$5,B920))</f>
        <v>0.72366529869104335</v>
      </c>
      <c r="D920" s="4">
        <v>0.43452799279532694</v>
      </c>
      <c r="E920" s="4" cm="1">
        <f t="array" ref="E920:G920">TRANSPOSE(MMULT('Necessary information'!$L$6:$M$8,TRANSPOSE(C920:D920)))</f>
        <v>0.57473191640734345</v>
      </c>
      <c r="F920" s="4">
        <v>-5.0327757327672029E-2</v>
      </c>
      <c r="G920" s="4">
        <v>0.67333754136337132</v>
      </c>
      <c r="H920" s="4">
        <f>F920+F920*'Necessary information'!$B$4/'Necessary information'!$B$15</f>
        <v>-0.12770668421896772</v>
      </c>
      <c r="I920" s="4">
        <f>(('Necessary information'!$B$10*C921)-'Necessary information'!$B$10*(1-'Necessary information'!$B$4)*C920)/'Necessary information'!$B$16</f>
        <v>1.0632284551463358</v>
      </c>
      <c r="J920" s="4">
        <f>D920+'Necessary information'!$B$7*C920</f>
        <v>0.67333754136337132</v>
      </c>
      <c r="L920" s="3">
        <v>914</v>
      </c>
      <c r="M920" s="4">
        <f t="shared" ca="1" si="28"/>
        <v>0.15320746101118429</v>
      </c>
      <c r="O920" s="4">
        <v>7.657477750756278E-2</v>
      </c>
      <c r="P920" s="4">
        <f t="shared" si="29"/>
        <v>7.4608606143454728E-2</v>
      </c>
    </row>
    <row r="921" spans="1:16" x14ac:dyDescent="0.2">
      <c r="A921" s="3">
        <v>915</v>
      </c>
      <c r="B921" s="4">
        <v>0.10842724898977374</v>
      </c>
      <c r="C921" s="4" cm="1">
        <f t="array" ref="C921:D921">TRANSPOSE(MMULT('Necessary information'!$L$2:$M$3,TRANSPOSE(C920:D920))+MMULT('Necessary information'!$L$4:$L$5,B921))</f>
        <v>0.73215437760242574</v>
      </c>
      <c r="D921" s="4">
        <v>0.53383015393639877</v>
      </c>
      <c r="E921" s="4" cm="1">
        <f t="array" ref="E921:G921">TRANSPOSE(MMULT('Necessary information'!$L$6:$M$8,TRANSPOSE(C921:D921)))</f>
        <v>0.63450182071302552</v>
      </c>
      <c r="F921" s="4">
        <v>4.3286720942773582E-2</v>
      </c>
      <c r="G921" s="4">
        <v>0.77544109854519927</v>
      </c>
      <c r="H921" s="4">
        <f>F921+F921*'Necessary information'!$B$4/'Necessary information'!$B$15</f>
        <v>0.10984005439228792</v>
      </c>
      <c r="I921" s="4">
        <f>(('Necessary information'!$B$10*C922)-'Necessary information'!$B$10*(1-'Necessary information'!$B$4)*C921)/'Necessary information'!$B$16</f>
        <v>1.3300539502327045</v>
      </c>
      <c r="J921" s="4">
        <f>D921+'Necessary information'!$B$7*C921</f>
        <v>0.77544109854519927</v>
      </c>
      <c r="L921" s="3">
        <v>915</v>
      </c>
      <c r="M921" s="4">
        <f t="shared" ca="1" si="28"/>
        <v>-5.1618385024917161E-2</v>
      </c>
      <c r="O921" s="4">
        <v>0.11057050342614928</v>
      </c>
      <c r="P921" s="4">
        <f t="shared" si="29"/>
        <v>0.10842724898977374</v>
      </c>
    </row>
    <row r="922" spans="1:16" x14ac:dyDescent="0.2">
      <c r="A922" s="3">
        <v>916</v>
      </c>
      <c r="B922" s="4">
        <v>4.9297409481527275E-3</v>
      </c>
      <c r="C922" s="4" cm="1">
        <f t="array" ref="C922:D922">TRANSPOSE(MMULT('Necessary information'!$L$2:$M$3,TRANSPOSE(C921:D921))+MMULT('Necessary information'!$L$4:$L$5,B922))</f>
        <v>0.74710186691818281</v>
      </c>
      <c r="D922" s="4">
        <v>0.5275494616518871</v>
      </c>
      <c r="E922" s="4" cm="1">
        <f t="array" ref="E922:G922">TRANSPOSE(MMULT('Necessary information'!$L$6:$M$8,TRANSPOSE(C922:D922)))</f>
        <v>0.63778546365192224</v>
      </c>
      <c r="F922" s="4">
        <v>2.6991210816704636E-2</v>
      </c>
      <c r="G922" s="4">
        <v>0.77409307773488745</v>
      </c>
      <c r="H922" s="4">
        <f>F922+F922*'Necessary information'!$B$4/'Necessary information'!$B$15</f>
        <v>6.849019744738799E-2</v>
      </c>
      <c r="I922" s="4">
        <f>(('Necessary information'!$B$10*C923)-'Necessary information'!$B$10*(1-'Necessary information'!$B$4)*C922)/'Necessary information'!$B$16</f>
        <v>1.3108240626885241</v>
      </c>
      <c r="J922" s="4">
        <f>D922+'Necessary information'!$B$7*C922</f>
        <v>0.77409307773488745</v>
      </c>
      <c r="L922" s="3">
        <v>916</v>
      </c>
      <c r="M922" s="4">
        <f t="shared" ca="1" si="28"/>
        <v>1.7148257164781796E-2</v>
      </c>
      <c r="O922" s="4">
        <v>6.5310559347601244E-3</v>
      </c>
      <c r="P922" s="4">
        <f t="shared" si="29"/>
        <v>4.9297409481527275E-3</v>
      </c>
    </row>
    <row r="923" spans="1:16" x14ac:dyDescent="0.2">
      <c r="A923" s="3">
        <v>917</v>
      </c>
      <c r="B923" s="4">
        <v>9.9191051792173093E-2</v>
      </c>
      <c r="C923" s="4" cm="1">
        <f t="array" ref="C923:D923">TRANSPOSE(MMULT('Necessary information'!$L$2:$M$3,TRANSPOSE(C922:D922))+MMULT('Necessary information'!$L$4:$L$5,B923))</f>
        <v>0.76119492181244142</v>
      </c>
      <c r="D923" s="4">
        <v>0.61566197474937057</v>
      </c>
      <c r="E923" s="4" cm="1">
        <f t="array" ref="E923:G923">TRANSPOSE(MMULT('Necessary information'!$L$6:$M$8,TRANSPOSE(C923:D923)))</f>
        <v>0.69381324891725638</v>
      </c>
      <c r="F923" s="4">
        <v>0.10566137713503487</v>
      </c>
      <c r="G923" s="4">
        <v>0.86685629894747618</v>
      </c>
      <c r="H923" s="4">
        <f>F923+F923*'Necessary information'!$B$4/'Necessary information'!$B$15</f>
        <v>0.26811574448015085</v>
      </c>
      <c r="I923" s="4">
        <f>(('Necessary information'!$B$10*C924)-'Necessary information'!$B$10*(1-'Necessary information'!$B$4)*C923)/'Necessary information'!$B$16</f>
        <v>1.5465857037078066</v>
      </c>
      <c r="J923" s="4">
        <f>D923+'Necessary information'!$B$7*C923</f>
        <v>0.86685629894747618</v>
      </c>
      <c r="L923" s="3">
        <v>917</v>
      </c>
      <c r="M923" s="4">
        <f t="shared" ca="1" si="28"/>
        <v>2.3439159558670413E-2</v>
      </c>
      <c r="O923" s="4">
        <v>0.10128594313535025</v>
      </c>
      <c r="P923" s="4">
        <f t="shared" si="29"/>
        <v>9.9191051792173093E-2</v>
      </c>
    </row>
    <row r="924" spans="1:16" x14ac:dyDescent="0.2">
      <c r="A924" s="3">
        <v>918</v>
      </c>
      <c r="B924" s="4">
        <v>0.15329578467971688</v>
      </c>
      <c r="C924" s="4" cm="1">
        <f t="array" ref="C924:D924">TRANSPOSE(MMULT('Necessary information'!$L$2:$M$3,TRANSPOSE(C923:D923))+MMULT('Necessary information'!$L$4:$L$5,B924))</f>
        <v>0.78082969135982561</v>
      </c>
      <c r="D924" s="4">
        <v>0.7560288579593506</v>
      </c>
      <c r="E924" s="4" cm="1">
        <f t="array" ref="E924:G924">TRANSPOSE(MMULT('Necessary information'!$L$6:$M$8,TRANSPOSE(C924:D924)))</f>
        <v>0.78178314934367088</v>
      </c>
      <c r="F924" s="4">
        <v>0.23287296474826746</v>
      </c>
      <c r="G924" s="4">
        <v>1.0137026561080931</v>
      </c>
      <c r="H924" s="4">
        <f>F924+F924*'Necessary information'!$B$4/'Necessary information'!$B$15</f>
        <v>0.59091514804872847</v>
      </c>
      <c r="I924" s="4">
        <f>(('Necessary information'!$B$10*C925)-'Necessary information'!$B$10*(1-'Necessary information'!$B$4)*C924)/'Necessary information'!$B$16</f>
        <v>1.922591803403547</v>
      </c>
      <c r="J924" s="4">
        <f>D924+'Necessary information'!$B$7*C924</f>
        <v>1.0137026561080931</v>
      </c>
      <c r="L924" s="3">
        <v>918</v>
      </c>
      <c r="M924" s="4">
        <f t="shared" ca="1" si="28"/>
        <v>-6.8555989665813985E-2</v>
      </c>
      <c r="O924" s="4">
        <v>0.15567398225630727</v>
      </c>
      <c r="P924" s="4">
        <f t="shared" si="29"/>
        <v>0.15329578467971688</v>
      </c>
    </row>
    <row r="925" spans="1:16" x14ac:dyDescent="0.2">
      <c r="A925" s="3">
        <v>919</v>
      </c>
      <c r="B925" s="4">
        <v>-0.14438876557029176</v>
      </c>
      <c r="C925" s="4" cm="1">
        <f t="array" ref="C925:D925">TRANSPOSE(MMULT('Necessary information'!$L$2:$M$3,TRANSPOSE(C924:D924))+MMULT('Necessary information'!$L$4:$L$5,B925))</f>
        <v>0.80937374416091878</v>
      </c>
      <c r="D925" s="4">
        <v>0.59576348637191245</v>
      </c>
      <c r="E925" s="4" cm="1">
        <f t="array" ref="E925:G925">TRANSPOSE(MMULT('Necessary information'!$L$6:$M$8,TRANSPOSE(C925:D925)))</f>
        <v>0.70459156856496064</v>
      </c>
      <c r="F925" s="4">
        <v>5.3483077784096889E-2</v>
      </c>
      <c r="G925" s="4">
        <v>0.86285682194501567</v>
      </c>
      <c r="H925" s="4">
        <f>F925+F925*'Necessary information'!$B$4/'Necessary information'!$B$15</f>
        <v>0.1357133098771458</v>
      </c>
      <c r="I925" s="4">
        <f>(('Necessary information'!$B$10*C926)-'Necessary information'!$B$10*(1-'Necessary information'!$B$4)*C925)/'Necessary information'!$B$16</f>
        <v>1.4855366040917006</v>
      </c>
      <c r="J925" s="4">
        <f>D925+'Necessary information'!$B$7*C925</f>
        <v>0.86285682194501567</v>
      </c>
      <c r="L925" s="3">
        <v>919</v>
      </c>
      <c r="M925" s="4">
        <f t="shared" ca="1" si="28"/>
        <v>-1.2496651604990581E-2</v>
      </c>
      <c r="O925" s="4">
        <v>-0.1435693205126711</v>
      </c>
      <c r="P925" s="4">
        <f t="shared" si="29"/>
        <v>-0.14438876557029176</v>
      </c>
    </row>
    <row r="926" spans="1:16" x14ac:dyDescent="0.2">
      <c r="A926" s="3">
        <v>920</v>
      </c>
      <c r="B926" s="4">
        <v>8.015736071105245E-2</v>
      </c>
      <c r="C926" s="4" cm="1">
        <f t="array" ref="C926:D926">TRANSPOSE(MMULT('Necessary information'!$L$2:$M$3,TRANSPOSE(C925:D925))+MMULT('Necessary information'!$L$4:$L$5,B926))</f>
        <v>0.82627781565918834</v>
      </c>
      <c r="D926" s="4">
        <v>0.66340981386915465</v>
      </c>
      <c r="E926" s="4" cm="1">
        <f t="array" ref="E926:G926">TRANSPOSE(MMULT('Necessary information'!$L$6:$M$8,TRANSPOSE(C926:D926)))</f>
        <v>0.7503813237306689</v>
      </c>
      <c r="F926" s="4">
        <v>0.10980367737749852</v>
      </c>
      <c r="G926" s="4">
        <v>0.93608149303668675</v>
      </c>
      <c r="H926" s="4">
        <f>F926+F926*'Necessary information'!$B$4/'Necessary information'!$B$15</f>
        <v>0.27862683134540234</v>
      </c>
      <c r="I926" s="4">
        <f>(('Necessary information'!$B$10*C927)-'Necessary information'!$B$10*(1-'Necessary information'!$B$4)*C926)/'Necessary information'!$B$16</f>
        <v>1.6656122694665101</v>
      </c>
      <c r="J926" s="4">
        <f>D926+'Necessary information'!$B$7*C926</f>
        <v>0.93608149303668675</v>
      </c>
      <c r="L926" s="3">
        <v>920</v>
      </c>
      <c r="M926" s="4">
        <f t="shared" ca="1" si="28"/>
        <v>8.2475537237458596E-2</v>
      </c>
      <c r="O926" s="4">
        <v>8.215258677468093E-2</v>
      </c>
      <c r="P926" s="4">
        <f t="shared" si="29"/>
        <v>8.015736071105245E-2</v>
      </c>
    </row>
    <row r="927" spans="1:16" x14ac:dyDescent="0.2">
      <c r="A927" s="3">
        <v>921</v>
      </c>
      <c r="B927" s="4">
        <v>8.0672479592032442E-2</v>
      </c>
      <c r="C927" s="4" cm="1">
        <f t="array" ref="C927:D927">TRANSPOSE(MMULT('Necessary information'!$L$2:$M$3,TRANSPOSE(C926:D926))+MMULT('Necessary information'!$L$4:$L$5,B927))</f>
        <v>0.84726117700437154</v>
      </c>
      <c r="D927" s="4">
        <v>0.73015068736993483</v>
      </c>
      <c r="E927" s="4" cm="1">
        <f t="array" ref="E927:G927">TRANSPOSE(MMULT('Necessary information'!$L$6:$M$8,TRANSPOSE(C927:D927)))</f>
        <v>0.79752237086993061</v>
      </c>
      <c r="F927" s="4">
        <v>0.16248569877700592</v>
      </c>
      <c r="G927" s="4">
        <v>1.0097468757813775</v>
      </c>
      <c r="H927" s="4">
        <f>F927+F927*'Necessary information'!$B$4/'Necessary information'!$B$15</f>
        <v>0.41230746064665236</v>
      </c>
      <c r="I927" s="4">
        <f>(('Necessary information'!$B$10*C928)-'Necessary information'!$B$10*(1-'Necessary information'!$B$4)*C927)/'Necessary information'!$B$16</f>
        <v>1.8426231569941551</v>
      </c>
      <c r="J927" s="4">
        <f>D927+'Necessary information'!$B$7*C927</f>
        <v>1.0097468757813775</v>
      </c>
      <c r="L927" s="3">
        <v>921</v>
      </c>
      <c r="M927" s="4">
        <f t="shared" ca="1" si="28"/>
        <v>-8.3008530210973555E-2</v>
      </c>
      <c r="O927" s="4">
        <v>8.2670402950003621E-2</v>
      </c>
      <c r="P927" s="4">
        <f t="shared" si="29"/>
        <v>8.0672479592032442E-2</v>
      </c>
    </row>
    <row r="928" spans="1:16" x14ac:dyDescent="0.2">
      <c r="A928" s="3">
        <v>922</v>
      </c>
      <c r="B928" s="4">
        <v>4.3314879513486969E-2</v>
      </c>
      <c r="C928" s="4" cm="1">
        <f t="array" ref="C928:D928">TRANSPOSE(MMULT('Necessary information'!$L$2:$M$3,TRANSPOSE(C927:D927))+MMULT('Necessary information'!$L$4:$L$5,B928))</f>
        <v>0.87214522650411619</v>
      </c>
      <c r="D928" s="4">
        <v>0.75813240244865321</v>
      </c>
      <c r="E928" s="4" cm="1">
        <f t="array" ref="E928:G928">TRANSPOSE(MMULT('Necessary information'!$L$6:$M$8,TRANSPOSE(C928:D928)))</f>
        <v>0.82462538166952459</v>
      </c>
      <c r="F928" s="4">
        <v>0.17379510069089543</v>
      </c>
      <c r="G928" s="4">
        <v>1.0459403271950116</v>
      </c>
      <c r="H928" s="4">
        <f>F928+F928*'Necessary information'!$B$4/'Necessary information'!$B$15</f>
        <v>0.44100506800314698</v>
      </c>
      <c r="I928" s="4">
        <f>(('Necessary information'!$B$10*C929)-'Necessary information'!$B$10*(1-'Necessary information'!$B$4)*C928)/'Necessary information'!$B$16</f>
        <v>1.9143914121827377</v>
      </c>
      <c r="J928" s="4">
        <f>D928+'Necessary information'!$B$7*C928</f>
        <v>1.0459403271950116</v>
      </c>
      <c r="L928" s="3">
        <v>922</v>
      </c>
      <c r="M928" s="4">
        <f t="shared" ca="1" si="28"/>
        <v>-0.1303915505189239</v>
      </c>
      <c r="O928" s="4">
        <v>4.511718891307101E-2</v>
      </c>
      <c r="P928" s="4">
        <f t="shared" si="29"/>
        <v>4.3314879513486969E-2</v>
      </c>
    </row>
    <row r="929" spans="1:16" x14ac:dyDescent="0.2">
      <c r="A929" s="3">
        <v>923</v>
      </c>
      <c r="B929" s="4">
        <v>5.2998680694941298E-2</v>
      </c>
      <c r="C929" s="4" cm="1">
        <f t="array" ref="C929:D929">TRANSPOSE(MMULT('Necessary information'!$L$2:$M$3,TRANSPOSE(C928:D928))+MMULT('Necessary information'!$L$4:$L$5,B929))</f>
        <v>0.89820138114608172</v>
      </c>
      <c r="D929" s="4">
        <v>0.79521030269217274</v>
      </c>
      <c r="E929" s="4" cm="1">
        <f t="array" ref="E929:G929">TRANSPOSE(MMULT('Necessary information'!$L$6:$M$8,TRANSPOSE(C929:D929)))</f>
        <v>0.85738334946426653</v>
      </c>
      <c r="F929" s="4">
        <v>0.19341537732429803</v>
      </c>
      <c r="G929" s="4">
        <v>1.0916167584703798</v>
      </c>
      <c r="H929" s="4">
        <f>F929+F929*'Necessary information'!$B$4/'Necessary information'!$B$15</f>
        <v>0.49079151996040604</v>
      </c>
      <c r="I929" s="4">
        <f>(('Necessary information'!$B$10*C930)-'Necessary information'!$B$10*(1-'Necessary information'!$B$4)*C929)/'Necessary information'!$B$16</f>
        <v>2.0105412073346618</v>
      </c>
      <c r="J929" s="4">
        <f>D929+'Necessary information'!$B$7*C929</f>
        <v>1.0916167584703798</v>
      </c>
      <c r="L929" s="3">
        <v>923</v>
      </c>
      <c r="M929" s="4">
        <f t="shared" ca="1" si="28"/>
        <v>-5.6594686605912208E-2</v>
      </c>
      <c r="O929" s="4">
        <v>5.4851696956779751E-2</v>
      </c>
      <c r="P929" s="4">
        <f t="shared" si="29"/>
        <v>5.2998680694941298E-2</v>
      </c>
    </row>
    <row r="930" spans="1:16" x14ac:dyDescent="0.2">
      <c r="A930" s="3">
        <v>924</v>
      </c>
      <c r="B930" s="4">
        <v>-5.0786768713865497E-2</v>
      </c>
      <c r="C930" s="4" cm="1">
        <f t="array" ref="C930:D930">TRANSPOSE(MMULT('Necessary information'!$L$2:$M$3,TRANSPOSE(C929:D929))+MMULT('Necessary information'!$L$4:$L$5,B930))</f>
        <v>0.92600987680079627</v>
      </c>
      <c r="D930" s="4">
        <v>0.72772411762177169</v>
      </c>
      <c r="E930" s="4" cm="1">
        <f t="array" ref="E930:G930">TRANSPOSE(MMULT('Necessary information'!$L$6:$M$8,TRANSPOSE(C930:D930)))</f>
        <v>0.83208161160581851</v>
      </c>
      <c r="F930" s="4">
        <v>0.1072975001652382</v>
      </c>
      <c r="G930" s="4">
        <v>1.0333073769660346</v>
      </c>
      <c r="H930" s="4">
        <f>F930+F930*'Necessary information'!$B$4/'Necessary information'!$B$15</f>
        <v>0.27226740666929183</v>
      </c>
      <c r="I930" s="4">
        <f>(('Necessary information'!$B$10*C931)-'Necessary information'!$B$10*(1-'Necessary information'!$B$4)*C930)/'Necessary information'!$B$16</f>
        <v>1.824101616305059</v>
      </c>
      <c r="J930" s="4">
        <f>D930+'Necessary information'!$B$7*C930</f>
        <v>1.0333073769660346</v>
      </c>
      <c r="L930" s="3">
        <v>924</v>
      </c>
      <c r="M930" s="4">
        <f t="shared" ca="1" si="28"/>
        <v>6.5759741969357549E-2</v>
      </c>
      <c r="O930" s="4">
        <v>-4.9477199636513161E-2</v>
      </c>
      <c r="P930" s="4">
        <f t="shared" si="29"/>
        <v>-5.0786768713865497E-2</v>
      </c>
    </row>
    <row r="931" spans="1:16" x14ac:dyDescent="0.2">
      <c r="A931" s="3">
        <v>925</v>
      </c>
      <c r="B931" s="4">
        <v>0.11310503017082069</v>
      </c>
      <c r="C931" s="4" cm="1">
        <f t="array" ref="C931:D931">TRANSPOSE(MMULT('Necessary information'!$L$2:$M$3,TRANSPOSE(C930:D930))+MMULT('Necessary information'!$L$4:$L$5,B931))</f>
        <v>0.94846217028840285</v>
      </c>
      <c r="D931" s="4">
        <v>0.82554694132253514</v>
      </c>
      <c r="E931" s="4" cm="1">
        <f t="array" ref="E931:G931">TRANSPOSE(MMULT('Necessary information'!$L$6:$M$8,TRANSPOSE(C931:D931)))</f>
        <v>0.89738881535602433</v>
      </c>
      <c r="F931" s="4">
        <v>0.19007728722930528</v>
      </c>
      <c r="G931" s="4">
        <v>1.1385394575177081</v>
      </c>
      <c r="H931" s="4">
        <f>F931+F931*'Necessary information'!$B$4/'Necessary information'!$B$15</f>
        <v>0.48232111634436198</v>
      </c>
      <c r="I931" s="4">
        <f>(('Necessary information'!$B$10*C932)-'Necessary information'!$B$10*(1-'Necessary information'!$B$4)*C931)/'Necessary information'!$B$16</f>
        <v>2.0848104916870054</v>
      </c>
      <c r="J931" s="4">
        <f>D931+'Necessary information'!$B$7*C931</f>
        <v>1.1385394575177081</v>
      </c>
      <c r="L931" s="3">
        <v>925</v>
      </c>
      <c r="M931" s="4">
        <f t="shared" ca="1" si="28"/>
        <v>-0.12538389970451733</v>
      </c>
      <c r="O931" s="4">
        <v>0.11527277866707614</v>
      </c>
      <c r="P931" s="4">
        <f t="shared" si="29"/>
        <v>0.11310503017082069</v>
      </c>
    </row>
    <row r="932" spans="1:16" x14ac:dyDescent="0.2">
      <c r="A932" s="3">
        <v>926</v>
      </c>
      <c r="B932" s="4">
        <v>5.8538203404306044E-2</v>
      </c>
      <c r="C932" s="4" cm="1">
        <f t="array" ref="C932:D932">TRANSPOSE(MMULT('Necessary information'!$L$2:$M$3,TRANSPOSE(C931:D931))+MMULT('Necessary information'!$L$4:$L$5,B932))</f>
        <v>0.97687087832336794</v>
      </c>
      <c r="D932" s="4">
        <v>0.86674865895906794</v>
      </c>
      <c r="E932" s="4" cm="1">
        <f t="array" ref="E932:G932">TRANSPOSE(MMULT('Necessary information'!$L$6:$M$8,TRANSPOSE(C932:D932)))</f>
        <v>0.93354131481917979</v>
      </c>
      <c r="F932" s="4">
        <v>0.21224517048241154</v>
      </c>
      <c r="G932" s="4">
        <v>1.1891160488057793</v>
      </c>
      <c r="H932" s="4">
        <f>F932+F932*'Necessary information'!$B$4/'Necessary information'!$B$15</f>
        <v>0.53857212009911914</v>
      </c>
      <c r="I932" s="4">
        <f>(('Necessary information'!$B$10*C933)-'Necessary information'!$B$10*(1-'Necessary information'!$B$4)*C932)/'Necessary information'!$B$16</f>
        <v>2.1917370056843342</v>
      </c>
      <c r="J932" s="4">
        <f>D932+'Necessary information'!$B$7*C932</f>
        <v>1.1891160488057793</v>
      </c>
      <c r="L932" s="3">
        <v>926</v>
      </c>
      <c r="M932" s="4">
        <f t="shared" ca="1" si="28"/>
        <v>-0.16436901088124664</v>
      </c>
      <c r="O932" s="4">
        <v>6.0420226025291658E-2</v>
      </c>
      <c r="P932" s="4">
        <f t="shared" si="29"/>
        <v>5.8538203404306044E-2</v>
      </c>
    </row>
    <row r="933" spans="1:16" x14ac:dyDescent="0.2">
      <c r="A933" s="3">
        <v>927</v>
      </c>
      <c r="B933" s="4">
        <v>-1.6337676421564331E-2</v>
      </c>
      <c r="C933" s="4" cm="1">
        <f t="array" ref="C933:D933">TRANSPOSE(MMULT('Necessary information'!$L$2:$M$3,TRANSPOSE(C932:D932))+MMULT('Necessary information'!$L$4:$L$5,B933))</f>
        <v>1.0072425315073921</v>
      </c>
      <c r="D933" s="4">
        <v>0.83220926069936318</v>
      </c>
      <c r="E933" s="4" cm="1">
        <f t="array" ref="E933:G933">TRANSPOSE(MMULT('Necessary information'!$L$6:$M$8,TRANSPOSE(C933:D933)))</f>
        <v>0.92795463572134373</v>
      </c>
      <c r="F933" s="4">
        <v>0.15735676458941061</v>
      </c>
      <c r="G933" s="4">
        <v>1.1645992960968026</v>
      </c>
      <c r="H933" s="4">
        <f>F933+F933*'Necessary information'!$B$4/'Necessary information'!$B$15</f>
        <v>0.39929279014562924</v>
      </c>
      <c r="I933" s="4">
        <f>(('Necessary information'!$B$10*C934)-'Necessary information'!$B$10*(1-'Necessary information'!$B$4)*C933)/'Necessary information'!$B$16</f>
        <v>2.093864139099157</v>
      </c>
      <c r="J933" s="4">
        <f>D933+'Necessary information'!$B$7*C933</f>
        <v>1.1645992960968026</v>
      </c>
      <c r="L933" s="3">
        <v>927</v>
      </c>
      <c r="M933" s="4">
        <f t="shared" ca="1" si="28"/>
        <v>0.15985035375882453</v>
      </c>
      <c r="O933" s="4">
        <v>-1.4847723077236273E-2</v>
      </c>
      <c r="P933" s="4">
        <f t="shared" si="29"/>
        <v>-1.6337676421564331E-2</v>
      </c>
    </row>
    <row r="934" spans="1:16" x14ac:dyDescent="0.2">
      <c r="A934" s="3">
        <v>928</v>
      </c>
      <c r="B934" s="4">
        <v>9.4346908975418364E-2</v>
      </c>
      <c r="C934" s="4" cm="1">
        <f t="array" ref="C934:D934">TRANSPOSE(MMULT('Necessary information'!$L$2:$M$3,TRANSPOSE(C933:D933))+MMULT('Necessary information'!$L$4:$L$5,B934))</f>
        <v>1.0344080716971862</v>
      </c>
      <c r="D934" s="4">
        <v>0.90907977520009497</v>
      </c>
      <c r="E934" s="4" cm="1">
        <f t="array" ref="E934:G934">TRANSPOSE(MMULT('Necessary information'!$L$6:$M$8,TRANSPOSE(C934:D934)))</f>
        <v>0.98361796776838983</v>
      </c>
      <c r="F934" s="4">
        <v>0.21602636716298029</v>
      </c>
      <c r="G934" s="4">
        <v>1.2504344388601665</v>
      </c>
      <c r="H934" s="4">
        <f>F934+F934*'Necessary information'!$B$4/'Necessary information'!$B$15</f>
        <v>0.54816690667606227</v>
      </c>
      <c r="I934" s="4">
        <f>(('Necessary information'!$B$10*C935)-'Necessary information'!$B$10*(1-'Necessary information'!$B$4)*C934)/'Necessary information'!$B$16</f>
        <v>2.2972853661422792</v>
      </c>
      <c r="J934" s="4">
        <f>D934+'Necessary information'!$B$7*C934</f>
        <v>1.2504344388601665</v>
      </c>
      <c r="L934" s="3">
        <v>928</v>
      </c>
      <c r="M934" s="4">
        <f t="shared" ca="1" si="28"/>
        <v>-5.8696748576397326E-2</v>
      </c>
      <c r="O934" s="4">
        <v>9.6416435146598783E-2</v>
      </c>
      <c r="P934" s="4">
        <f t="shared" si="29"/>
        <v>9.4346908975418364E-2</v>
      </c>
    </row>
    <row r="935" spans="1:16" x14ac:dyDescent="0.2">
      <c r="A935" s="3">
        <v>929</v>
      </c>
      <c r="B935" s="4">
        <v>-0.10756042468462668</v>
      </c>
      <c r="C935" s="4" cm="1">
        <f t="array" ref="C935:D935">TRANSPOSE(MMULT('Necessary information'!$L$2:$M$3,TRANSPOSE(C934:D934))+MMULT('Necessary information'!$L$4:$L$5,B935))</f>
        <v>1.0659800040583136</v>
      </c>
      <c r="D935" s="4">
        <v>0.78242867523626625</v>
      </c>
      <c r="E935" s="4" cm="1">
        <f t="array" ref="E935:G935">TRANSPOSE(MMULT('Necessary information'!$L$6:$M$8,TRANSPOSE(C935:D935)))</f>
        <v>0.9267291791418969</v>
      </c>
      <c r="F935" s="4">
        <v>6.8222072517196253E-2</v>
      </c>
      <c r="G935" s="4">
        <v>1.1342020765755096</v>
      </c>
      <c r="H935" s="4">
        <f>F935+F935*'Necessary information'!$B$4/'Necessary information'!$B$15</f>
        <v>0.17311350901238542</v>
      </c>
      <c r="I935" s="4">
        <f>(('Necessary information'!$B$10*C936)-'Necessary information'!$B$10*(1-'Necessary information'!$B$4)*C935)/'Necessary information'!$B$16</f>
        <v>1.9505284625210559</v>
      </c>
      <c r="J935" s="4">
        <f>D935+'Necessary information'!$B$7*C935</f>
        <v>1.1342020765755096</v>
      </c>
      <c r="L935" s="3">
        <v>929</v>
      </c>
      <c r="M935" s="4">
        <f t="shared" ca="1" si="28"/>
        <v>2.1853407573048937E-3</v>
      </c>
      <c r="O935" s="4">
        <v>-0.10654813700525494</v>
      </c>
      <c r="P935" s="4">
        <f t="shared" si="29"/>
        <v>-0.10756042468462668</v>
      </c>
    </row>
    <row r="936" spans="1:16" x14ac:dyDescent="0.2">
      <c r="A936" s="3">
        <v>930</v>
      </c>
      <c r="B936" s="4">
        <v>1.610214720650387E-2</v>
      </c>
      <c r="C936" s="4" cm="1">
        <f t="array" ref="C936:D936">TRANSPOSE(MMULT('Necessary information'!$L$2:$M$3,TRANSPOSE(C935:D935))+MMULT('Necessary information'!$L$4:$L$5,B936))</f>
        <v>1.0880937155198822</v>
      </c>
      <c r="D936" s="4">
        <v>0.78209982026280844</v>
      </c>
      <c r="E936" s="4" cm="1">
        <f t="array" ref="E936:G936">TRANSPOSE(MMULT('Necessary information'!$L$6:$M$8,TRANSPOSE(C936:D936)))</f>
        <v>0.93663234184610511</v>
      </c>
      <c r="F936" s="4">
        <v>5.3077030864487451E-2</v>
      </c>
      <c r="G936" s="4">
        <v>1.1411707463843697</v>
      </c>
      <c r="H936" s="4">
        <f>F936+F936*'Necessary information'!$B$4/'Necessary information'!$B$15</f>
        <v>0.13468296581863687</v>
      </c>
      <c r="I936" s="4">
        <f>(('Necessary information'!$B$10*C937)-'Necessary information'!$B$10*(1-'Necessary information'!$B$4)*C936)/'Necessary information'!$B$16</f>
        <v>1.9462792699505622</v>
      </c>
      <c r="J936" s="4">
        <f>D936+'Necessary information'!$B$7*C936</f>
        <v>1.1411707463843697</v>
      </c>
      <c r="L936" s="3">
        <v>930</v>
      </c>
      <c r="M936" s="4">
        <f t="shared" ca="1" si="28"/>
        <v>-0.15537113675157557</v>
      </c>
      <c r="O936" s="4">
        <v>1.7761963772664296E-2</v>
      </c>
      <c r="P936" s="4">
        <f t="shared" si="29"/>
        <v>1.610214720650387E-2</v>
      </c>
    </row>
    <row r="937" spans="1:16" x14ac:dyDescent="0.2">
      <c r="A937" s="3">
        <v>931</v>
      </c>
      <c r="B937" s="4">
        <v>-9.3926535588018514E-2</v>
      </c>
      <c r="C937" s="4" cm="1">
        <f t="array" ref="C937:D937">TRANSPOSE(MMULT('Necessary information'!$L$2:$M$3,TRANSPOSE(C936:D936))+MMULT('Necessary information'!$L$4:$L$5,B937))</f>
        <v>1.1095483543806492</v>
      </c>
      <c r="D937" s="4">
        <v>0.6717491884492709</v>
      </c>
      <c r="E937" s="4" cm="1">
        <f t="array" ref="E937:G937">TRANSPOSE(MMULT('Necessary information'!$L$6:$M$8,TRANSPOSE(C937:D937)))</f>
        <v>0.88430357744654664</v>
      </c>
      <c r="F937" s="4">
        <v>-7.1648208985764072E-2</v>
      </c>
      <c r="G937" s="4">
        <v>1.0379001453948851</v>
      </c>
      <c r="H937" s="4">
        <f>F937+F937*'Necessary information'!$B$4/'Necessary information'!$B$15</f>
        <v>-0.18180733030137625</v>
      </c>
      <c r="I937" s="4">
        <f>(('Necessary information'!$B$10*C938)-'Necessary information'!$B$10*(1-'Necessary information'!$B$4)*C937)/'Necessary information'!$B$16</f>
        <v>1.6450714589471591</v>
      </c>
      <c r="J937" s="4">
        <f>D937+'Necessary information'!$B$7*C937</f>
        <v>1.0379001453948851</v>
      </c>
      <c r="L937" s="3">
        <v>931</v>
      </c>
      <c r="M937" s="4">
        <f t="shared" ca="1" si="28"/>
        <v>-8.154215766439589E-2</v>
      </c>
      <c r="O937" s="4">
        <v>-9.2842857374758309E-2</v>
      </c>
      <c r="P937" s="4">
        <f t="shared" si="29"/>
        <v>-9.3926535588018514E-2</v>
      </c>
    </row>
    <row r="938" spans="1:16" x14ac:dyDescent="0.2">
      <c r="A938" s="3">
        <v>932</v>
      </c>
      <c r="B938" s="4">
        <v>0.1711559813713141</v>
      </c>
      <c r="C938" s="4" cm="1">
        <f t="array" ref="C938:D938">TRANSPOSE(MMULT('Necessary information'!$L$2:$M$3,TRANSPOSE(C937:D937))+MMULT('Necessary information'!$L$4:$L$5,B938))</f>
        <v>1.1229364319948121</v>
      </c>
      <c r="D938" s="4">
        <v>0.82879843686315025</v>
      </c>
      <c r="E938" s="4" cm="1">
        <f t="array" ref="E938:G938">TRANSPOSE(MMULT('Necessary information'!$L$6:$M$8,TRANSPOSE(C938:D938)))</f>
        <v>0.97881424038630049</v>
      </c>
      <c r="F938" s="4">
        <v>7.6431027426626219E-2</v>
      </c>
      <c r="G938" s="4">
        <v>1.1993674594214383</v>
      </c>
      <c r="H938" s="4">
        <f>F938+F938*'Necessary information'!$B$4/'Necessary information'!$B$15</f>
        <v>0.19394373209506394</v>
      </c>
      <c r="I938" s="4">
        <f>(('Necessary information'!$B$10*C939)-'Necessary information'!$B$10*(1-'Necessary information'!$B$4)*C938)/'Necessary information'!$B$16</f>
        <v>2.0670694418672899</v>
      </c>
      <c r="J938" s="4">
        <f>D938+'Necessary information'!$B$7*C938</f>
        <v>1.1993674594214383</v>
      </c>
      <c r="L938" s="3">
        <v>932</v>
      </c>
      <c r="M938" s="4">
        <f t="shared" ca="1" si="28"/>
        <v>-4.338651869406066E-3</v>
      </c>
      <c r="O938" s="4">
        <v>0.17362769951038898</v>
      </c>
      <c r="P938" s="4">
        <f t="shared" si="29"/>
        <v>0.1711559813713141</v>
      </c>
    </row>
    <row r="939" spans="1:16" x14ac:dyDescent="0.2">
      <c r="A939" s="3">
        <v>933</v>
      </c>
      <c r="B939" s="4">
        <v>-1.3101941432365273E-2</v>
      </c>
      <c r="C939" s="4" cm="1">
        <f t="array" ref="C939:D939">TRANSPOSE(MMULT('Necessary information'!$L$2:$M$3,TRANSPOSE(C938:D938))+MMULT('Necessary information'!$L$4:$L$5,B939))</f>
        <v>1.146539757241624</v>
      </c>
      <c r="D939" s="4">
        <v>0.79829172825665873</v>
      </c>
      <c r="E939" s="4" cm="1">
        <f t="array" ref="E939:G939">TRANSPOSE(MMULT('Necessary information'!$L$6:$M$8,TRANSPOSE(C939:D939)))</f>
        <v>0.972409851089302</v>
      </c>
      <c r="F939" s="4">
        <v>3.0110090904770681E-2</v>
      </c>
      <c r="G939" s="4">
        <v>1.1766498481463947</v>
      </c>
      <c r="H939" s="4">
        <f>F939+F939*'Necessary information'!$B$4/'Necessary information'!$B$15</f>
        <v>7.6404355670855573E-2</v>
      </c>
      <c r="I939" s="4">
        <f>(('Necessary information'!$B$10*C940)-'Necessary information'!$B$10*(1-'Necessary information'!$B$4)*C939)/'Necessary information'!$B$16</f>
        <v>1.9811136231922499</v>
      </c>
      <c r="J939" s="4">
        <f>D939+'Necessary information'!$B$7*C939</f>
        <v>1.1766498481463947</v>
      </c>
      <c r="L939" s="3">
        <v>933</v>
      </c>
      <c r="M939" s="4">
        <f t="shared" ca="1" si="28"/>
        <v>2.6043598859180173E-2</v>
      </c>
      <c r="O939" s="4">
        <v>-1.1595044951213699E-2</v>
      </c>
      <c r="P939" s="4">
        <f t="shared" si="29"/>
        <v>-1.3101941432365273E-2</v>
      </c>
    </row>
    <row r="940" spans="1:16" x14ac:dyDescent="0.2">
      <c r="A940" s="3">
        <v>934</v>
      </c>
      <c r="B940" s="4">
        <v>-2.3503803897635581E-2</v>
      </c>
      <c r="C940" s="4" cm="1">
        <f t="array" ref="C940:D940">TRANSPOSE(MMULT('Necessary information'!$L$2:$M$3,TRANSPOSE(C939:D939))+MMULT('Necessary information'!$L$4:$L$5,B940))</f>
        <v>1.1674041038903897</v>
      </c>
      <c r="D940" s="4">
        <v>0.75802379806563325</v>
      </c>
      <c r="E940" s="4" cm="1">
        <f t="array" ref="E940:G940">TRANSPOSE(MMULT('Necessary information'!$L$6:$M$8,TRANSPOSE(C940:D940)))</f>
        <v>0.95926134812594066</v>
      </c>
      <c r="F940" s="4">
        <v>-2.4136951540927765E-2</v>
      </c>
      <c r="G940" s="4">
        <v>1.1432671523494617</v>
      </c>
      <c r="H940" s="4">
        <f>F940+F940*'Necessary information'!$B$4/'Necessary information'!$B$15</f>
        <v>-6.1247514535104179E-2</v>
      </c>
      <c r="I940" s="4">
        <f>(('Necessary information'!$B$10*C941)-'Necessary information'!$B$10*(1-'Necessary information'!$B$4)*C940)/'Necessary information'!$B$16</f>
        <v>1.8692188309858657</v>
      </c>
      <c r="J940" s="4">
        <f>D940+'Necessary information'!$B$7*C940</f>
        <v>1.1432671523494617</v>
      </c>
      <c r="L940" s="3">
        <v>934</v>
      </c>
      <c r="M940" s="4">
        <f t="shared" ca="1" si="28"/>
        <v>-4.0735331641874824E-2</v>
      </c>
      <c r="O940" s="4">
        <v>-2.2051374231460127E-2</v>
      </c>
      <c r="P940" s="4">
        <f t="shared" si="29"/>
        <v>-2.3503803897635581E-2</v>
      </c>
    </row>
    <row r="941" spans="1:16" x14ac:dyDescent="0.2">
      <c r="A941" s="3">
        <v>935</v>
      </c>
      <c r="B941" s="4">
        <v>0.12919269977825656</v>
      </c>
      <c r="C941" s="4" cm="1">
        <f t="array" ref="C941:D941">TRANSPOSE(MMULT('Necessary information'!$L$2:$M$3,TRANSPOSE(C940:D940))+MMULT('Necessary information'!$L$4:$L$5,B941))</f>
        <v>1.1849494720677767</v>
      </c>
      <c r="D941" s="4">
        <v>0.87129799808451147</v>
      </c>
      <c r="E941" s="4" cm="1">
        <f t="array" ref="E941:G941">TRANSPOSE(MMULT('Necessary information'!$L$6:$M$8,TRANSPOSE(C941:D941)))</f>
        <v>1.0310275922790912</v>
      </c>
      <c r="F941" s="4">
        <v>7.7381851799101176E-2</v>
      </c>
      <c r="G941" s="4">
        <v>1.2623313238668779</v>
      </c>
      <c r="H941" s="4">
        <f>F941+F941*'Necessary information'!$B$4/'Necessary information'!$B$15</f>
        <v>0.19635644894021914</v>
      </c>
      <c r="I941" s="4">
        <f>(('Necessary information'!$B$10*C942)-'Necessary information'!$B$10*(1-'Necessary information'!$B$4)*C941)/'Necessary information'!$B$16</f>
        <v>2.1723922750738676</v>
      </c>
      <c r="J941" s="4">
        <f>D941+'Necessary information'!$B$7*C941</f>
        <v>1.2623313238668779</v>
      </c>
      <c r="L941" s="3">
        <v>935</v>
      </c>
      <c r="M941" s="4">
        <f t="shared" ca="1" si="28"/>
        <v>9.9809137920822744E-2</v>
      </c>
      <c r="O941" s="4">
        <v>0.13144468743137749</v>
      </c>
      <c r="P941" s="4">
        <f t="shared" si="29"/>
        <v>0.12919269977825656</v>
      </c>
    </row>
    <row r="942" spans="1:16" x14ac:dyDescent="0.2">
      <c r="A942" s="3">
        <v>936</v>
      </c>
      <c r="B942" s="4">
        <v>2.9179108720159045E-3</v>
      </c>
      <c r="C942" s="4" cm="1">
        <f t="array" ref="C942:D942">TRANSPOSE(MMULT('Necessary information'!$L$2:$M$3,TRANSPOSE(C941:D941))+MMULT('Necessary information'!$L$4:$L$5,B942))</f>
        <v>1.209635542142929</v>
      </c>
      <c r="D942" s="4">
        <v>0.85591865099675257</v>
      </c>
      <c r="E942" s="4" cm="1">
        <f t="array" ref="E942:G942">TRANSPOSE(MMULT('Necessary information'!$L$6:$M$8,TRANSPOSE(C942:D942)))</f>
        <v>1.0336323429716763</v>
      </c>
      <c r="F942" s="4">
        <v>4.5462837760990249E-2</v>
      </c>
      <c r="G942" s="4">
        <v>1.2550983799039193</v>
      </c>
      <c r="H942" s="4">
        <f>F942+F942*'Necessary information'!$B$4/'Necessary information'!$B$15</f>
        <v>0.11536195081851271</v>
      </c>
      <c r="I942" s="4">
        <f>(('Necessary information'!$B$10*C943)-'Necessary information'!$B$10*(1-'Necessary information'!$B$4)*C942)/'Necessary information'!$B$16</f>
        <v>2.1271157552854953</v>
      </c>
      <c r="J942" s="4">
        <f>D942+'Necessary information'!$B$7*C942</f>
        <v>1.2550983799039193</v>
      </c>
      <c r="L942" s="3">
        <v>936</v>
      </c>
      <c r="M942" s="4">
        <f t="shared" ca="1" si="28"/>
        <v>-4.799733628497637E-2</v>
      </c>
      <c r="O942" s="4">
        <v>4.5086914012714375E-3</v>
      </c>
      <c r="P942" s="4">
        <f t="shared" si="29"/>
        <v>2.9179108720159045E-3</v>
      </c>
    </row>
    <row r="943" spans="1:16" x14ac:dyDescent="0.2">
      <c r="A943" s="3">
        <v>937</v>
      </c>
      <c r="B943" s="4">
        <v>7.1292854980289963E-2</v>
      </c>
      <c r="C943" s="4" cm="1">
        <f t="array" ref="C943:D943">TRANSPOSE(MMULT('Necessary information'!$L$2:$M$3,TRANSPOSE(C942:D942))+MMULT('Necessary information'!$L$4:$L$5,B943))</f>
        <v>1.2325725474714933</v>
      </c>
      <c r="D943" s="4">
        <v>0.90923721430611071</v>
      </c>
      <c r="E943" s="4" cm="1">
        <f t="array" ref="E943:G943">TRANSPOSE(MMULT('Necessary information'!$L$6:$M$8,TRANSPOSE(C943:D943)))</f>
        <v>1.0741092240894048</v>
      </c>
      <c r="F943" s="4">
        <v>8.3413607500210318E-2</v>
      </c>
      <c r="G943" s="4">
        <v>1.3159861549717036</v>
      </c>
      <c r="H943" s="4">
        <f>F943+F943*'Necessary information'!$B$4/'Necessary information'!$B$15</f>
        <v>0.21166202903178361</v>
      </c>
      <c r="I943" s="4">
        <f>(('Necessary information'!$B$10*C944)-'Necessary information'!$B$10*(1-'Necessary information'!$B$4)*C943)/'Necessary information'!$B$16</f>
        <v>2.2675894514108288</v>
      </c>
      <c r="J943" s="4">
        <f>D943+'Necessary information'!$B$7*C943</f>
        <v>1.3159861549717036</v>
      </c>
      <c r="L943" s="3">
        <v>937</v>
      </c>
      <c r="M943" s="4">
        <f t="shared" ca="1" si="28"/>
        <v>3.2024807565885528E-2</v>
      </c>
      <c r="O943" s="4">
        <v>7.3241664222401706E-2</v>
      </c>
      <c r="P943" s="4">
        <f t="shared" si="29"/>
        <v>7.1292854980289963E-2</v>
      </c>
    </row>
    <row r="944" spans="1:16" x14ac:dyDescent="0.2">
      <c r="A944" s="3">
        <v>938</v>
      </c>
      <c r="B944" s="4">
        <v>-5.6045521587819169E-2</v>
      </c>
      <c r="C944" s="4" cm="1">
        <f t="array" ref="C944:D944">TRANSPOSE(MMULT('Necessary information'!$L$2:$M$3,TRANSPOSE(C943:D943))+MMULT('Necessary information'!$L$4:$L$5,B944))</f>
        <v>1.2584479700699767</v>
      </c>
      <c r="D944" s="4">
        <v>0.83409771121786325</v>
      </c>
      <c r="E944" s="4" cm="1">
        <f t="array" ref="E944:G944">TRANSPOSE(MMULT('Necessary information'!$L$6:$M$8,TRANSPOSE(C944:D944)))</f>
        <v>1.0436175655904585</v>
      </c>
      <c r="F944" s="4">
        <v>-9.062428729021077E-3</v>
      </c>
      <c r="G944" s="4">
        <v>1.2493855413409556</v>
      </c>
      <c r="H944" s="4">
        <f>F944+F944*'Necessary information'!$B$4/'Necessary information'!$B$15</f>
        <v>-2.2995912899890975E-2</v>
      </c>
      <c r="I944" s="4">
        <f>(('Necessary information'!$B$10*C945)-'Necessary information'!$B$10*(1-'Necessary information'!$B$4)*C944)/'Necessary information'!$B$16</f>
        <v>2.0607797288375784</v>
      </c>
      <c r="J944" s="4">
        <f>D944+'Necessary information'!$B$7*C944</f>
        <v>1.2493855413409556</v>
      </c>
      <c r="L944" s="3">
        <v>938</v>
      </c>
      <c r="M944" s="4">
        <f t="shared" ca="1" si="28"/>
        <v>9.4848712546796818E-2</v>
      </c>
      <c r="O944" s="4">
        <v>-5.4763488686872468E-2</v>
      </c>
      <c r="P944" s="4">
        <f t="shared" si="29"/>
        <v>-5.6045521587819169E-2</v>
      </c>
    </row>
    <row r="945" spans="1:16" x14ac:dyDescent="0.2">
      <c r="A945" s="3">
        <v>939</v>
      </c>
      <c r="B945" s="4">
        <v>-5.6880028113647091E-2</v>
      </c>
      <c r="C945" s="4" cm="1">
        <f t="array" ref="C945:D945">TRANSPOSE(MMULT('Necessary information'!$L$2:$M$3,TRANSPOSE(C944:D944))+MMULT('Necessary information'!$L$4:$L$5,B945))</f>
        <v>1.2785062640391669</v>
      </c>
      <c r="D945" s="4">
        <v>0.75970163116864098</v>
      </c>
      <c r="E945" s="4" cm="1">
        <f t="array" ref="E945:G945">TRANSPOSE(MMULT('Necessary information'!$L$6:$M$8,TRANSPOSE(C945:D945)))</f>
        <v>1.010890605839496</v>
      </c>
      <c r="F945" s="4">
        <v>-9.6897565737600777E-2</v>
      </c>
      <c r="G945" s="4">
        <v>1.1816086983015661</v>
      </c>
      <c r="H945" s="4">
        <f>F945+F945*'Necessary information'!$B$4/'Necessary information'!$B$15</f>
        <v>-0.24587757305916186</v>
      </c>
      <c r="I945" s="4">
        <f>(('Necessary information'!$B$10*C946)-'Necessary information'!$B$10*(1-'Necessary information'!$B$4)*C945)/'Necessary information'!$B$16</f>
        <v>1.8568614520213755</v>
      </c>
      <c r="J945" s="4">
        <f>D945+'Necessary information'!$B$7*C945</f>
        <v>1.1816086983015661</v>
      </c>
      <c r="L945" s="3">
        <v>939</v>
      </c>
      <c r="M945" s="4">
        <f t="shared" ca="1" si="28"/>
        <v>-2.1734673979299533E-2</v>
      </c>
      <c r="O945" s="4">
        <v>-5.5602364902521836E-2</v>
      </c>
      <c r="P945" s="4">
        <f t="shared" si="29"/>
        <v>-5.6880028113647091E-2</v>
      </c>
    </row>
    <row r="946" spans="1:16" x14ac:dyDescent="0.2">
      <c r="A946" s="3">
        <v>940</v>
      </c>
      <c r="B946" s="4">
        <v>-6.0533732828539424E-2</v>
      </c>
      <c r="C946" s="4" cm="1">
        <f t="array" ref="C946:D946">TRANSPOSE(MMULT('Necessary information'!$L$2:$M$3,TRANSPOSE(C945:D945))+MMULT('Necessary information'!$L$4:$L$5,B946))</f>
        <v>1.2929651437387222</v>
      </c>
      <c r="D946" s="4">
        <v>0.68321416408556002</v>
      </c>
      <c r="E946" s="4" cm="1">
        <f t="array" ref="E946:G946">TRANSPOSE(MMULT('Necessary information'!$L$6:$M$8,TRANSPOSE(C946:D946)))</f>
        <v>0.97443195153736673</v>
      </c>
      <c r="F946" s="4">
        <v>-0.18307248221938377</v>
      </c>
      <c r="G946" s="4">
        <v>1.1098926615193383</v>
      </c>
      <c r="H946" s="4">
        <f>F946+F946*'Necessary information'!$B$4/'Necessary information'!$B$15</f>
        <v>-0.46454642363168613</v>
      </c>
      <c r="I946" s="4">
        <f>(('Necessary information'!$B$10*C947)-'Necessary information'!$B$10*(1-'Necessary information'!$B$4)*C946)/'Necessary information'!$B$16</f>
        <v>1.6481475411827236</v>
      </c>
      <c r="J946" s="4">
        <f>D946+'Necessary information'!$B$7*C946</f>
        <v>1.1098926615193383</v>
      </c>
      <c r="L946" s="3">
        <v>940</v>
      </c>
      <c r="M946" s="4">
        <f t="shared" ca="1" si="28"/>
        <v>7.2031225322043355E-2</v>
      </c>
      <c r="O946" s="4">
        <v>-5.9275201350730958E-2</v>
      </c>
      <c r="P946" s="4">
        <f t="shared" si="29"/>
        <v>-6.0533732828539424E-2</v>
      </c>
    </row>
    <row r="947" spans="1:16" x14ac:dyDescent="0.2">
      <c r="A947" s="3">
        <v>941</v>
      </c>
      <c r="B947" s="4">
        <v>-4.8188396579644521E-2</v>
      </c>
      <c r="C947" s="4" cm="1">
        <f t="array" ref="C947:D947">TRANSPOSE(MMULT('Necessary information'!$L$2:$M$3,TRANSPOSE(C946:D946))+MMULT('Necessary information'!$L$4:$L$5,B947))</f>
        <v>1.3018447036748222</v>
      </c>
      <c r="D947" s="4">
        <v>0.62067827006011878</v>
      </c>
      <c r="E947" s="4" cm="1">
        <f t="array" ref="E947:G947">TRANSPOSE(MMULT('Necessary information'!$L$6:$M$8,TRANSPOSE(C947:D947)))</f>
        <v>0.94328135203329477</v>
      </c>
      <c r="F947" s="4">
        <v>-0.25155768140201196</v>
      </c>
      <c r="G947" s="4">
        <v>1.0502870222728102</v>
      </c>
      <c r="H947" s="4">
        <f>F947+F947*'Necessary information'!$B$4/'Necessary information'!$B$15</f>
        <v>-0.63832761655760506</v>
      </c>
      <c r="I947" s="4">
        <f>(('Necessary information'!$B$10*C948)-'Necessary information'!$B$10*(1-'Necessary information'!$B$4)*C947)/'Necessary information'!$B$16</f>
        <v>1.4779509342037427</v>
      </c>
      <c r="J947" s="4">
        <f>D947+'Necessary information'!$B$7*C947</f>
        <v>1.0502870222728102</v>
      </c>
      <c r="L947" s="3">
        <v>941</v>
      </c>
      <c r="M947" s="4">
        <f t="shared" ca="1" si="28"/>
        <v>0.16887243814168518</v>
      </c>
      <c r="O947" s="4">
        <v>-4.6865221760556394E-2</v>
      </c>
      <c r="P947" s="4">
        <f t="shared" si="29"/>
        <v>-4.8188396579644521E-2</v>
      </c>
    </row>
    <row r="948" spans="1:16" x14ac:dyDescent="0.2">
      <c r="A948" s="3">
        <v>942</v>
      </c>
      <c r="B948" s="4">
        <v>-2.9063337306090405E-2</v>
      </c>
      <c r="C948" s="4" cm="1">
        <f t="array" ref="C948:D948">TRANSPOSE(MMULT('Necessary information'!$L$2:$M$3,TRANSPOSE(C947:D947))+MMULT('Necessary information'!$L$4:$L$5,B948))</f>
        <v>1.3062473594380453</v>
      </c>
      <c r="D948" s="4">
        <v>0.57858068908276583</v>
      </c>
      <c r="E948" s="4" cm="1">
        <f t="array" ref="E948:G948">TRANSPOSE(MMULT('Necessary information'!$L$6:$M$8,TRANSPOSE(C948:D948)))</f>
        <v>0.92159311526032506</v>
      </c>
      <c r="F948" s="4">
        <v>-0.29660504174072444</v>
      </c>
      <c r="G948" s="4">
        <v>1.0096423176973208</v>
      </c>
      <c r="H948" s="4">
        <f>F948+F948*'Necessary information'!$B$4/'Necessary information'!$B$15</f>
        <v>-0.7526352934170879</v>
      </c>
      <c r="I948" s="4">
        <f>(('Necessary information'!$B$10*C949)-'Necessary information'!$B$10*(1-'Necessary information'!$B$4)*C948)/'Necessary information'!$B$16</f>
        <v>1.3636182618888744</v>
      </c>
      <c r="J948" s="4">
        <f>D948+'Necessary information'!$B$7*C948</f>
        <v>1.0096423176973208</v>
      </c>
      <c r="L948" s="3">
        <v>942</v>
      </c>
      <c r="M948" s="4">
        <f t="shared" ref="M948:M1007" ca="1" si="30">_xlfn.NORM.INV(RAND(),$M$1,$M$2)</f>
        <v>-2.3174121986526592E-2</v>
      </c>
      <c r="O948" s="4">
        <v>-2.7640018780205729E-2</v>
      </c>
      <c r="P948" s="4">
        <f t="shared" si="29"/>
        <v>-2.9063337306090405E-2</v>
      </c>
    </row>
    <row r="949" spans="1:16" x14ac:dyDescent="0.2">
      <c r="A949" s="3">
        <v>943</v>
      </c>
      <c r="B949" s="4">
        <v>-6.6920252035178165E-2</v>
      </c>
      <c r="C949" s="4" cm="1">
        <f t="array" ref="C949:D949">TRANSPOSE(MMULT('Necessary information'!$L$2:$M$3,TRANSPOSE(C948:D948))+MMULT('Necessary information'!$L$4:$L$5,B949))</f>
        <v>1.3076816319993161</v>
      </c>
      <c r="D949" s="4">
        <v>0.49951024257684962</v>
      </c>
      <c r="E949" s="4" cm="1">
        <f t="array" ref="E949:G949">TRANSPOSE(MMULT('Necessary information'!$L$6:$M$8,TRANSPOSE(C949:D949)))</f>
        <v>0.87773867606459666</v>
      </c>
      <c r="F949" s="4">
        <v>-0.37663645086269204</v>
      </c>
      <c r="G949" s="4">
        <v>0.93104518113662393</v>
      </c>
      <c r="H949" s="4">
        <f>F949+F949*'Necessary information'!$B$4/'Necessary information'!$B$15</f>
        <v>-0.95571499406408067</v>
      </c>
      <c r="I949" s="4">
        <f>(('Necessary information'!$B$10*C950)-'Necessary information'!$B$10*(1-'Necessary information'!$B$4)*C949)/'Necessary information'!$B$16</f>
        <v>1.1499100468935863</v>
      </c>
      <c r="J949" s="4">
        <f>D949+'Necessary information'!$B$7*C949</f>
        <v>0.93104518113662393</v>
      </c>
      <c r="L949" s="3">
        <v>943</v>
      </c>
      <c r="M949" s="4">
        <f t="shared" ca="1" si="30"/>
        <v>-2.8394268513784397E-2</v>
      </c>
      <c r="O949" s="4">
        <v>-6.5695162007026506E-2</v>
      </c>
      <c r="P949" s="4">
        <f t="shared" si="29"/>
        <v>-6.6920252035178165E-2</v>
      </c>
    </row>
    <row r="950" spans="1:16" x14ac:dyDescent="0.2">
      <c r="A950" s="3">
        <v>944</v>
      </c>
      <c r="B950" s="4">
        <v>-5.5308087518486912E-2</v>
      </c>
      <c r="C950" s="4" cm="1">
        <f t="array" ref="C950:D950">TRANSPOSE(MMULT('Necessary information'!$L$2:$M$3,TRANSPOSE(C949:D949))+MMULT('Necessary information'!$L$4:$L$5,B950))</f>
        <v>1.3037373423716729</v>
      </c>
      <c r="D950" s="4">
        <v>0.43371243996424885</v>
      </c>
      <c r="E950" s="4" cm="1">
        <f t="array" ref="E950:G950">TRANSPOSE(MMULT('Necessary information'!$L$6:$M$8,TRANSPOSE(C950:D950)))</f>
        <v>0.83890170804583286</v>
      </c>
      <c r="F950" s="4">
        <v>-0.43979157942477193</v>
      </c>
      <c r="G950" s="4">
        <v>0.86394576294690095</v>
      </c>
      <c r="H950" s="4">
        <f>F950+F950*'Necessary information'!$B$4/'Necessary information'!$B$15</f>
        <v>-1.1159711327903583</v>
      </c>
      <c r="I950" s="4">
        <f>(('Necessary information'!$B$10*C951)-'Necessary information'!$B$10*(1-'Necessary information'!$B$4)*C950)/'Necessary information'!$B$16</f>
        <v>0.97285551186297536</v>
      </c>
      <c r="J950" s="4">
        <f>D950+'Necessary information'!$B$7*C950</f>
        <v>0.86394576294690095</v>
      </c>
      <c r="L950" s="3">
        <v>944</v>
      </c>
      <c r="M950" s="4">
        <f t="shared" ca="1" si="30"/>
        <v>-9.1871678198504489E-2</v>
      </c>
      <c r="O950" s="4">
        <v>-5.4022193223953671E-2</v>
      </c>
      <c r="P950" s="4">
        <f t="shared" si="29"/>
        <v>-5.5308087518486912E-2</v>
      </c>
    </row>
    <row r="951" spans="1:16" x14ac:dyDescent="0.2">
      <c r="A951" s="3">
        <v>945</v>
      </c>
      <c r="B951" s="4">
        <v>-2.4767317454486685E-2</v>
      </c>
      <c r="C951" s="4" cm="1">
        <f t="array" ref="C951:D951">TRANSPOSE(MMULT('Necessary information'!$L$2:$M$3,TRANSPOSE(C950:D950))+MMULT('Necessary information'!$L$4:$L$5,B951))</f>
        <v>1.2954652966089555</v>
      </c>
      <c r="D951" s="4">
        <v>0.39983716127051294</v>
      </c>
      <c r="E951" s="4" cm="1">
        <f t="array" ref="E951:G951">TRANSPOSE(MMULT('Necessary information'!$L$6:$M$8,TRANSPOSE(C951:D951)))</f>
        <v>0.81605960639217723</v>
      </c>
      <c r="F951" s="4">
        <v>-0.4681245874574872</v>
      </c>
      <c r="G951" s="4">
        <v>0.82734070915146829</v>
      </c>
      <c r="H951" s="4">
        <f>F951+F951*'Necessary information'!$B$4/'Necessary information'!$B$15</f>
        <v>-1.1878661406733733</v>
      </c>
      <c r="I951" s="4">
        <f>(('Necessary information'!$B$10*C952)-'Necessary information'!$B$10*(1-'Necessary information'!$B$4)*C951)/'Necessary information'!$B$16</f>
        <v>0.88264961034582134</v>
      </c>
      <c r="J951" s="4">
        <f>D951+'Necessary information'!$B$7*C951</f>
        <v>0.82734070915146829</v>
      </c>
      <c r="L951" s="3">
        <v>945</v>
      </c>
      <c r="M951" s="4">
        <f t="shared" ca="1" si="30"/>
        <v>5.9030048116424573E-2</v>
      </c>
      <c r="O951" s="4">
        <v>-2.3321503868782456E-2</v>
      </c>
      <c r="P951" s="4">
        <f t="shared" si="29"/>
        <v>-2.4767317454486685E-2</v>
      </c>
    </row>
    <row r="952" spans="1:16" x14ac:dyDescent="0.2">
      <c r="A952" s="3">
        <v>946</v>
      </c>
      <c r="B952" s="4">
        <v>1.9786530212615779E-2</v>
      </c>
      <c r="C952" s="4" cm="1">
        <f t="array" ref="C952:D952">TRANSPOSE(MMULT('Necessary information'!$L$2:$M$3,TRANSPOSE(C951:D951))+MMULT('Necessary information'!$L$4:$L$5,B952))</f>
        <v>1.2851449044523771</v>
      </c>
      <c r="D952" s="4">
        <v>0.41122711109644794</v>
      </c>
      <c r="E952" s="4" cm="1">
        <f t="array" ref="E952:G952">TRANSPOSE(MMULT('Necessary information'!$L$6:$M$8,TRANSPOSE(C952:D952)))</f>
        <v>0.81776284624736495</v>
      </c>
      <c r="F952" s="4">
        <v>-0.4498199748866446</v>
      </c>
      <c r="G952" s="4">
        <v>0.83532492956573234</v>
      </c>
      <c r="H952" s="4">
        <f>F952+F952*'Necessary information'!$B$4/'Necessary information'!$B$15</f>
        <v>-1.1414181862748602</v>
      </c>
      <c r="I952" s="4">
        <f>(('Necessary information'!$B$10*C953)-'Necessary information'!$B$10*(1-'Necessary information'!$B$4)*C952)/'Necessary information'!$B$16</f>
        <v>0.91497117448364584</v>
      </c>
      <c r="J952" s="4">
        <f>D952+'Necessary information'!$B$7*C952</f>
        <v>0.83532492956573234</v>
      </c>
      <c r="L952" s="3">
        <v>946</v>
      </c>
      <c r="M952" s="4">
        <f t="shared" ca="1" si="30"/>
        <v>-9.6587866062935693E-2</v>
      </c>
      <c r="O952" s="4">
        <v>2.1465639151480139E-2</v>
      </c>
      <c r="P952" s="4">
        <f t="shared" si="29"/>
        <v>1.9786530212615779E-2</v>
      </c>
    </row>
    <row r="953" spans="1:16" x14ac:dyDescent="0.2">
      <c r="A953" s="3">
        <v>947</v>
      </c>
      <c r="B953" s="4">
        <v>4.1597955494690815E-2</v>
      </c>
      <c r="C953" s="4" cm="1">
        <f t="array" ref="C953:D953">TRANSPOSE(MMULT('Necessary information'!$L$2:$M$3,TRANSPOSE(C952:D952))+MMULT('Necessary information'!$L$4:$L$5,B953))</f>
        <v>1.2758905612031588</v>
      </c>
      <c r="D953" s="4">
        <v>0.44418929725811335</v>
      </c>
      <c r="E953" s="4" cm="1">
        <f t="array" ref="E953:G953">TRANSPOSE(MMULT('Necessary information'!$L$6:$M$8,TRANSPOSE(C953:D953)))</f>
        <v>0.83209542944747295</v>
      </c>
      <c r="F953" s="4">
        <v>-0.41065737874800295</v>
      </c>
      <c r="G953" s="4">
        <v>0.86523318245515579</v>
      </c>
      <c r="H953" s="4">
        <f>F953+F953*'Necessary information'!$B$4/'Necessary information'!$B$15</f>
        <v>-1.0420430985730571</v>
      </c>
      <c r="I953" s="4">
        <f>(('Necessary information'!$B$10*C954)-'Necessary information'!$B$10*(1-'Necessary information'!$B$4)*C953)/'Necessary information'!$B$16</f>
        <v>1.0053757372940151</v>
      </c>
      <c r="J953" s="4">
        <f>D953+'Necessary information'!$B$7*C953</f>
        <v>0.86523318245515579</v>
      </c>
      <c r="L953" s="3">
        <v>947</v>
      </c>
      <c r="M953" s="4">
        <f t="shared" ca="1" si="30"/>
        <v>0.19027720755634733</v>
      </c>
      <c r="O953" s="4">
        <v>4.3391274640541731E-2</v>
      </c>
      <c r="P953" s="4">
        <f t="shared" si="29"/>
        <v>4.1597955494690815E-2</v>
      </c>
    </row>
    <row r="954" spans="1:16" x14ac:dyDescent="0.2">
      <c r="A954" s="3">
        <v>948</v>
      </c>
      <c r="B954" s="4">
        <v>6.6778533576552168E-2</v>
      </c>
      <c r="C954" s="4" cm="1">
        <f t="array" ref="C954:D954">TRANSPOSE(MMULT('Necessary information'!$L$2:$M$3,TRANSPOSE(C953:D953))+MMULT('Necessary information'!$L$4:$L$5,B954))</f>
        <v>1.2691276906054303</v>
      </c>
      <c r="D954" s="4">
        <v>0.50163985559224511</v>
      </c>
      <c r="E954" s="4" cm="1">
        <f t="array" ref="E954:G954">TRANSPOSE(MMULT('Necessary information'!$L$6:$M$8,TRANSPOSE(C954:D954)))</f>
        <v>0.86134912716707202</v>
      </c>
      <c r="F954" s="4">
        <v>-0.34867569711339308</v>
      </c>
      <c r="G954" s="4">
        <v>0.9204519934920371</v>
      </c>
      <c r="H954" s="4">
        <f>F954+F954*'Necessary information'!$B$4/'Necessary information'!$B$15</f>
        <v>-0.88476458142523451</v>
      </c>
      <c r="I954" s="4">
        <f>(('Necessary information'!$B$10*C955)-'Necessary information'!$B$10*(1-'Necessary information'!$B$4)*C954)/'Necessary information'!$B$16</f>
        <v>1.1615202011270247</v>
      </c>
      <c r="J954" s="4">
        <f>D954+'Necessary information'!$B$7*C954</f>
        <v>0.9204519934920371</v>
      </c>
      <c r="L954" s="3">
        <v>948</v>
      </c>
      <c r="M954" s="4">
        <f t="shared" ca="1" si="30"/>
        <v>6.3906560369821036E-2</v>
      </c>
      <c r="O954" s="4">
        <v>6.8703704676027322E-2</v>
      </c>
      <c r="P954" s="4">
        <f t="shared" si="29"/>
        <v>6.6778533576552168E-2</v>
      </c>
    </row>
    <row r="955" spans="1:16" x14ac:dyDescent="0.2">
      <c r="A955" s="3">
        <v>949</v>
      </c>
      <c r="B955" s="4">
        <v>-1.5613892064798494E-2</v>
      </c>
      <c r="C955" s="4" cm="1">
        <f t="array" ref="C955:D955">TRANSPOSE(MMULT('Necessary information'!$L$2:$M$3,TRANSPOSE(C954:D954))+MMULT('Necessary information'!$L$4:$L$5,B955))</f>
        <v>1.2664375033684703</v>
      </c>
      <c r="D955" s="4">
        <v>0.47549152656000943</v>
      </c>
      <c r="E955" s="4" cm="1">
        <f t="array" ref="E955:G955">TRANSPOSE(MMULT('Necessary information'!$L$6:$M$8,TRANSPOSE(C955:D955)))</f>
        <v>0.84540296933732539</v>
      </c>
      <c r="F955" s="4">
        <v>-0.37302160069686557</v>
      </c>
      <c r="G955" s="4">
        <v>0.89341590267160464</v>
      </c>
      <c r="H955" s="4">
        <f>F955+F955*'Necessary information'!$B$4/'Necessary information'!$B$15</f>
        <v>-0.94654231176829584</v>
      </c>
      <c r="I955" s="4">
        <f>(('Necessary information'!$B$10*C956)-'Necessary information'!$B$10*(1-'Necessary information'!$B$4)*C955)/'Necessary information'!$B$16</f>
        <v>1.0913286212000104</v>
      </c>
      <c r="J955" s="4">
        <f>D955+'Necessary information'!$B$7*C955</f>
        <v>0.89341590267160464</v>
      </c>
      <c r="L955" s="3">
        <v>949</v>
      </c>
      <c r="M955" s="4">
        <f t="shared" ca="1" si="30"/>
        <v>-7.870307443357373E-2</v>
      </c>
      <c r="O955" s="4">
        <v>-1.4120148800273527E-2</v>
      </c>
      <c r="P955" s="4">
        <f t="shared" si="29"/>
        <v>-1.5613892064798494E-2</v>
      </c>
    </row>
    <row r="956" spans="1:16" x14ac:dyDescent="0.2">
      <c r="A956" s="3">
        <v>950</v>
      </c>
      <c r="B956" s="4">
        <v>4.5409316644999052E-2</v>
      </c>
      <c r="C956" s="4" cm="1">
        <f t="array" ref="C956:D956">TRANSPOSE(MMULT('Necessary information'!$L$2:$M$3,TRANSPOSE(C955:D955))+MMULT('Necessary information'!$L$4:$L$5,B956))</f>
        <v>1.2620597813142589</v>
      </c>
      <c r="D956" s="4">
        <v>0.51091552114724825</v>
      </c>
      <c r="E956" s="4" cm="1">
        <f t="array" ref="E956:G956">TRANSPOSE(MMULT('Necessary information'!$L$6:$M$8,TRANSPOSE(C956:D956)))</f>
        <v>0.86334601908935094</v>
      </c>
      <c r="F956" s="4">
        <v>-0.33466453233330506</v>
      </c>
      <c r="G956" s="4">
        <v>0.92739524898095371</v>
      </c>
      <c r="H956" s="4">
        <f>F956+F956*'Necessary information'!$B$4/'Necessary information'!$B$15</f>
        <v>-0.84921125079576121</v>
      </c>
      <c r="I956" s="4">
        <f>(('Necessary information'!$B$10*C957)-'Necessary information'!$B$10*(1-'Necessary information'!$B$4)*C956)/'Necessary information'!$B$16</f>
        <v>1.187638820337795</v>
      </c>
      <c r="J956" s="4">
        <f>D956+'Necessary information'!$B$7*C956</f>
        <v>0.92739524898095371</v>
      </c>
      <c r="L956" s="3">
        <v>950</v>
      </c>
      <c r="M956" s="4">
        <f t="shared" ca="1" si="30"/>
        <v>-5.7262237119399366E-3</v>
      </c>
      <c r="O956" s="4">
        <v>4.7222593053626138E-2</v>
      </c>
      <c r="P956" s="4">
        <f t="shared" si="29"/>
        <v>4.5409316644999052E-2</v>
      </c>
    </row>
    <row r="957" spans="1:16" x14ac:dyDescent="0.2">
      <c r="A957" s="3">
        <v>951</v>
      </c>
      <c r="B957" s="4">
        <v>3.8978360579061031E-3</v>
      </c>
      <c r="C957" s="4" cm="1">
        <f t="array" ref="C957:D957">TRANSPOSE(MMULT('Necessary information'!$L$2:$M$3,TRANSPOSE(C956:D956))+MMULT('Necessary information'!$L$4:$L$5,B957))</f>
        <v>1.2601992572898475</v>
      </c>
      <c r="D957" s="4">
        <v>0.50408413126106211</v>
      </c>
      <c r="E957" s="4" cm="1">
        <f t="array" ref="E957:G957">TRANSPOSE(MMULT('Necessary information'!$L$6:$M$8,TRANSPOSE(C957:D957)))</f>
        <v>0.85865185866248028</v>
      </c>
      <c r="F957" s="4">
        <v>-0.34024937112313558</v>
      </c>
      <c r="G957" s="4">
        <v>0.91994988616671181</v>
      </c>
      <c r="H957" s="4">
        <f>F957+F957*'Necessary information'!$B$4/'Necessary information'!$B$15</f>
        <v>-0.86338277922495621</v>
      </c>
      <c r="I957" s="4">
        <f>(('Necessary information'!$B$10*C958)-'Necessary information'!$B$10*(1-'Necessary information'!$B$4)*C957)/'Necessary information'!$B$16</f>
        <v>1.1694768672968001</v>
      </c>
      <c r="J957" s="4">
        <f>D957+'Necessary information'!$B$7*C957</f>
        <v>0.91994988616671181</v>
      </c>
      <c r="L957" s="3">
        <v>951</v>
      </c>
      <c r="M957" s="4">
        <f t="shared" ca="1" si="30"/>
        <v>0.12992994766308197</v>
      </c>
      <c r="O957" s="4">
        <v>5.4937477263175835E-3</v>
      </c>
      <c r="P957" s="4">
        <f t="shared" si="29"/>
        <v>3.8978360579061031E-3</v>
      </c>
    </row>
    <row r="958" spans="1:16" x14ac:dyDescent="0.2">
      <c r="A958" s="3">
        <v>952</v>
      </c>
      <c r="B958" s="4">
        <v>4.9856471601816513E-2</v>
      </c>
      <c r="C958" s="4" cm="1">
        <f t="array" ref="C958:D958">TRANSPOSE(MMULT('Necessary information'!$L$2:$M$3,TRANSPOSE(C957:D957))+MMULT('Necessary information'!$L$4:$L$5,B958))</f>
        <v>1.2579311975400214</v>
      </c>
      <c r="D958" s="4">
        <v>0.54335483610639634</v>
      </c>
      <c r="E958" s="4" cm="1">
        <f t="array" ref="E958:G958">TRANSPOSE(MMULT('Necessary information'!$L$6:$M$8,TRANSPOSE(C958:D958)))</f>
        <v>0.87972264956204826</v>
      </c>
      <c r="F958" s="4">
        <v>-0.29945906624541785</v>
      </c>
      <c r="G958" s="4">
        <v>0.9584721312946034</v>
      </c>
      <c r="H958" s="4">
        <f>F958+F958*'Necessary information'!$B$4/'Necessary information'!$B$15</f>
        <v>-0.75987738059774745</v>
      </c>
      <c r="I958" s="4">
        <f>(('Necessary information'!$B$10*C959)-'Necessary information'!$B$10*(1-'Necessary information'!$B$4)*C958)/'Necessary information'!$B$16</f>
        <v>1.2758525154611817</v>
      </c>
      <c r="J958" s="4">
        <f>D958+'Necessary information'!$B$7*C958</f>
        <v>0.9584721312946034</v>
      </c>
      <c r="L958" s="3">
        <v>952</v>
      </c>
      <c r="M958" s="4">
        <f t="shared" ca="1" si="30"/>
        <v>-4.4475148655551598E-2</v>
      </c>
      <c r="O958" s="4">
        <v>5.1693034452368003E-2</v>
      </c>
      <c r="P958" s="4">
        <f t="shared" si="29"/>
        <v>4.9856471601816513E-2</v>
      </c>
    </row>
    <row r="959" spans="1:16" x14ac:dyDescent="0.2">
      <c r="A959" s="3">
        <v>953</v>
      </c>
      <c r="B959" s="4">
        <v>8.1607691079516154E-2</v>
      </c>
      <c r="C959" s="4" cm="1">
        <f t="array" ref="C959:D959">TRANSPOSE(MMULT('Necessary information'!$L$2:$M$3,TRANSPOSE(C958:D958))+MMULT('Necessary information'!$L$4:$L$5,B959))</f>
        <v>1.2583792304880506</v>
      </c>
      <c r="D959" s="4">
        <v>0.61355207562767822</v>
      </c>
      <c r="E959" s="4" cm="1">
        <f t="array" ref="E959:G959">TRANSPOSE(MMULT('Necessary information'!$L$6:$M$8,TRANSPOSE(C959:D959)))</f>
        <v>0.9194410683194687</v>
      </c>
      <c r="F959" s="4">
        <v>-0.22956200879931554</v>
      </c>
      <c r="G959" s="4">
        <v>1.028817221688735</v>
      </c>
      <c r="H959" s="4">
        <f>F959+F959*'Necessary information'!$B$4/'Necessary information'!$B$15</f>
        <v>-0.58251359732826291</v>
      </c>
      <c r="I959" s="4">
        <f>(('Necessary information'!$B$10*C960)-'Necessary information'!$B$10*(1-'Necessary information'!$B$4)*C959)/'Necessary information'!$B$16</f>
        <v>1.4653169611605341</v>
      </c>
      <c r="J959" s="4">
        <f>D959+'Necessary information'!$B$7*C959</f>
        <v>1.028817221688735</v>
      </c>
      <c r="L959" s="3">
        <v>953</v>
      </c>
      <c r="M959" s="4">
        <f t="shared" ca="1" si="30"/>
        <v>1.0145289884480388E-2</v>
      </c>
      <c r="O959" s="4">
        <v>8.361051144427073E-2</v>
      </c>
      <c r="P959" s="4">
        <f t="shared" si="29"/>
        <v>8.1607691079516154E-2</v>
      </c>
    </row>
    <row r="960" spans="1:16" x14ac:dyDescent="0.2">
      <c r="A960" s="3">
        <v>954</v>
      </c>
      <c r="B960" s="4">
        <v>-9.6947349483303399E-2</v>
      </c>
      <c r="C960" s="4" cm="1">
        <f t="array" ref="C960:D960">TRANSPOSE(MMULT('Necessary information'!$L$2:$M$3,TRANSPOSE(C959:D959))+MMULT('Necessary information'!$L$4:$L$5,B960))</f>
        <v>1.2635526737548628</v>
      </c>
      <c r="D960" s="4">
        <v>0.50372013255619352</v>
      </c>
      <c r="E960" s="4" cm="1">
        <f t="array" ref="E960:G960">TRANSPOSE(MMULT('Necessary information'!$L$6:$M$8,TRANSPOSE(C960:D960)))</f>
        <v>0.85997679238284963</v>
      </c>
      <c r="F960" s="4">
        <v>-0.34286015885956445</v>
      </c>
      <c r="G960" s="4">
        <v>0.92069251489529824</v>
      </c>
      <c r="H960" s="4">
        <f>F960+F960*'Necessary information'!$B$4/'Necessary information'!$B$15</f>
        <v>-0.87000765310614436</v>
      </c>
      <c r="I960" s="4">
        <f>(('Necessary information'!$B$10*C961)-'Necessary information'!$B$10*(1-'Necessary information'!$B$4)*C960)/'Necessary information'!$B$16</f>
        <v>1.1679843514909796</v>
      </c>
      <c r="J960" s="4">
        <f>D960+'Necessary information'!$B$7*C960</f>
        <v>0.92069251489529824</v>
      </c>
      <c r="L960" s="3">
        <v>954</v>
      </c>
      <c r="M960" s="4">
        <f t="shared" ca="1" si="30"/>
        <v>-0.11927058100798181</v>
      </c>
      <c r="O960" s="4">
        <v>-9.5879489024994408E-2</v>
      </c>
      <c r="P960" s="4">
        <f t="shared" si="29"/>
        <v>-9.6947349483303399E-2</v>
      </c>
    </row>
    <row r="961" spans="1:16" x14ac:dyDescent="0.2">
      <c r="A961" s="3">
        <v>955</v>
      </c>
      <c r="B961" s="4">
        <v>8.1864614763341031E-2</v>
      </c>
      <c r="C961" s="4" cm="1">
        <f t="array" ref="C961:D961">TRANSPOSE(MMULT('Necessary information'!$L$2:$M$3,TRANSPOSE(C960:D960))+MMULT('Necessary information'!$L$4:$L$5,B961))</f>
        <v>1.2611634656982658</v>
      </c>
      <c r="D961" s="4">
        <v>0.57500662453585449</v>
      </c>
      <c r="E961" s="4" cm="1">
        <f t="array" ref="E961:G961">TRANSPOSE(MMULT('Necessary information'!$L$6:$M$8,TRANSPOSE(C961:D961)))</f>
        <v>0.89901400200278125</v>
      </c>
      <c r="F961" s="4">
        <v>-0.2699728974819835</v>
      </c>
      <c r="G961" s="4">
        <v>0.99119056821628226</v>
      </c>
      <c r="H961" s="4">
        <f>F961+F961*'Necessary information'!$B$4/'Necessary information'!$B$15</f>
        <v>-0.68505622736053284</v>
      </c>
      <c r="I961" s="4">
        <f>(('Necessary information'!$B$10*C962)-'Necessary information'!$B$10*(1-'Necessary information'!$B$4)*C961)/'Necessary information'!$B$16</f>
        <v>1.3608210394606679</v>
      </c>
      <c r="J961" s="4">
        <f>D961+'Necessary information'!$B$7*C961</f>
        <v>0.99119056821628226</v>
      </c>
      <c r="L961" s="3">
        <v>955</v>
      </c>
      <c r="M961" s="4">
        <f t="shared" ca="1" si="30"/>
        <v>-4.0894246047906466E-2</v>
      </c>
      <c r="O961" s="4">
        <v>8.3868780446282279E-2</v>
      </c>
      <c r="P961" s="4">
        <f t="shared" si="29"/>
        <v>8.1864614763341031E-2</v>
      </c>
    </row>
    <row r="962" spans="1:16" x14ac:dyDescent="0.2">
      <c r="A962" s="3">
        <v>956</v>
      </c>
      <c r="B962" s="4">
        <v>3.8896164627480315E-2</v>
      </c>
      <c r="C962" s="4" cm="1">
        <f t="array" ref="C962:D962">TRANSPOSE(MMULT('Necessary information'!$L$2:$M$3,TRANSPOSE(C961:D961))+MMULT('Necessary information'!$L$4:$L$5,B962))</f>
        <v>1.2636549050423258</v>
      </c>
      <c r="D962" s="4">
        <v>0.60182765004808192</v>
      </c>
      <c r="E962" s="4" cm="1">
        <f t="array" ref="E962:G962">TRANSPOSE(MMULT('Necessary information'!$L$6:$M$8,TRANSPOSE(C962:D962)))</f>
        <v>0.9152481518923743</v>
      </c>
      <c r="F962" s="4">
        <v>-0.24482113633027625</v>
      </c>
      <c r="G962" s="4">
        <v>1.0188337687120494</v>
      </c>
      <c r="H962" s="4">
        <f>F962+F962*'Necessary information'!$B$4/'Necessary information'!$B$15</f>
        <v>-0.62123363343807569</v>
      </c>
      <c r="I962" s="4">
        <f>(('Necessary information'!$B$10*C963)-'Necessary information'!$B$10*(1-'Necessary information'!$B$4)*C962)/'Necessary information'!$B$16</f>
        <v>1.432859109563382</v>
      </c>
      <c r="J962" s="4">
        <f>D962+'Necessary information'!$B$7*C962</f>
        <v>1.0188337687120494</v>
      </c>
      <c r="L962" s="3">
        <v>956</v>
      </c>
      <c r="M962" s="4">
        <f t="shared" ca="1" si="30"/>
        <v>2.7555044428512303E-2</v>
      </c>
      <c r="O962" s="4">
        <v>4.0675336504632009E-2</v>
      </c>
      <c r="P962" s="4">
        <f t="shared" si="29"/>
        <v>3.8896164627480315E-2</v>
      </c>
    </row>
    <row r="963" spans="1:16" x14ac:dyDescent="0.2">
      <c r="A963" s="3">
        <v>957</v>
      </c>
      <c r="B963" s="4">
        <v>-9.3378298506954893E-2</v>
      </c>
      <c r="C963" s="4" cm="1">
        <f t="array" ref="C963:D963">TRANSPOSE(MMULT('Necessary information'!$L$2:$M$3,TRANSPOSE(C962:D962))+MMULT('Necessary information'!$L$4:$L$5,B963))</f>
        <v>1.2678850101553523</v>
      </c>
      <c r="D963" s="4">
        <v>0.49581097089011728</v>
      </c>
      <c r="E963" s="4" cm="1">
        <f t="array" ref="E963:G963">TRANSPOSE(MMULT('Necessary information'!$L$6:$M$8,TRANSPOSE(C963:D963)))</f>
        <v>0.85750113714691878</v>
      </c>
      <c r="F963" s="4">
        <v>-0.35367198591396865</v>
      </c>
      <c r="G963" s="4">
        <v>0.91421302424138351</v>
      </c>
      <c r="H963" s="4">
        <f>F963+F963*'Necessary information'!$B$4/'Necessary information'!$B$15</f>
        <v>-0.89744266425669506</v>
      </c>
      <c r="I963" s="4">
        <f>(('Necessary information'!$B$10*C964)-'Necessary information'!$B$10*(1-'Necessary information'!$B$4)*C963)/'Necessary information'!$B$16</f>
        <v>1.1459710998596897</v>
      </c>
      <c r="J963" s="4">
        <f>D963+'Necessary information'!$B$7*C963</f>
        <v>0.91421302424138351</v>
      </c>
      <c r="L963" s="3">
        <v>957</v>
      </c>
      <c r="M963" s="4">
        <f t="shared" ca="1" si="30"/>
        <v>-7.0629648355545568E-2</v>
      </c>
      <c r="O963" s="4">
        <v>-9.2291749583977373E-2</v>
      </c>
      <c r="P963" s="4">
        <f t="shared" si="29"/>
        <v>-9.3378298506954893E-2</v>
      </c>
    </row>
    <row r="964" spans="1:16" x14ac:dyDescent="0.2">
      <c r="A964" s="3">
        <v>958</v>
      </c>
      <c r="B964" s="4">
        <v>-0.10127983641234389</v>
      </c>
      <c r="C964" s="4" cm="1">
        <f t="array" ref="C964:D964">TRANSPOSE(MMULT('Necessary information'!$L$2:$M$3,TRANSPOSE(C963:D963))+MMULT('Necessary information'!$L$4:$L$5,B964))</f>
        <v>1.2648371623979608</v>
      </c>
      <c r="D964" s="4">
        <v>0.3841191040890809</v>
      </c>
      <c r="E964" s="4" cm="1">
        <f t="array" ref="E964:G964">TRANSPOSE(MMULT('Necessary information'!$L$6:$M$8,TRANSPOSE(C964:D964)))</f>
        <v>0.79323935717769334</v>
      </c>
      <c r="F964" s="4">
        <v>-0.46332179471755275</v>
      </c>
      <c r="G964" s="4">
        <v>0.80151536768040799</v>
      </c>
      <c r="H964" s="4">
        <f>F964+F964*'Necessary information'!$B$4/'Necessary information'!$B$15</f>
        <v>-1.1756790540957895</v>
      </c>
      <c r="I964" s="4">
        <f>(('Necessary information'!$B$10*C965)-'Necessary information'!$B$10*(1-'Necessary information'!$B$4)*C964)/'Necessary information'!$B$16</f>
        <v>0.84486633235602049</v>
      </c>
      <c r="J964" s="4">
        <f>D964+'Necessary information'!$B$7*C964</f>
        <v>0.80151536768040799</v>
      </c>
      <c r="L964" s="3">
        <v>958</v>
      </c>
      <c r="M964" s="4">
        <f t="shared" ca="1" si="30"/>
        <v>-7.5737460843478639E-3</v>
      </c>
      <c r="O964" s="4">
        <v>-0.10023466196480829</v>
      </c>
      <c r="P964" s="4">
        <f t="shared" si="29"/>
        <v>-0.10127983641234389</v>
      </c>
    </row>
    <row r="965" spans="1:16" x14ac:dyDescent="0.2">
      <c r="A965" s="3">
        <v>959</v>
      </c>
      <c r="B965" s="4">
        <v>1.6077145490117281E-2</v>
      </c>
      <c r="C965" s="4" cm="1">
        <f t="array" ref="C965:D965">TRANSPOSE(MMULT('Necessary information'!$L$2:$M$3,TRANSPOSE(C964:D964))+MMULT('Necessary information'!$L$4:$L$5,B965))</f>
        <v>1.2543378916469123</v>
      </c>
      <c r="D965" s="4">
        <v>0.39212974839332748</v>
      </c>
      <c r="E965" s="4" cm="1">
        <f t="array" ref="E965:G965">TRANSPOSE(MMULT('Necessary information'!$L$6:$M$8,TRANSPOSE(C965:D965)))</f>
        <v>0.79295878153992549</v>
      </c>
      <c r="F965" s="4">
        <v>-0.44827663901010373</v>
      </c>
      <c r="G965" s="4">
        <v>0.8060612526368085</v>
      </c>
      <c r="H965" s="4">
        <f>F965+F965*'Necessary information'!$B$4/'Necessary information'!$B$15</f>
        <v>-1.1375019714881378</v>
      </c>
      <c r="I965" s="4">
        <f>(('Necessary information'!$B$10*C966)-'Necessary information'!$B$10*(1-'Necessary information'!$B$4)*C965)/'Necessary information'!$B$16</f>
        <v>0.86809096113165041</v>
      </c>
      <c r="J965" s="4">
        <f>D965+'Necessary information'!$B$7*C965</f>
        <v>0.8060612526368085</v>
      </c>
      <c r="L965" s="3">
        <v>959</v>
      </c>
      <c r="M965" s="4">
        <f t="shared" ca="1" si="30"/>
        <v>-0.10859262218203251</v>
      </c>
      <c r="O965" s="4">
        <v>1.7736831140889711E-2</v>
      </c>
      <c r="P965" s="4">
        <f t="shared" si="29"/>
        <v>1.6077145490117281E-2</v>
      </c>
    </row>
    <row r="966" spans="1:16" x14ac:dyDescent="0.2">
      <c r="A966" s="3">
        <v>960</v>
      </c>
      <c r="B966" s="4">
        <v>-4.9062919221799298E-2</v>
      </c>
      <c r="C966" s="4" cm="1">
        <f t="array" ref="C966:D966">TRANSPOSE(MMULT('Necessary information'!$L$2:$M$3,TRANSPOSE(C965:D965))+MMULT('Necessary information'!$L$4:$L$5,B966))</f>
        <v>1.2446817183840309</v>
      </c>
      <c r="D966" s="4">
        <v>0.33483210445526829</v>
      </c>
      <c r="E966" s="4" cm="1">
        <f t="array" ref="E966:G966">TRANSPOSE(MMULT('Necessary information'!$L$6:$M$8,TRANSPOSE(C966:D966)))</f>
        <v>0.75630079152466534</v>
      </c>
      <c r="F966" s="4">
        <v>-0.49910464686203232</v>
      </c>
      <c r="G966" s="4">
        <v>0.74557707152199848</v>
      </c>
      <c r="H966" s="4">
        <f>F966+F966*'Necessary information'!$B$4/'Necessary information'!$B$15</f>
        <v>-1.2664780414124064</v>
      </c>
      <c r="I966" s="4">
        <f>(('Necessary information'!$B$10*C967)-'Necessary information'!$B$10*(1-'Necessary information'!$B$4)*C966)/'Necessary information'!$B$16</f>
        <v>0.71485506083484995</v>
      </c>
      <c r="J966" s="4">
        <f>D966+'Necessary information'!$B$7*C966</f>
        <v>0.74557707152199848</v>
      </c>
      <c r="L966" s="3">
        <v>960</v>
      </c>
      <c r="M966" s="4">
        <f t="shared" ca="1" si="30"/>
        <v>2.3055632917317669E-2</v>
      </c>
      <c r="O966" s="4">
        <v>-4.7744323627162723E-2</v>
      </c>
      <c r="P966" s="4">
        <f t="shared" si="29"/>
        <v>-4.9062919221799298E-2</v>
      </c>
    </row>
    <row r="967" spans="1:16" x14ac:dyDescent="0.2">
      <c r="A967" s="3">
        <v>961</v>
      </c>
      <c r="B967" s="4">
        <v>-2.8373730863146953E-2</v>
      </c>
      <c r="C967" s="4" cm="1">
        <f t="array" ref="C967:D967">TRANSPOSE(MMULT('Necessary information'!$L$2:$M$3,TRANSPOSE(C966:D966))+MMULT('Necessary information'!$L$4:$L$5,B967))</f>
        <v>1.2314360519453014</v>
      </c>
      <c r="D967" s="4">
        <v>0.29942689939856071</v>
      </c>
      <c r="E967" s="4" cm="1">
        <f t="array" ref="E967:G967">TRANSPOSE(MMULT('Necessary information'!$L$6:$M$8,TRANSPOSE(C967:D967)))</f>
        <v>0.7303285285688963</v>
      </c>
      <c r="F967" s="4">
        <v>-0.52563525540479117</v>
      </c>
      <c r="G967" s="4">
        <v>0.7058007965405102</v>
      </c>
      <c r="H967" s="4">
        <f>F967+F967*'Necessary information'!$B$4/'Necessary information'!$B$15</f>
        <v>-1.333799460589657</v>
      </c>
      <c r="I967" s="4">
        <f>(('Necessary information'!$B$10*C968)-'Necessary information'!$B$10*(1-'Necessary information'!$B$4)*C967)/'Necessary information'!$B$16</f>
        <v>0.62127434848042218</v>
      </c>
      <c r="J967" s="4">
        <f>D967+'Necessary information'!$B$7*C967</f>
        <v>0.7058007965405102</v>
      </c>
      <c r="L967" s="3">
        <v>961</v>
      </c>
      <c r="M967" s="4">
        <f t="shared" ca="1" si="30"/>
        <v>2.1105259186416921E-2</v>
      </c>
      <c r="O967" s="4">
        <v>-2.694680138137245E-2</v>
      </c>
      <c r="P967" s="4">
        <f t="shared" ref="P967:P1007" si="31">$M$1+(O967-$P$1)*$M$2/$P$2</f>
        <v>-2.8373730863146953E-2</v>
      </c>
    </row>
    <row r="968" spans="1:16" x14ac:dyDescent="0.2">
      <c r="A968" s="3">
        <v>962</v>
      </c>
      <c r="B968" s="4">
        <v>-0.14205343535172366</v>
      </c>
      <c r="C968" s="4" cm="1">
        <f t="array" ref="C968:D968">TRANSPOSE(MMULT('Necessary information'!$L$2:$M$3,TRANSPOSE(C967:D967))+MMULT('Necessary information'!$L$4:$L$5,B968))</f>
        <v>1.2161820093586795</v>
      </c>
      <c r="D968" s="4">
        <v>0.15108549915946728</v>
      </c>
      <c r="E968" s="4" cm="1">
        <f t="array" ref="E968:G968">TRANSPOSE(MMULT('Necessary information'!$L$6:$M$8,TRANSPOSE(C968:D968)))</f>
        <v>0.63986826014629372</v>
      </c>
      <c r="F968" s="4">
        <v>-0.66375644711084791</v>
      </c>
      <c r="G968" s="4">
        <v>0.55242556224783157</v>
      </c>
      <c r="H968" s="4">
        <f>F968+F968*'Necessary information'!$B$4/'Necessary information'!$B$15</f>
        <v>-1.684281984543776</v>
      </c>
      <c r="I968" s="4">
        <f>(('Necessary information'!$B$10*C969)-'Necessary information'!$B$10*(1-'Necessary information'!$B$4)*C968)/'Necessary information'!$B$16</f>
        <v>0.22307118230803297</v>
      </c>
      <c r="J968" s="4">
        <f>D968+'Necessary information'!$B$7*C968</f>
        <v>0.55242556224783157</v>
      </c>
      <c r="L968" s="3">
        <v>962</v>
      </c>
      <c r="M968" s="4">
        <f t="shared" ca="1" si="30"/>
        <v>-7.3485743646213922E-2</v>
      </c>
      <c r="O968" s="4">
        <v>-0.14122176190718214</v>
      </c>
      <c r="P968" s="4">
        <f t="shared" si="31"/>
        <v>-0.14205343535172366</v>
      </c>
    </row>
    <row r="969" spans="1:16" x14ac:dyDescent="0.2">
      <c r="A969" s="3">
        <v>963</v>
      </c>
      <c r="B969" s="4">
        <v>-7.2573375939093299E-2</v>
      </c>
      <c r="C969" s="4" cm="1">
        <f t="array" ref="C969:D969">TRANSPOSE(MMULT('Necessary information'!$L$2:$M$3,TRANSPOSE(C968:D968))+MMULT('Necessary information'!$L$4:$L$5,B969))</f>
        <v>1.1913542386824134</v>
      </c>
      <c r="D969" s="4">
        <v>7.533932773802518E-2</v>
      </c>
      <c r="E969" s="4" cm="1">
        <f t="array" ref="E969:G969">TRANSPOSE(MMULT('Necessary information'!$L$6:$M$8,TRANSPOSE(C969:D969)))</f>
        <v>0.58590431127065135</v>
      </c>
      <c r="F969" s="4">
        <v>-0.72286801217919172</v>
      </c>
      <c r="G969" s="4">
        <v>0.46848622650322158</v>
      </c>
      <c r="H969" s="4">
        <f>F969+F969*'Necessary information'!$B$4/'Necessary information'!$B$15</f>
        <v>-1.8342775809046983</v>
      </c>
      <c r="I969" s="4">
        <f>(('Necessary information'!$B$10*C970)-'Necessary information'!$B$10*(1-'Necessary information'!$B$4)*C969)/'Necessary information'!$B$16</f>
        <v>2.2330340612942309E-2</v>
      </c>
      <c r="J969" s="4">
        <f>D969+'Necessary information'!$B$7*C969</f>
        <v>0.46848622650322158</v>
      </c>
      <c r="L969" s="3">
        <v>963</v>
      </c>
      <c r="M969" s="4">
        <f t="shared" ca="1" si="30"/>
        <v>7.8720938774667334E-2</v>
      </c>
      <c r="O969" s="4">
        <v>-7.1377887115027891E-2</v>
      </c>
      <c r="P969" s="4">
        <f t="shared" si="31"/>
        <v>-7.2573375939093299E-2</v>
      </c>
    </row>
    <row r="970" spans="1:16" x14ac:dyDescent="0.2">
      <c r="A970" s="3">
        <v>964</v>
      </c>
      <c r="B970" s="4">
        <v>8.4639836467462704E-2</v>
      </c>
      <c r="C970" s="4" cm="1">
        <f t="array" ref="C970:D970">TRANSPOSE(MMULT('Necessary information'!$L$2:$M$3,TRANSPOSE(C969:D969))+MMULT('Necessary information'!$L$4:$L$5,B970))</f>
        <v>1.1621286412306766</v>
      </c>
      <c r="D970" s="4">
        <v>0.15839703832298935</v>
      </c>
      <c r="E970" s="4" cm="1">
        <f t="array" ref="E970:G970">TRANSPOSE(MMULT('Necessary information'!$L$6:$M$8,TRANSPOSE(C970:D970)))</f>
        <v>0.61932477900144534</v>
      </c>
      <c r="F970" s="4">
        <v>-0.62022915130156386</v>
      </c>
      <c r="G970" s="4">
        <v>0.54189948992911263</v>
      </c>
      <c r="H970" s="4">
        <f>F970+F970*'Necessary information'!$B$4/'Necessary information'!$B$15</f>
        <v>-1.5738314714277175</v>
      </c>
      <c r="I970" s="4">
        <f>(('Necessary information'!$B$10*C971)-'Necessary information'!$B$10*(1-'Necessary information'!$B$4)*C970)/'Necessary information'!$B$16</f>
        <v>0.25102845000500523</v>
      </c>
      <c r="J970" s="4">
        <f>D970+'Necessary information'!$B$7*C970</f>
        <v>0.54189948992911263</v>
      </c>
      <c r="L970" s="3">
        <v>964</v>
      </c>
      <c r="M970" s="4">
        <f t="shared" ca="1" si="30"/>
        <v>9.7417168920493125E-2</v>
      </c>
      <c r="O970" s="4">
        <v>8.665853392176516E-2</v>
      </c>
      <c r="P970" s="4">
        <f t="shared" si="31"/>
        <v>8.4639836467462704E-2</v>
      </c>
    </row>
    <row r="971" spans="1:16" x14ac:dyDescent="0.2">
      <c r="A971" s="3">
        <v>965</v>
      </c>
      <c r="B971" s="4">
        <v>-3.5188824859611854E-2</v>
      </c>
      <c r="C971" s="4" cm="1">
        <f t="array" ref="C971:D971">TRANSPOSE(MMULT('Necessary information'!$L$2:$M$3,TRANSPOSE(C970:D970))+MMULT('Necessary information'!$L$4:$L$5,B971))</f>
        <v>1.1393511364500348</v>
      </c>
      <c r="D971" s="4">
        <v>0.11988187565859471</v>
      </c>
      <c r="E971" s="4" cm="1">
        <f t="array" ref="E971:G971">TRANSPOSE(MMULT('Necessary information'!$L$6:$M$8,TRANSPOSE(C971:D971)))</f>
        <v>0.58725349625672885</v>
      </c>
      <c r="F971" s="4">
        <v>-0.64348338576292852</v>
      </c>
      <c r="G971" s="4">
        <v>0.4958677506871062</v>
      </c>
      <c r="H971" s="4">
        <f>F971+F971*'Necessary information'!$B$4/'Necessary information'!$B$15</f>
        <v>-1.6328390913734303</v>
      </c>
      <c r="I971" s="4">
        <f>(('Necessary information'!$B$10*C972)-'Necessary information'!$B$10*(1-'Necessary information'!$B$4)*C971)/'Necessary information'!$B$16</f>
        <v>0.15049969153779569</v>
      </c>
      <c r="J971" s="4">
        <f>D971+'Necessary information'!$B$7*C971</f>
        <v>0.4958677506871062</v>
      </c>
      <c r="L971" s="3">
        <v>965</v>
      </c>
      <c r="M971" s="4">
        <f t="shared" ca="1" si="30"/>
        <v>0.13037525088987081</v>
      </c>
      <c r="O971" s="4">
        <v>-3.3797580954818371E-2</v>
      </c>
      <c r="P971" s="4">
        <f t="shared" si="31"/>
        <v>-3.5188824859611854E-2</v>
      </c>
    </row>
    <row r="972" spans="1:16" x14ac:dyDescent="0.2">
      <c r="A972" s="3">
        <v>966</v>
      </c>
      <c r="B972" s="4">
        <v>-3.242053374736547E-2</v>
      </c>
      <c r="C972" s="4" cm="1">
        <f t="array" ref="C972:D972">TRANSPOSE(MMULT('Necessary information'!$L$2:$M$3,TRANSPOSE(C971:D971))+MMULT('Necessary information'!$L$4:$L$5,B972))</f>
        <v>1.1146298503272289</v>
      </c>
      <c r="D972" s="4">
        <v>8.4943822522398738E-2</v>
      </c>
      <c r="E972" s="4" cm="1">
        <f t="array" ref="E972:G972">TRANSPOSE(MMULT('Necessary information'!$L$6:$M$8,TRANSPOSE(C972:D972)))</f>
        <v>0.55630901541714017</v>
      </c>
      <c r="F972" s="4">
        <v>-0.66185817719684459</v>
      </c>
      <c r="G972" s="4">
        <v>0.4527716731303843</v>
      </c>
      <c r="H972" s="4">
        <f>F972+F972*'Necessary information'!$B$4/'Necessary information'!$B$15</f>
        <v>-1.6794651246369925</v>
      </c>
      <c r="I972" s="4">
        <f>(('Necessary information'!$B$10*C973)-'Necessary information'!$B$10*(1-'Necessary information'!$B$4)*C972)/'Necessary information'!$B$16</f>
        <v>5.9924583560736738E-2</v>
      </c>
      <c r="J972" s="4">
        <f>D972+'Necessary information'!$B$7*C972</f>
        <v>0.4527716731303843</v>
      </c>
      <c r="L972" s="3">
        <v>966</v>
      </c>
      <c r="M972" s="4">
        <f t="shared" ca="1" si="30"/>
        <v>1.3164870758957822E-2</v>
      </c>
      <c r="O972" s="4">
        <v>-3.1014794361564214E-2</v>
      </c>
      <c r="P972" s="4">
        <f t="shared" si="31"/>
        <v>-3.242053374736547E-2</v>
      </c>
    </row>
    <row r="973" spans="1:16" x14ac:dyDescent="0.2">
      <c r="A973" s="3">
        <v>967</v>
      </c>
      <c r="B973" s="4">
        <v>-3.9799174021137924E-2</v>
      </c>
      <c r="C973" s="4" cm="1">
        <f t="array" ref="C973:D973">TRANSPOSE(MMULT('Necessary information'!$L$2:$M$3,TRANSPOSE(C972:D972))+MMULT('Necessary information'!$L$4:$L$5,B973))</f>
        <v>1.0882622186580666</v>
      </c>
      <c r="D973" s="4">
        <v>4.3360828228290439E-2</v>
      </c>
      <c r="E973" s="4" cm="1">
        <f t="array" ref="E973:G973">TRANSPOSE(MMULT('Necessary information'!$L$6:$M$8,TRANSPOSE(C973:D973)))</f>
        <v>0.52087303436151466</v>
      </c>
      <c r="F973" s="4">
        <v>-0.68577485827261409</v>
      </c>
      <c r="G973" s="4">
        <v>0.40248736038545246</v>
      </c>
      <c r="H973" s="4">
        <f>F973+F973*'Necessary information'!$B$4/'Necessary information'!$B$15</f>
        <v>-1.7401537028667575</v>
      </c>
      <c r="I973" s="4">
        <f>(('Necessary information'!$B$10*C974)-'Necessary information'!$B$10*(1-'Necessary information'!$B$4)*C973)/'Necessary information'!$B$16</f>
        <v>-4.8341621019643483E-2</v>
      </c>
      <c r="J973" s="4">
        <f>D973+'Necessary information'!$B$7*C973</f>
        <v>0.40248736038545246</v>
      </c>
      <c r="L973" s="3">
        <v>967</v>
      </c>
      <c r="M973" s="4">
        <f t="shared" ca="1" si="30"/>
        <v>-8.5788338249262075E-2</v>
      </c>
      <c r="O973" s="4">
        <v>-3.8432071084906039E-2</v>
      </c>
      <c r="P973" s="4">
        <f t="shared" si="31"/>
        <v>-3.9799174021137924E-2</v>
      </c>
    </row>
    <row r="974" spans="1:16" x14ac:dyDescent="0.2">
      <c r="A974" s="3">
        <v>968</v>
      </c>
      <c r="B974" s="4">
        <v>2.4217556139275433E-2</v>
      </c>
      <c r="C974" s="4" cm="1">
        <f t="array" ref="C974:D974">TRANSPOSE(MMULT('Necessary information'!$L$2:$M$3,TRANSPOSE(C973:D973))+MMULT('Necessary information'!$L$4:$L$5,B974))</f>
        <v>1.0598471226661239</v>
      </c>
      <c r="D974" s="4">
        <v>6.6667806974771773E-2</v>
      </c>
      <c r="E974" s="4" cm="1">
        <f t="array" ref="E974:G974">TRANSPOSE(MMULT('Necessary information'!$L$6:$M$8,TRANSPOSE(C974:D974)))</f>
        <v>0.52102956590638472</v>
      </c>
      <c r="F974" s="4">
        <v>-0.64342976521153117</v>
      </c>
      <c r="G974" s="4">
        <v>0.41641735745459268</v>
      </c>
      <c r="H974" s="4">
        <f>F974+F974*'Necessary information'!$B$4/'Necessary information'!$B$15</f>
        <v>-1.6327030292242597</v>
      </c>
      <c r="I974" s="4">
        <f>(('Necessary information'!$B$10*C975)-'Necessary information'!$B$10*(1-'Necessary information'!$B$4)*C974)/'Necessary information'!$B$16</f>
        <v>1.8906316186630214E-2</v>
      </c>
      <c r="J974" s="4">
        <f>D974+'Necessary information'!$B$7*C974</f>
        <v>0.41641735745459268</v>
      </c>
      <c r="L974" s="3">
        <v>968</v>
      </c>
      <c r="M974" s="4">
        <f t="shared" ca="1" si="30"/>
        <v>-4.6784029263856965E-4</v>
      </c>
      <c r="O974" s="4">
        <v>2.5919867064332899E-2</v>
      </c>
      <c r="P974" s="4">
        <f t="shared" si="31"/>
        <v>2.4217556139275433E-2</v>
      </c>
    </row>
    <row r="975" spans="1:16" x14ac:dyDescent="0.2">
      <c r="A975" s="3">
        <v>969</v>
      </c>
      <c r="B975" s="4">
        <v>-5.2615199411465211E-3</v>
      </c>
      <c r="C975" s="4" cm="1">
        <f t="array" ref="C975:D975">TRANSPOSE(MMULT('Necessary information'!$L$2:$M$3,TRANSPOSE(C974:D974))+MMULT('Necessary information'!$L$4:$L$5,B975))</f>
        <v>1.0338236025041365</v>
      </c>
      <c r="D975" s="4">
        <v>6.0006263087155044E-2</v>
      </c>
      <c r="E975" s="4" cm="1">
        <f t="array" ref="E975:G975">TRANSPOSE(MMULT('Necessary information'!$L$6:$M$8,TRANSPOSE(C975:D975)))</f>
        <v>0.5054078529541467</v>
      </c>
      <c r="F975" s="4">
        <v>-0.63265555059061629</v>
      </c>
      <c r="G975" s="4">
        <v>0.40116805191352012</v>
      </c>
      <c r="H975" s="4">
        <f>F975+F975*'Necessary information'!$B$4/'Necessary information'!$B$15</f>
        <v>-1.6053634596236881</v>
      </c>
      <c r="I975" s="4">
        <f>(('Necessary information'!$B$10*C976)-'Necessary information'!$B$10*(1-'Necessary information'!$B$4)*C975)/'Necessary information'!$B$16</f>
        <v>4.8757227546918315E-3</v>
      </c>
      <c r="J975" s="4">
        <f>D975+'Necessary information'!$B$7*C975</f>
        <v>0.40116805191352012</v>
      </c>
      <c r="L975" s="3">
        <v>969</v>
      </c>
      <c r="M975" s="4">
        <f t="shared" ca="1" si="30"/>
        <v>-0.1019267773700484</v>
      </c>
      <c r="O975" s="4">
        <v>-3.7135690057447765E-3</v>
      </c>
      <c r="P975" s="4">
        <f t="shared" si="31"/>
        <v>-5.2615199411465211E-3</v>
      </c>
    </row>
    <row r="976" spans="1:16" x14ac:dyDescent="0.2">
      <c r="A976" s="3">
        <v>970</v>
      </c>
      <c r="B976" s="4">
        <v>1.8051806687277794E-2</v>
      </c>
      <c r="C976" s="4" cm="1">
        <f t="array" ref="C976:D976">TRANSPOSE(MMULT('Necessary information'!$L$2:$M$3,TRANSPOSE(C975:D975))+MMULT('Necessary information'!$L$4:$L$5,B976))</f>
        <v>1.0080999055104005</v>
      </c>
      <c r="D976" s="4">
        <v>7.6797938249602571E-2</v>
      </c>
      <c r="E976" s="4" cm="1">
        <f t="array" ref="E976:G976">TRANSPOSE(MMULT('Necessary information'!$L$6:$M$8,TRANSPOSE(C976:D976)))</f>
        <v>0.50312473633454602</v>
      </c>
      <c r="F976" s="4">
        <v>-0.59862899844236572</v>
      </c>
      <c r="G976" s="4">
        <v>0.40947090706803474</v>
      </c>
      <c r="H976" s="4">
        <f>F976+F976*'Necessary information'!$B$4/'Necessary information'!$B$15</f>
        <v>-1.5190210835475022</v>
      </c>
      <c r="I976" s="4">
        <f>(('Necessary information'!$B$10*C977)-'Necessary information'!$B$10*(1-'Necessary information'!$B$4)*C976)/'Necessary information'!$B$16</f>
        <v>5.4123247636346988E-2</v>
      </c>
      <c r="J976" s="4">
        <f>D976+'Necessary information'!$B$7*C976</f>
        <v>0.40947090706803474</v>
      </c>
      <c r="L976" s="3">
        <v>970</v>
      </c>
      <c r="M976" s="4">
        <f t="shared" ca="1" si="30"/>
        <v>-5.7187653740802688E-2</v>
      </c>
      <c r="O976" s="4">
        <v>1.9721832169635706E-2</v>
      </c>
      <c r="P976" s="4">
        <f t="shared" si="31"/>
        <v>1.8051806687277794E-2</v>
      </c>
    </row>
    <row r="977" spans="1:16" x14ac:dyDescent="0.2">
      <c r="A977" s="3">
        <v>971</v>
      </c>
      <c r="B977" s="4">
        <v>0.11905808146304907</v>
      </c>
      <c r="C977" s="4" cm="1">
        <f t="array" ref="C977:D977">TRANSPOSE(MMULT('Necessary information'!$L$2:$M$3,TRANSPOSE(C976:D976))+MMULT('Necessary information'!$L$4:$L$5,B977))</f>
        <v>0.98425048906354917</v>
      </c>
      <c r="D977" s="4">
        <v>0.19424326300940997</v>
      </c>
      <c r="E977" s="4" cm="1">
        <f t="array" ref="E977:G977">TRANSPOSE(MMULT('Necessary information'!$L$6:$M$8,TRANSPOSE(C977:D977)))</f>
        <v>0.55835460585878804</v>
      </c>
      <c r="F977" s="4">
        <v>-0.46520456466316795</v>
      </c>
      <c r="G977" s="4">
        <v>0.51904592440038122</v>
      </c>
      <c r="H977" s="4">
        <f>F977+F977*'Necessary information'!$B$4/'Necessary information'!$B$15</f>
        <v>-1.1804565828327882</v>
      </c>
      <c r="I977" s="4">
        <f>(('Necessary information'!$B$10*C978)-'Necessary information'!$B$10*(1-'Necessary information'!$B$4)*C977)/'Necessary information'!$B$16</f>
        <v>0.37485073578773975</v>
      </c>
      <c r="J977" s="4">
        <f>D977+'Necessary information'!$B$7*C977</f>
        <v>0.51904592440038122</v>
      </c>
      <c r="L977" s="3">
        <v>971</v>
      </c>
      <c r="M977" s="4">
        <f t="shared" ca="1" si="30"/>
        <v>-6.3570885966504911E-2</v>
      </c>
      <c r="O977" s="4">
        <v>0.12125700165998406</v>
      </c>
      <c r="P977" s="4">
        <f t="shared" si="31"/>
        <v>0.11905808146304907</v>
      </c>
    </row>
    <row r="978" spans="1:16" x14ac:dyDescent="0.2">
      <c r="A978" s="3">
        <v>972</v>
      </c>
      <c r="B978" s="4">
        <v>-6.4992007951323871E-2</v>
      </c>
      <c r="C978" s="4" cm="1">
        <f t="array" ref="C978:D978">TRANSPOSE(MMULT('Necessary information'!$L$2:$M$3,TRANSPOSE(C977:D977))+MMULT('Necessary information'!$L$4:$L$5,B978))</f>
        <v>0.96901549523165409</v>
      </c>
      <c r="D978" s="4">
        <v>0.12517214653488848</v>
      </c>
      <c r="E978" s="4" cm="1">
        <f t="array" ref="E978:G978">TRANSPOSE(MMULT('Necessary information'!$L$6:$M$8,TRANSPOSE(C978:D978)))</f>
        <v>0.51252427020916935</v>
      </c>
      <c r="F978" s="4">
        <v>-0.52406823527031965</v>
      </c>
      <c r="G978" s="4">
        <v>0.44494725996133433</v>
      </c>
      <c r="H978" s="4">
        <f>F978+F978*'Necessary information'!$B$4/'Necessary information'!$B$15</f>
        <v>-1.3298231469984354</v>
      </c>
      <c r="I978" s="4">
        <f>(('Necessary information'!$B$10*C979)-'Necessary information'!$B$10*(1-'Necessary information'!$B$4)*C978)/'Necessary information'!$B$16</f>
        <v>0.19067444036898376</v>
      </c>
      <c r="J978" s="4">
        <f>D978+'Necessary information'!$B$7*C978</f>
        <v>0.44494725996133433</v>
      </c>
      <c r="L978" s="3">
        <v>972</v>
      </c>
      <c r="M978" s="4">
        <f t="shared" ca="1" si="30"/>
        <v>-3.8706451927482448E-2</v>
      </c>
      <c r="O978" s="4">
        <v>-6.3756821143475806E-2</v>
      </c>
      <c r="P978" s="4">
        <f t="shared" si="31"/>
        <v>-6.4992007951323871E-2</v>
      </c>
    </row>
    <row r="979" spans="1:16" x14ac:dyDescent="0.2">
      <c r="A979" s="3">
        <v>973</v>
      </c>
      <c r="B979" s="4">
        <v>-0.11863176979602059</v>
      </c>
      <c r="C979" s="4" cm="1">
        <f t="array" ref="C979:D979">TRANSPOSE(MMULT('Necessary information'!$L$2:$M$3,TRANSPOSE(C978:D978))+MMULT('Necessary information'!$L$4:$L$5,B979))</f>
        <v>0.94955696886008734</v>
      </c>
      <c r="D979" s="4">
        <v>3.9117616616352185E-3</v>
      </c>
      <c r="E979" s="4" cm="1">
        <f t="array" ref="E979:G979">TRANSPOSE(MMULT('Necessary information'!$L$6:$M$8,TRANSPOSE(C979:D979)))</f>
        <v>0.43538981983330627</v>
      </c>
      <c r="F979" s="4">
        <v>-0.6322914074746232</v>
      </c>
      <c r="G979" s="4">
        <v>0.31726556138546402</v>
      </c>
      <c r="H979" s="4">
        <f>F979+F979*'Necessary information'!$B$4/'Necessary information'!$B$15</f>
        <v>-1.6044394464668557</v>
      </c>
      <c r="I979" s="4">
        <f>(('Necessary information'!$B$10*C980)-'Necessary information'!$B$10*(1-'Necessary information'!$B$4)*C979)/'Necessary information'!$B$16</f>
        <v>-0.13377090278031833</v>
      </c>
      <c r="J979" s="4">
        <f>D979+'Necessary information'!$B$7*C979</f>
        <v>0.31726556138546402</v>
      </c>
      <c r="L979" s="3">
        <v>973</v>
      </c>
      <c r="M979" s="4">
        <f t="shared" ca="1" si="30"/>
        <v>-6.5884344214823351E-2</v>
      </c>
      <c r="O979" s="4">
        <v>-0.11767745451416251</v>
      </c>
      <c r="P979" s="4">
        <f t="shared" si="31"/>
        <v>-0.11863176979602059</v>
      </c>
    </row>
    <row r="980" spans="1:16" x14ac:dyDescent="0.2">
      <c r="A980" s="3">
        <v>974</v>
      </c>
      <c r="B980" s="4">
        <v>-2.7492333537314614E-2</v>
      </c>
      <c r="C980" s="4" cm="1">
        <f t="array" ref="C980:D980">TRANSPOSE(MMULT('Necessary information'!$L$2:$M$3,TRANSPOSE(C979:D979))+MMULT('Necessary information'!$L$4:$L$5,B980))</f>
        <v>0.92247377206907721</v>
      </c>
      <c r="D980" s="4">
        <v>-2.3662718870573734E-2</v>
      </c>
      <c r="E980" s="4" cm="1">
        <f t="array" ref="E980:G980">TRANSPOSE(MMULT('Necessary information'!$L$6:$M$8,TRANSPOSE(C980:D980)))</f>
        <v>0.40751279036566707</v>
      </c>
      <c r="F980" s="4">
        <v>-0.64172014615685535</v>
      </c>
      <c r="G980" s="4">
        <v>0.28075362591222175</v>
      </c>
      <c r="H980" s="4">
        <f>F980+F980*'Necessary information'!$B$4/'Necessary information'!$B$15</f>
        <v>-1.6283648708730198</v>
      </c>
      <c r="I980" s="4">
        <f>(('Necessary information'!$B$10*C981)-'Necessary information'!$B$10*(1-'Necessary information'!$B$4)*C980)/'Necessary information'!$B$16</f>
        <v>-0.20410535430505466</v>
      </c>
      <c r="J980" s="4">
        <f>D980+'Necessary information'!$B$7*C980</f>
        <v>0.28075362591222175</v>
      </c>
      <c r="L980" s="3">
        <v>974</v>
      </c>
      <c r="M980" s="4">
        <f t="shared" ca="1" si="30"/>
        <v>7.1414113305035651E-2</v>
      </c>
      <c r="O980" s="4">
        <v>-2.6060788833484751E-2</v>
      </c>
      <c r="P980" s="4">
        <f t="shared" si="31"/>
        <v>-2.7492333537314614E-2</v>
      </c>
    </row>
    <row r="981" spans="1:16" x14ac:dyDescent="0.2">
      <c r="A981" s="3">
        <v>975</v>
      </c>
      <c r="B981" s="4">
        <v>3.2789288979689156E-2</v>
      </c>
      <c r="C981" s="4" cm="1">
        <f t="array" ref="C981:D981">TRANSPOSE(MMULT('Necessary information'!$L$2:$M$3,TRANSPOSE(C980:D980))+MMULT('Necessary information'!$L$4:$L$5,B981))</f>
        <v>0.89430929390972402</v>
      </c>
      <c r="D981" s="4">
        <v>9.6234872053974699E-3</v>
      </c>
      <c r="E981" s="4" cm="1">
        <f t="array" ref="E981:G981">TRANSPOSE(MMULT('Necessary information'!$L$6:$M$8,TRANSPOSE(C981:D981)))</f>
        <v>0.41340096082953431</v>
      </c>
      <c r="F981" s="4">
        <v>-0.58956373971411746</v>
      </c>
      <c r="G981" s="4">
        <v>0.30474555419560639</v>
      </c>
      <c r="H981" s="4">
        <f>F981+F981*'Necessary information'!$B$4/'Necessary information'!$B$15</f>
        <v>-1.4960179895245724</v>
      </c>
      <c r="I981" s="4">
        <f>(('Necessary information'!$B$10*C982)-'Necessary information'!$B$10*(1-'Necessary information'!$B$4)*C981)/'Necessary information'!$B$16</f>
        <v>-0.10995159721970904</v>
      </c>
      <c r="J981" s="4">
        <f>D981+'Necessary information'!$B$7*C981</f>
        <v>0.30474555419560639</v>
      </c>
      <c r="L981" s="3">
        <v>975</v>
      </c>
      <c r="M981" s="4">
        <f t="shared" ca="1" si="30"/>
        <v>-0.15993577490992622</v>
      </c>
      <c r="O981" s="4">
        <v>3.4536483692453129E-2</v>
      </c>
      <c r="P981" s="4">
        <f t="shared" si="31"/>
        <v>3.2789288979689156E-2</v>
      </c>
    </row>
    <row r="982" spans="1:16" x14ac:dyDescent="0.2">
      <c r="A982" s="3">
        <v>976</v>
      </c>
      <c r="B982" s="4">
        <v>8.3362381084233314E-2</v>
      </c>
      <c r="C982" s="4" cm="1">
        <f t="array" ref="C982:D982">TRANSPOSE(MMULT('Necessary information'!$L$2:$M$3,TRANSPOSE(C981:D981))+MMULT('Necessary information'!$L$4:$L$5,B982))</f>
        <v>0.86920277163148818</v>
      </c>
      <c r="D982" s="4">
        <v>9.2783775058317433E-2</v>
      </c>
      <c r="E982" s="4" cm="1">
        <f t="array" ref="E982:G982">TRANSPOSE(MMULT('Necessary information'!$L$6:$M$8,TRANSPOSE(C982:D982)))</f>
        <v>0.44875829139861179</v>
      </c>
      <c r="F982" s="4">
        <v>-0.48958208193477964</v>
      </c>
      <c r="G982" s="4">
        <v>0.37962068969670854</v>
      </c>
      <c r="H982" s="4">
        <f>F982+F982*'Necessary information'!$B$4/'Necessary information'!$B$15</f>
        <v>-1.2423145329095029</v>
      </c>
      <c r="I982" s="4">
        <f>(('Necessary information'!$B$10*C983)-'Necessary information'!$B$10*(1-'Necessary information'!$B$4)*C982)/'Necessary information'!$B$16</f>
        <v>0.11839737136947084</v>
      </c>
      <c r="J982" s="4">
        <f>D982+'Necessary information'!$B$7*C982</f>
        <v>0.37962068969670854</v>
      </c>
      <c r="L982" s="3">
        <v>976</v>
      </c>
      <c r="M982" s="4">
        <f t="shared" ca="1" si="30"/>
        <v>-1.6373133660155335E-2</v>
      </c>
      <c r="O982" s="4">
        <v>8.5374389455092209E-2</v>
      </c>
      <c r="P982" s="4">
        <f t="shared" si="31"/>
        <v>8.3362381084233314E-2</v>
      </c>
    </row>
    <row r="983" spans="1:16" x14ac:dyDescent="0.2">
      <c r="A983" s="3">
        <v>977</v>
      </c>
      <c r="B983" s="4">
        <v>0.10107330727871804</v>
      </c>
      <c r="C983" s="4" cm="1">
        <f t="array" ref="C983:D983">TRANSPOSE(MMULT('Necessary information'!$L$2:$M$3,TRANSPOSE(C982:D982))+MMULT('Necessary information'!$L$4:$L$5,B983))</f>
        <v>0.85043263662493773</v>
      </c>
      <c r="D983" s="4">
        <v>0.1919086230608108</v>
      </c>
      <c r="E983" s="4" cm="1">
        <f t="array" ref="E983:G983">TRANSPOSE(MMULT('Necessary information'!$L$6:$M$8,TRANSPOSE(C983:D983)))</f>
        <v>0.49599273274922695</v>
      </c>
      <c r="F983" s="4">
        <v>-0.37788124347789742</v>
      </c>
      <c r="G983" s="4">
        <v>0.47255139314704026</v>
      </c>
      <c r="H983" s="4">
        <f>F983+F983*'Necessary information'!$B$4/'Necessary information'!$B$15</f>
        <v>-0.95887365532516433</v>
      </c>
      <c r="I983" s="4">
        <f>(('Necessary information'!$B$10*C984)-'Necessary information'!$B$10*(1-'Necessary information'!$B$4)*C983)/'Necessary information'!$B$16</f>
        <v>0.38888752149719563</v>
      </c>
      <c r="J983" s="4">
        <f>D983+'Necessary information'!$B$7*C983</f>
        <v>0.47255139314704026</v>
      </c>
      <c r="L983" s="3">
        <v>977</v>
      </c>
      <c r="M983" s="4">
        <f t="shared" ca="1" si="30"/>
        <v>-4.7696334636500325E-2</v>
      </c>
      <c r="O983" s="4">
        <v>0.10317805459352199</v>
      </c>
      <c r="P983" s="4">
        <f t="shared" si="31"/>
        <v>0.10107330727871804</v>
      </c>
    </row>
    <row r="984" spans="1:16" x14ac:dyDescent="0.2">
      <c r="A984" s="3">
        <v>978</v>
      </c>
      <c r="B984" s="4">
        <v>2.3822355156930691E-2</v>
      </c>
      <c r="C984" s="4" cm="1">
        <f t="array" ref="C984:D984">TRANSPOSE(MMULT('Necessary information'!$L$2:$M$3,TRANSPOSE(C983:D983))+MMULT('Necessary information'!$L$4:$L$5,B984))</f>
        <v>0.83889400874674425</v>
      </c>
      <c r="D984" s="4">
        <v>0.21170089713346446</v>
      </c>
      <c r="E984" s="4" cm="1">
        <f t="array" ref="E984:G984">TRANSPOSE(MMULT('Necessary information'!$L$6:$M$8,TRANSPOSE(C984:D984)))</f>
        <v>0.5018698817866919</v>
      </c>
      <c r="F984" s="4">
        <v>-0.35035808872685409</v>
      </c>
      <c r="G984" s="4">
        <v>0.4885359200198901</v>
      </c>
      <c r="H984" s="4">
        <f>F984+F984*'Necessary information'!$B$4/'Necessary information'!$B$15</f>
        <v>-0.88903365014439184</v>
      </c>
      <c r="I984" s="4">
        <f>(('Necessary information'!$B$10*C985)-'Necessary information'!$B$10*(1-'Necessary information'!$B$4)*C984)/'Necessary information'!$B$16</f>
        <v>0.44408053293085065</v>
      </c>
      <c r="J984" s="4">
        <f>D984+'Necessary information'!$B$7*C984</f>
        <v>0.4885359200198901</v>
      </c>
      <c r="L984" s="3">
        <v>978</v>
      </c>
      <c r="M984" s="4">
        <f t="shared" ca="1" si="30"/>
        <v>0.14648770656616683</v>
      </c>
      <c r="O984" s="4">
        <v>2.5522596708464365E-2</v>
      </c>
      <c r="P984" s="4">
        <f t="shared" si="31"/>
        <v>2.3822355156930691E-2</v>
      </c>
    </row>
    <row r="985" spans="1:16" x14ac:dyDescent="0.2">
      <c r="A985" s="3">
        <v>979</v>
      </c>
      <c r="B985" s="4">
        <v>-8.0920033475518682E-2</v>
      </c>
      <c r="C985" s="4" cm="1">
        <f t="array" ref="C985:D985">TRANSPOSE(MMULT('Necessary information'!$L$2:$M$3,TRANSPOSE(C984:D984))+MMULT('Necessary information'!$L$4:$L$5,B985))</f>
        <v>0.82902367185134684</v>
      </c>
      <c r="D985" s="4">
        <v>0.12633514481814301</v>
      </c>
      <c r="E985" s="4" cm="1">
        <f t="array" ref="E985:G985">TRANSPOSE(MMULT('Necessary information'!$L$6:$M$8,TRANSPOSE(C985:D985)))</f>
        <v>0.44931465211671717</v>
      </c>
      <c r="F985" s="4">
        <v>-0.42911071532225931</v>
      </c>
      <c r="G985" s="4">
        <v>0.39991295652908748</v>
      </c>
      <c r="H985" s="4">
        <f>F985+F985*'Necessary information'!$B$4/'Necessary information'!$B$15</f>
        <v>-1.0888684401302324</v>
      </c>
      <c r="I985" s="4">
        <f>(('Necessary information'!$B$10*C986)-'Necessary information'!$B$10*(1-'Necessary information'!$B$4)*C985)/'Necessary information'!$B$16</f>
        <v>0.21509329288757376</v>
      </c>
      <c r="J985" s="4">
        <f>D985+'Necessary information'!$B$7*C985</f>
        <v>0.39991295652908748</v>
      </c>
      <c r="L985" s="3">
        <v>979</v>
      </c>
      <c r="M985" s="4">
        <f t="shared" ca="1" si="30"/>
        <v>6.6206330948583955E-2</v>
      </c>
      <c r="O985" s="4">
        <v>-7.9768249887243833E-2</v>
      </c>
      <c r="P985" s="4">
        <f t="shared" si="31"/>
        <v>-8.0920033475518682E-2</v>
      </c>
    </row>
    <row r="986" spans="1:16" x14ac:dyDescent="0.2">
      <c r="A986" s="3">
        <v>980</v>
      </c>
      <c r="B986" s="4">
        <v>3.422806593114705E-2</v>
      </c>
      <c r="C986" s="4" cm="1">
        <f t="array" ref="C986:D986">TRANSPOSE(MMULT('Necessary information'!$L$2:$M$3,TRANSPOSE(C985:D985))+MMULT('Necessary information'!$L$4:$L$5,B986))</f>
        <v>0.8136754123772526</v>
      </c>
      <c r="D986" s="4">
        <v>0.15791017270810906</v>
      </c>
      <c r="E986" s="4" cm="1">
        <f t="array" ref="E986:G986">TRANSPOSE(MMULT('Necessary information'!$L$6:$M$8,TRANSPOSE(C986:D986)))</f>
        <v>0.46008635934389724</v>
      </c>
      <c r="F986" s="4">
        <v>-0.38725235358465016</v>
      </c>
      <c r="G986" s="4">
        <v>0.42642305879260245</v>
      </c>
      <c r="H986" s="4">
        <f>F986+F986*'Necessary information'!$B$4/'Necessary information'!$B$15</f>
        <v>-0.9826528472210494</v>
      </c>
      <c r="I986" s="4">
        <f>(('Necessary information'!$B$10*C987)-'Necessary information'!$B$10*(1-'Necessary information'!$B$4)*C986)/'Necessary information'!$B$16</f>
        <v>0.30267880363054839</v>
      </c>
      <c r="J986" s="4">
        <f>D986+'Necessary information'!$B$7*C986</f>
        <v>0.42642305879260245</v>
      </c>
      <c r="L986" s="3">
        <v>980</v>
      </c>
      <c r="M986" s="4">
        <f t="shared" ca="1" si="30"/>
        <v>-7.6843167980001376E-2</v>
      </c>
      <c r="O986" s="4">
        <v>3.5982794448387735E-2</v>
      </c>
      <c r="P986" s="4">
        <f t="shared" si="31"/>
        <v>3.422806593114705E-2</v>
      </c>
    </row>
    <row r="987" spans="1:16" x14ac:dyDescent="0.2">
      <c r="A987" s="3">
        <v>981</v>
      </c>
      <c r="B987" s="4">
        <v>2.8327819456533992E-2</v>
      </c>
      <c r="C987" s="4" cm="1">
        <f t="array" ref="C987:D987">TRANSPOSE(MMULT('Necessary information'!$L$2:$M$3,TRANSPOSE(C986:D986))+MMULT('Necessary information'!$L$4:$L$5,B987))</f>
        <v>0.80090049715858502</v>
      </c>
      <c r="D987" s="4">
        <v>0.18292187853777275</v>
      </c>
      <c r="E987" s="4" cm="1">
        <f t="array" ref="E987:G987">TRANSPOSE(MMULT('Necessary information'!$L$6:$M$8,TRANSPOSE(C987:D987)))</f>
        <v>0.46833753223265878</v>
      </c>
      <c r="F987" s="4">
        <v>-0.3536814545584791</v>
      </c>
      <c r="G987" s="4">
        <v>0.44721904260010581</v>
      </c>
      <c r="H987" s="4">
        <f>F987+F987*'Necessary information'!$B$4/'Necessary information'!$B$15</f>
        <v>-0.89746669094214038</v>
      </c>
      <c r="I987" s="4">
        <f>(('Necessary information'!$B$10*C988)-'Necessary information'!$B$10*(1-'Necessary information'!$B$4)*C987)/'Necessary information'!$B$16</f>
        <v>0.37215219648387871</v>
      </c>
      <c r="J987" s="4">
        <f>D987+'Necessary information'!$B$7*C987</f>
        <v>0.44721904260010581</v>
      </c>
      <c r="L987" s="3">
        <v>981</v>
      </c>
      <c r="M987" s="4">
        <f t="shared" ca="1" si="30"/>
        <v>-0.16541415959945613</v>
      </c>
      <c r="O987" s="4">
        <v>3.0051652772639381E-2</v>
      </c>
      <c r="P987" s="4">
        <f t="shared" si="31"/>
        <v>2.8327819456533992E-2</v>
      </c>
    </row>
    <row r="988" spans="1:16" x14ac:dyDescent="0.2">
      <c r="A988" s="3">
        <v>982</v>
      </c>
      <c r="B988" s="4">
        <v>0.12424300999203113</v>
      </c>
      <c r="C988" s="4" cm="1">
        <f t="array" ref="C988:D988">TRANSPOSE(MMULT('Necessary information'!$L$2:$M$3,TRANSPOSE(C987:D987))+MMULT('Necessary information'!$L$4:$L$5,B988))</f>
        <v>0.79018178964171737</v>
      </c>
      <c r="D988" s="4">
        <v>0.30332352908051063</v>
      </c>
      <c r="E988" s="4" cm="1">
        <f t="array" ref="E988:G988">TRANSPOSE(MMULT('Necessary information'!$L$6:$M$8,TRANSPOSE(C988:D988)))</f>
        <v>0.53122174695397084</v>
      </c>
      <c r="F988" s="4">
        <v>-0.22609826997943994</v>
      </c>
      <c r="G988" s="4">
        <v>0.56408351966227732</v>
      </c>
      <c r="H988" s="4">
        <f>F988+F988*'Necessary information'!$B$4/'Necessary information'!$B$15</f>
        <v>-0.57372436007282857</v>
      </c>
      <c r="I988" s="4">
        <f>(('Necessary information'!$B$10*C989)-'Necessary information'!$B$10*(1-'Necessary information'!$B$4)*C988)/'Necessary information'!$B$16</f>
        <v>0.69886589649183384</v>
      </c>
      <c r="J988" s="4">
        <f>D988+'Necessary information'!$B$7*C988</f>
        <v>0.56408351966227732</v>
      </c>
      <c r="L988" s="3">
        <v>982</v>
      </c>
      <c r="M988" s="4">
        <f t="shared" ca="1" si="30"/>
        <v>-9.2603780061191521E-2</v>
      </c>
      <c r="O988" s="4">
        <v>0.12646907980220079</v>
      </c>
      <c r="P988" s="4">
        <f t="shared" si="31"/>
        <v>0.12424300999203113</v>
      </c>
    </row>
    <row r="989" spans="1:16" x14ac:dyDescent="0.2">
      <c r="A989" s="3">
        <v>983</v>
      </c>
      <c r="B989" s="4">
        <v>4.1998550719950657E-2</v>
      </c>
      <c r="C989" s="4" cm="1">
        <f t="array" ref="C989:D989">TRANSPOSE(MMULT('Necessary information'!$L$2:$M$3,TRANSPOSE(C988:D988))+MMULT('Necessary information'!$L$4:$L$5,B989))</f>
        <v>0.78789889231297028</v>
      </c>
      <c r="D989" s="4">
        <v>0.33895228568977059</v>
      </c>
      <c r="E989" s="4" cm="1">
        <f t="array" ref="E989:G989">TRANSPOSE(MMULT('Necessary information'!$L$6:$M$8,TRANSPOSE(C989:D989)))</f>
        <v>0.55023571628794887</v>
      </c>
      <c r="F989" s="4">
        <v>-0.18893997215991948</v>
      </c>
      <c r="G989" s="4">
        <v>0.59895892015305074</v>
      </c>
      <c r="H989" s="4">
        <f>F989+F989*'Necessary information'!$B$4/'Necessary information'!$B$15</f>
        <v>-0.47943517935579549</v>
      </c>
      <c r="I989" s="4">
        <f>(('Necessary information'!$B$10*C990)-'Necessary information'!$B$10*(1-'Necessary information'!$B$4)*C989)/'Necessary information'!$B$16</f>
        <v>0.795410539730808</v>
      </c>
      <c r="J989" s="4">
        <f>D989+'Necessary information'!$B$7*C989</f>
        <v>0.59895892015305074</v>
      </c>
      <c r="L989" s="3">
        <v>983</v>
      </c>
      <c r="M989" s="4">
        <f t="shared" ca="1" si="30"/>
        <v>9.6874394588833013E-2</v>
      </c>
      <c r="O989" s="4">
        <v>4.3793967484962316E-2</v>
      </c>
      <c r="P989" s="4">
        <f t="shared" si="31"/>
        <v>4.1998550719950657E-2</v>
      </c>
    </row>
    <row r="990" spans="1:16" x14ac:dyDescent="0.2">
      <c r="A990" s="3">
        <v>984</v>
      </c>
      <c r="B990" s="4">
        <v>-6.4147914919624072E-2</v>
      </c>
      <c r="C990" s="4" cm="1">
        <f t="array" ref="C990:D990">TRANSPOSE(MMULT('Necessary information'!$L$2:$M$3,TRANSPOSE(C989:D989))+MMULT('Necessary information'!$L$4:$L$5,B990))</f>
        <v>0.78808668349841626</v>
      </c>
      <c r="D990" s="4">
        <v>0.26768637277066132</v>
      </c>
      <c r="E990" s="4" cm="1">
        <f t="array" ref="E990:G990">TRANSPOSE(MMULT('Necessary information'!$L$6:$M$8,TRANSPOSE(C990:D990)))</f>
        <v>0.51020580424458273</v>
      </c>
      <c r="F990" s="4">
        <v>-0.26033170517327753</v>
      </c>
      <c r="G990" s="4">
        <v>0.52775497832513873</v>
      </c>
      <c r="H990" s="4">
        <f>F990+F990*'Necessary information'!$B$4/'Necessary information'!$B$15</f>
        <v>-0.66059170187719141</v>
      </c>
      <c r="I990" s="4">
        <f>(('Necessary information'!$B$10*C991)-'Necessary information'!$B$10*(1-'Necessary information'!$B$4)*C990)/'Necessary information'!$B$16</f>
        <v>0.60296403058902459</v>
      </c>
      <c r="J990" s="4">
        <f>D990+'Necessary information'!$B$7*C990</f>
        <v>0.52775497832513873</v>
      </c>
      <c r="L990" s="3">
        <v>984</v>
      </c>
      <c r="M990" s="4">
        <f t="shared" ca="1" si="30"/>
        <v>-3.2346341674074547E-2</v>
      </c>
      <c r="O990" s="4">
        <v>-6.2908308224555454E-2</v>
      </c>
      <c r="P990" s="4">
        <f t="shared" si="31"/>
        <v>-6.4147914919624072E-2</v>
      </c>
    </row>
    <row r="991" spans="1:16" x14ac:dyDescent="0.2">
      <c r="A991" s="3">
        <v>985</v>
      </c>
      <c r="B991" s="4">
        <v>-3.3511677699688033E-2</v>
      </c>
      <c r="C991" s="4" cm="1">
        <f t="array" ref="C991:D991">TRANSPOSE(MMULT('Necessary information'!$L$2:$M$3,TRANSPOSE(C990:D990))+MMULT('Necessary information'!$L$4:$L$5,B991))</f>
        <v>0.78345861717568144</v>
      </c>
      <c r="D991" s="4">
        <v>0.2285532812427894</v>
      </c>
      <c r="E991" s="4" cm="1">
        <f t="array" ref="E991:G991">TRANSPOSE(MMULT('Necessary information'!$L$6:$M$8,TRANSPOSE(C991:D991)))</f>
        <v>0.486066463167112</v>
      </c>
      <c r="F991" s="4">
        <v>-0.29636399226491716</v>
      </c>
      <c r="G991" s="4">
        <v>0.48709462491076427</v>
      </c>
      <c r="H991" s="4">
        <f>F991+F991*'Necessary information'!$B$4/'Necessary information'!$B$15</f>
        <v>-0.75202363037222697</v>
      </c>
      <c r="I991" s="4">
        <f>(('Necessary information'!$B$10*C992)-'Necessary information'!$B$10*(1-'Necessary information'!$B$4)*C991)/'Necessary information'!$B$16</f>
        <v>0.49800814954482675</v>
      </c>
      <c r="J991" s="4">
        <f>D991+'Necessary information'!$B$7*C991</f>
        <v>0.48709462491076427</v>
      </c>
      <c r="L991" s="3">
        <v>985</v>
      </c>
      <c r="M991" s="4">
        <f t="shared" ca="1" si="30"/>
        <v>-1.4751233037919996E-2</v>
      </c>
      <c r="O991" s="4">
        <v>-3.2111651822978239E-2</v>
      </c>
      <c r="P991" s="4">
        <f t="shared" si="31"/>
        <v>-3.3511677699688033E-2</v>
      </c>
    </row>
    <row r="992" spans="1:16" x14ac:dyDescent="0.2">
      <c r="A992" s="3">
        <v>986</v>
      </c>
      <c r="B992" s="4">
        <v>6.7527722421620211E-3</v>
      </c>
      <c r="C992" s="4" cm="1">
        <f t="array" ref="C992:D992">TRANSPOSE(MMULT('Necessary information'!$L$2:$M$3,TRANSPOSE(C991:D991))+MMULT('Necessary information'!$L$4:$L$5,B992))</f>
        <v>0.77632235548491013</v>
      </c>
      <c r="D992" s="4">
        <v>0.23050643457885284</v>
      </c>
      <c r="E992" s="4" cm="1">
        <f t="array" ref="E992:G992">TRANSPOSE(MMULT('Necessary information'!$L$6:$M$8,TRANSPOSE(C992:D992)))</f>
        <v>0.48391033059665223</v>
      </c>
      <c r="F992" s="4">
        <v>-0.28962954359603693</v>
      </c>
      <c r="G992" s="4">
        <v>0.4866928118888732</v>
      </c>
      <c r="H992" s="4">
        <f>F992+F992*'Necessary information'!$B$4/'Necessary information'!$B$15</f>
        <v>-0.73493496687494342</v>
      </c>
      <c r="I992" s="4">
        <f>(('Necessary information'!$B$10*C993)-'Necessary information'!$B$10*(1-'Necessary information'!$B$4)*C992)/'Necessary information'!$B$16</f>
        <v>0.50436637532919004</v>
      </c>
      <c r="J992" s="4">
        <f>D992+'Necessary information'!$B$7*C992</f>
        <v>0.4866928118888732</v>
      </c>
      <c r="L992" s="3">
        <v>986</v>
      </c>
      <c r="M992" s="4">
        <f t="shared" ca="1" si="30"/>
        <v>8.796279195335395E-2</v>
      </c>
      <c r="O992" s="4">
        <v>8.3636330873613773E-3</v>
      </c>
      <c r="P992" s="4">
        <f t="shared" si="31"/>
        <v>6.7527722421620211E-3</v>
      </c>
    </row>
    <row r="993" spans="1:16" x14ac:dyDescent="0.2">
      <c r="A993" s="3">
        <v>987</v>
      </c>
      <c r="B993" s="4">
        <v>6.5412110735298845E-2</v>
      </c>
      <c r="C993" s="4" cm="1">
        <f t="array" ref="C993:D993">TRANSPOSE(MMULT('Necessary information'!$L$2:$M$3,TRANSPOSE(C992:D992))+MMULT('Necessary information'!$L$4:$L$5,B993))</f>
        <v>0.76952345598101723</v>
      </c>
      <c r="D993" s="4">
        <v>0.29107791018799578</v>
      </c>
      <c r="E993" s="4" cm="1">
        <f t="array" ref="E993:G993">TRANSPOSE(MMULT('Necessary information'!$L$6:$M$8,TRANSPOSE(C993:D993)))</f>
        <v>0.51490435626336284</v>
      </c>
      <c r="F993" s="4">
        <v>-0.22450280531928568</v>
      </c>
      <c r="G993" s="4">
        <v>0.54502065066173144</v>
      </c>
      <c r="H993" s="4">
        <f>F993+F993*'Necessary information'!$B$4/'Necessary information'!$B$15</f>
        <v>-0.56967586849768725</v>
      </c>
      <c r="I993" s="4">
        <f>(('Necessary information'!$B$10*C994)-'Necessary information'!$B$10*(1-'Necessary information'!$B$4)*C993)/'Necessary information'!$B$16</f>
        <v>0.66894279219847208</v>
      </c>
      <c r="J993" s="4">
        <f>D993+'Necessary information'!$B$7*C993</f>
        <v>0.54502065066173144</v>
      </c>
      <c r="L993" s="3">
        <v>987</v>
      </c>
      <c r="M993" s="4">
        <f t="shared" ca="1" si="30"/>
        <v>-9.40620472577018E-2</v>
      </c>
      <c r="O993" s="4">
        <v>6.7330126894942582E-2</v>
      </c>
      <c r="P993" s="4">
        <f t="shared" si="31"/>
        <v>6.5412110735298845E-2</v>
      </c>
    </row>
    <row r="994" spans="1:16" x14ac:dyDescent="0.2">
      <c r="A994" s="3">
        <v>988</v>
      </c>
      <c r="B994" s="4">
        <v>7.5554933511130254E-2</v>
      </c>
      <c r="C994" s="4" cm="1">
        <f t="array" ref="C994:D994">TRANSPOSE(MMULT('Necessary information'!$L$2:$M$3,TRANSPOSE(C993:D993))+MMULT('Necessary information'!$L$4:$L$5,B994))</f>
        <v>0.76700893938645354</v>
      </c>
      <c r="D994" s="4">
        <v>0.36052020758517811</v>
      </c>
      <c r="E994" s="4" cm="1">
        <f t="array" ref="E994:G994">TRANSPOSE(MMULT('Necessary information'!$L$6:$M$8,TRANSPOSE(C994:D994)))</f>
        <v>0.5528463029977968</v>
      </c>
      <c r="F994" s="4">
        <v>-0.15337578180374567</v>
      </c>
      <c r="G994" s="4">
        <v>0.61363315758270787</v>
      </c>
      <c r="H994" s="4">
        <f>F994+F994*'Necessary information'!$B$4/'Necessary information'!$B$15</f>
        <v>-0.38919104632700446</v>
      </c>
      <c r="I994" s="4">
        <f>(('Necessary information'!$B$10*C995)-'Necessary information'!$B$10*(1-'Necessary information'!$B$4)*C994)/'Necessary information'!$B$16</f>
        <v>0.85681920169323966</v>
      </c>
      <c r="J994" s="4">
        <f>D994+'Necessary information'!$B$7*C994</f>
        <v>0.61363315758270787</v>
      </c>
      <c r="L994" s="3">
        <v>988</v>
      </c>
      <c r="M994" s="4">
        <f t="shared" ca="1" si="30"/>
        <v>4.1379537610504363E-2</v>
      </c>
      <c r="O994" s="4">
        <v>7.7526060087616297E-2</v>
      </c>
      <c r="P994" s="4">
        <f t="shared" si="31"/>
        <v>7.5554933511130254E-2</v>
      </c>
    </row>
    <row r="995" spans="1:16" x14ac:dyDescent="0.2">
      <c r="A995" s="3">
        <v>989</v>
      </c>
      <c r="B995" s="4">
        <v>6.5877264240779027E-2</v>
      </c>
      <c r="C995" s="4" cm="1">
        <f t="array" ref="C995:D995">TRANSPOSE(MMULT('Necessary information'!$L$2:$M$3,TRANSPOSE(C994:D994))+MMULT('Necessary information'!$L$4:$L$5,B995))</f>
        <v>0.76925419594412314</v>
      </c>
      <c r="D995" s="4">
        <v>0.41882654746666836</v>
      </c>
      <c r="E995" s="4" cm="1">
        <f t="array" ref="E995:G995">TRANSPOSE(MMULT('Necessary information'!$L$6:$M$8,TRANSPOSE(C995:D995)))</f>
        <v>0.58669122775869653</v>
      </c>
      <c r="F995" s="4">
        <v>-9.6573763815894109E-2</v>
      </c>
      <c r="G995" s="4">
        <v>0.67268043212822903</v>
      </c>
      <c r="H995" s="4">
        <f>F995+F995*'Necessary information'!$B$4/'Necessary information'!$B$15</f>
        <v>-0.24505592568283119</v>
      </c>
      <c r="I995" s="4">
        <f>(('Necessary information'!$B$10*C996)-'Necessary information'!$B$10*(1-'Necessary information'!$B$4)*C995)/'Necessary information'!$B$16</f>
        <v>1.0139050403764895</v>
      </c>
      <c r="J995" s="4">
        <f>D995+'Necessary information'!$B$7*C995</f>
        <v>0.67268043212822903</v>
      </c>
      <c r="L995" s="3">
        <v>989</v>
      </c>
      <c r="M995" s="4">
        <f t="shared" ca="1" si="30"/>
        <v>0.20830558735001231</v>
      </c>
      <c r="O995" s="4">
        <v>6.7797716063267094E-2</v>
      </c>
      <c r="P995" s="4">
        <f t="shared" si="31"/>
        <v>6.5877264240779027E-2</v>
      </c>
    </row>
    <row r="996" spans="1:16" x14ac:dyDescent="0.2">
      <c r="A996" s="3">
        <v>990</v>
      </c>
      <c r="B996" s="4">
        <v>-3.9877739327638948E-3</v>
      </c>
      <c r="C996" s="4" cm="1">
        <f t="array" ref="C996:D996">TRANSPOSE(MMULT('Necessary information'!$L$2:$M$3,TRANSPOSE(C995:D995))+MMULT('Necessary information'!$L$4:$L$5,B996))</f>
        <v>0.7753704670549324</v>
      </c>
      <c r="D996" s="4">
        <v>0.40604341603710442</v>
      </c>
      <c r="E996" s="4" cm="1">
        <f t="array" ref="E996:G996">TRANSPOSE(MMULT('Necessary information'!$L$6:$M$8,TRANSPOSE(C996:D996)))</f>
        <v>0.58228584595774624</v>
      </c>
      <c r="F996" s="4">
        <v>-0.11345479688970023</v>
      </c>
      <c r="G996" s="4">
        <v>0.66191567016523212</v>
      </c>
      <c r="H996" s="4">
        <f>F996+F996*'Necessary information'!$B$4/'Necessary information'!$B$15</f>
        <v>-0.28789154710761422</v>
      </c>
      <c r="I996" s="4">
        <f>(('Necessary information'!$B$10*C997)-'Necessary information'!$B$10*(1-'Necessary information'!$B$4)*C996)/'Necessary information'!$B$16</f>
        <v>0.97846091230782717</v>
      </c>
      <c r="J996" s="4">
        <f>D996+'Necessary information'!$B$7*C996</f>
        <v>0.66191567016523212</v>
      </c>
      <c r="L996" s="3">
        <v>990</v>
      </c>
      <c r="M996" s="4">
        <f t="shared" ca="1" si="30"/>
        <v>3.3584266695401266E-2</v>
      </c>
      <c r="O996" s="4">
        <v>-2.4331533371549732E-3</v>
      </c>
      <c r="P996" s="4">
        <f t="shared" si="31"/>
        <v>-3.9877739327638948E-3</v>
      </c>
    </row>
    <row r="997" spans="1:16" x14ac:dyDescent="0.2">
      <c r="A997" s="3">
        <v>991</v>
      </c>
      <c r="B997" s="4">
        <v>2.7979624000724734E-2</v>
      </c>
      <c r="C997" s="4" cm="1">
        <f t="array" ref="C997:D997">TRANSPOSE(MMULT('Necessary information'!$L$2:$M$3,TRANSPOSE(C996:D996))+MMULT('Necessary information'!$L$4:$L$5,B997))</f>
        <v>0.78044772818625485</v>
      </c>
      <c r="D997" s="4">
        <v>0.42549612830104994</v>
      </c>
      <c r="E997" s="4" cm="1">
        <f t="array" ref="E997:G997">TRANSPOSE(MMULT('Necessary information'!$L$6:$M$8,TRANSPOSE(C997:D997)))</f>
        <v>0.59555202421923048</v>
      </c>
      <c r="F997" s="4">
        <v>-9.7403849583740765E-2</v>
      </c>
      <c r="G997" s="4">
        <v>0.68304387860251403</v>
      </c>
      <c r="H997" s="4">
        <f>F997+F997*'Necessary information'!$B$4/'Necessary information'!$B$15</f>
        <v>-0.24716226831874211</v>
      </c>
      <c r="I997" s="4">
        <f>(('Necessary information'!$B$10*C998)-'Necessary information'!$B$10*(1-'Necessary information'!$B$4)*C997)/'Necessary information'!$B$16</f>
        <v>1.0302114917285219</v>
      </c>
      <c r="J997" s="4">
        <f>D997+'Necessary information'!$B$7*C997</f>
        <v>0.68304387860251403</v>
      </c>
      <c r="L997" s="3">
        <v>991</v>
      </c>
      <c r="M997" s="4">
        <f t="shared" ca="1" si="30"/>
        <v>-6.0663154263333692E-2</v>
      </c>
      <c r="O997" s="4">
        <v>2.9701634076277728E-2</v>
      </c>
      <c r="P997" s="4">
        <f t="shared" si="31"/>
        <v>2.7979624000724734E-2</v>
      </c>
    </row>
    <row r="998" spans="1:16" x14ac:dyDescent="0.2">
      <c r="A998" s="3">
        <v>992</v>
      </c>
      <c r="B998" s="4">
        <v>3.4307695143836803E-2</v>
      </c>
      <c r="C998" s="4" cm="1">
        <f t="array" ref="C998:D998">TRANSPOSE(MMULT('Necessary information'!$L$2:$M$3,TRANSPOSE(C997:D997))+MMULT('Necessary information'!$L$4:$L$5,B998))</f>
        <v>0.7866918222748116</v>
      </c>
      <c r="D998" s="4">
        <v>0.45086840475056467</v>
      </c>
      <c r="E998" s="4" cm="1">
        <f t="array" ref="E998:G998">TRANSPOSE(MMULT('Necessary information'!$L$6:$M$8,TRANSPOSE(C998:D998)))</f>
        <v>0.61268263435586179</v>
      </c>
      <c r="F998" s="4">
        <v>-7.6215116173559028E-2</v>
      </c>
      <c r="G998" s="4">
        <v>0.71047670610125246</v>
      </c>
      <c r="H998" s="4">
        <f>F998+F998*'Necessary information'!$B$4/'Necessary information'!$B$15</f>
        <v>-0.19339585729040595</v>
      </c>
      <c r="I998" s="4">
        <f>(('Necessary information'!$B$10*C999)-'Necessary information'!$B$10*(1-'Necessary information'!$B$4)*C998)/'Necessary information'!$B$16</f>
        <v>1.0977675358407455</v>
      </c>
      <c r="J998" s="4">
        <f>D998+'Necessary information'!$B$7*C998</f>
        <v>0.71047670610125246</v>
      </c>
      <c r="L998" s="3">
        <v>992</v>
      </c>
      <c r="M998" s="4">
        <f t="shared" ca="1" si="30"/>
        <v>-1.2171289940116943E-2</v>
      </c>
      <c r="O998" s="4">
        <v>3.6062840620021977E-2</v>
      </c>
      <c r="P998" s="4">
        <f t="shared" si="31"/>
        <v>3.4307695143836803E-2</v>
      </c>
    </row>
    <row r="999" spans="1:16" x14ac:dyDescent="0.2">
      <c r="A999" s="3">
        <v>993</v>
      </c>
      <c r="B999" s="4">
        <v>-7.3116419271727781E-2</v>
      </c>
      <c r="C999" s="4" cm="1">
        <f t="array" ref="C999:D999">TRANSPOSE(MMULT('Necessary information'!$L$2:$M$3,TRANSPOSE(C998:D998))+MMULT('Necessary information'!$L$4:$L$5,B999))</f>
        <v>0.79446871511396011</v>
      </c>
      <c r="D999" s="4">
        <v>0.36828374897907501</v>
      </c>
      <c r="E999" s="4" cm="1">
        <f t="array" ref="E999:G999">TRANSPOSE(MMULT('Necessary information'!$L$6:$M$8,TRANSPOSE(C999:D999)))</f>
        <v>0.56974355013530986</v>
      </c>
      <c r="F999" s="4">
        <v>-0.16401029014727819</v>
      </c>
      <c r="G999" s="4">
        <v>0.63045842496668181</v>
      </c>
      <c r="H999" s="4">
        <f>F999+F999*'Necessary information'!$B$4/'Necessary information'!$B$15</f>
        <v>-0.41617611124871823</v>
      </c>
      <c r="I999" s="4">
        <f>(('Necessary information'!$B$10*C1000)-'Necessary information'!$B$10*(1-'Necessary information'!$B$4)*C999)/'Necessary information'!$B$16</f>
        <v>0.87360687754617705</v>
      </c>
      <c r="J999" s="4">
        <f>D999+'Necessary information'!$B$7*C999</f>
        <v>0.63045842496668181</v>
      </c>
      <c r="L999" s="3">
        <v>993</v>
      </c>
      <c r="M999" s="4">
        <f t="shared" ca="1" si="30"/>
        <v>-1.0483011860393899E-2</v>
      </c>
      <c r="O999" s="4">
        <v>-7.1923773961583212E-2</v>
      </c>
      <c r="P999" s="4">
        <f t="shared" si="31"/>
        <v>-7.3116419271727781E-2</v>
      </c>
    </row>
    <row r="1000" spans="1:16" x14ac:dyDescent="0.2">
      <c r="A1000" s="3">
        <v>994</v>
      </c>
      <c r="B1000" s="4">
        <v>-3.2362715483816508E-2</v>
      </c>
      <c r="C1000" s="4" cm="1">
        <f t="array" ref="C1000:D1000">TRANSPOSE(MMULT('Necessary information'!$L$2:$M$3,TRANSPOSE(C999:D999))+MMULT('Necessary information'!$L$4:$L$5,B1000))</f>
        <v>0.79644716917476555</v>
      </c>
      <c r="D1000" s="4">
        <v>0.32818707476669789</v>
      </c>
      <c r="E1000" s="4" cm="1">
        <f t="array" ref="E1000:G1000">TRANSPOSE(MMULT('Necessary information'!$L$6:$M$8,TRANSPOSE(C1000:D1000)))</f>
        <v>0.54807570296370223</v>
      </c>
      <c r="F1000" s="4">
        <v>-0.20543252858039501</v>
      </c>
      <c r="G1000" s="4">
        <v>0.59101464059437059</v>
      </c>
      <c r="H1000" s="4">
        <f>F1000+F1000*'Necessary information'!$B$4/'Necessary information'!$B$15</f>
        <v>-0.5212850412727521</v>
      </c>
      <c r="I1000" s="4">
        <f>(('Necessary information'!$B$10*C1001)-'Necessary information'!$B$10*(1-'Necessary information'!$B$4)*C1000)/'Necessary information'!$B$16</f>
        <v>0.76504513215551562</v>
      </c>
      <c r="J1000" s="4">
        <f>D1000+'Necessary information'!$B$7*C1000</f>
        <v>0.59101464059437059</v>
      </c>
      <c r="L1000" s="3">
        <v>994</v>
      </c>
      <c r="M1000" s="4">
        <f t="shared" ca="1" si="30"/>
        <v>5.0451901785313223E-3</v>
      </c>
      <c r="O1000" s="4">
        <v>-3.095667334678455E-2</v>
      </c>
      <c r="P1000" s="4">
        <f t="shared" si="31"/>
        <v>-3.2362715483816508E-2</v>
      </c>
    </row>
    <row r="1001" spans="1:16" x14ac:dyDescent="0.2">
      <c r="A1001" s="3">
        <v>995</v>
      </c>
      <c r="B1001" s="4">
        <v>-0.12370296324139615</v>
      </c>
      <c r="C1001" s="4" cm="1">
        <f t="array" ref="C1001:D1001">TRANSPOSE(MMULT('Necessary information'!$L$2:$M$3,TRANSPOSE(C1000:D1000))+MMULT('Necessary information'!$L$4:$L$5,B1001))</f>
        <v>0.79566211824928434</v>
      </c>
      <c r="D1001" s="4">
        <v>0.19759218295520106</v>
      </c>
      <c r="E1001" s="4" cm="1">
        <f t="array" ref="E1001:G1001">TRANSPOSE(MMULT('Necessary information'!$L$6:$M$8,TRANSPOSE(C1001:D1001)))</f>
        <v>0.47420569813080615</v>
      </c>
      <c r="F1001" s="4">
        <v>-0.33550143627181939</v>
      </c>
      <c r="G1001" s="4">
        <v>0.46016068197746496</v>
      </c>
      <c r="H1001" s="4">
        <f>F1001+F1001*'Necessary information'!$B$4/'Necessary information'!$B$15</f>
        <v>-0.85133489453974143</v>
      </c>
      <c r="I1001" s="4">
        <f>(('Necessary information'!$B$10*C1002)-'Necessary information'!$B$10*(1-'Necessary information'!$B$4)*C1001)/'Necessary information'!$B$16</f>
        <v>0.41255825200514906</v>
      </c>
      <c r="J1001" s="4">
        <f>D1001+'Necessary information'!$B$7*C1001</f>
        <v>0.46016068197746496</v>
      </c>
      <c r="L1001" s="3">
        <v>995</v>
      </c>
      <c r="M1001" s="4">
        <f t="shared" ca="1" si="30"/>
        <v>-2.7165580401732479E-2</v>
      </c>
      <c r="O1001" s="4">
        <v>-0.12277520202675628</v>
      </c>
      <c r="P1001" s="4">
        <f t="shared" si="31"/>
        <v>-0.12370296324139615</v>
      </c>
    </row>
    <row r="1002" spans="1:16" x14ac:dyDescent="0.2">
      <c r="A1002" s="3">
        <v>996</v>
      </c>
      <c r="B1002" s="4">
        <v>1.5527939375179734E-2</v>
      </c>
      <c r="C1002" s="4" cm="1">
        <f t="array" ref="C1002:D1002">TRANSPOSE(MMULT('Necessary information'!$L$2:$M$3,TRANSPOSE(C1001:D1001))+MMULT('Necessary information'!$L$4:$L$5,B1002))</f>
        <v>0.78608452159318098</v>
      </c>
      <c r="D1002" s="4">
        <v>0.20897068648832157</v>
      </c>
      <c r="E1002" s="4" cm="1">
        <f t="array" ref="E1002:G1002">TRANSPOSE(MMULT('Necessary information'!$L$6:$M$8,TRANSPOSE(C1002:D1002)))</f>
        <v>0.47624135817508534</v>
      </c>
      <c r="F1002" s="4">
        <v>-0.31770594297910965</v>
      </c>
      <c r="G1002" s="4">
        <v>0.46837857861407128</v>
      </c>
      <c r="H1002" s="4">
        <f>F1002+F1002*'Necessary information'!$B$4/'Necessary information'!$B$15</f>
        <v>-0.80617883030949034</v>
      </c>
      <c r="I1002" s="4">
        <f>(('Necessary information'!$B$10*C1003)-'Necessary information'!$B$10*(1-'Necessary information'!$B$4)*C1002)/'Necessary information'!$B$16</f>
        <v>0.44473600623630066</v>
      </c>
      <c r="J1002" s="4">
        <f>D1002+'Necessary information'!$B$7*C1002</f>
        <v>0.46837857861407128</v>
      </c>
      <c r="L1002" s="3">
        <v>996</v>
      </c>
      <c r="M1002" s="4">
        <f t="shared" ca="1" si="30"/>
        <v>6.3935404721578312E-2</v>
      </c>
      <c r="O1002" s="4">
        <v>1.7184749242125378E-2</v>
      </c>
      <c r="P1002" s="4">
        <f t="shared" si="31"/>
        <v>1.5527939375179734E-2</v>
      </c>
    </row>
    <row r="1003" spans="1:16" x14ac:dyDescent="0.2">
      <c r="A1003" s="3">
        <v>997</v>
      </c>
      <c r="B1003" s="4">
        <v>6.3899320906496471E-2</v>
      </c>
      <c r="C1003" s="4" cm="1">
        <f t="array" ref="C1003:D1003">TRANSPOSE(MMULT('Necessary information'!$L$2:$M$3,TRANSPOSE(C1002:D1002))+MMULT('Necessary information'!$L$4:$L$5,B1003))</f>
        <v>0.77755080870925908</v>
      </c>
      <c r="D1003" s="4">
        <v>0.26848162297856326</v>
      </c>
      <c r="E1003" s="4" cm="1">
        <f t="array" ref="E1003:G1003">TRANSPOSE(MMULT('Necessary information'!$L$6:$M$8,TRANSPOSE(C1003:D1003)))</f>
        <v>0.5058469845077973</v>
      </c>
      <c r="F1003" s="4">
        <v>-0.25247741885664021</v>
      </c>
      <c r="G1003" s="4">
        <v>0.52507338985261875</v>
      </c>
      <c r="H1003" s="4">
        <f>F1003+F1003*'Necessary information'!$B$4/'Necessary information'!$B$15</f>
        <v>-0.64066145034872424</v>
      </c>
      <c r="I1003" s="4">
        <f>(('Necessary information'!$B$10*C1004)-'Necessary information'!$B$10*(1-'Necessary information'!$B$4)*C1003)/'Necessary information'!$B$16</f>
        <v>0.60671265911831163</v>
      </c>
      <c r="J1003" s="4">
        <f>D1003+'Necessary information'!$B$7*C1003</f>
        <v>0.52507338985261875</v>
      </c>
      <c r="L1003" s="3">
        <v>997</v>
      </c>
      <c r="M1003" s="4">
        <f t="shared" ca="1" si="30"/>
        <v>4.9569874493547418E-2</v>
      </c>
      <c r="O1003" s="4">
        <v>6.5809415711288788E-2</v>
      </c>
      <c r="P1003" s="4">
        <f t="shared" si="31"/>
        <v>6.3899320906496471E-2</v>
      </c>
    </row>
    <row r="1004" spans="1:16" x14ac:dyDescent="0.2">
      <c r="A1004" s="3">
        <v>998</v>
      </c>
      <c r="B1004" s="4">
        <v>4.801052215662744E-2</v>
      </c>
      <c r="C1004" s="4" cm="1">
        <f t="array" ref="C1004:D1004">TRANSPOSE(MMULT('Necessary information'!$L$2:$M$3,TRANSPOSE(C1003:D1003))+MMULT('Necessary information'!$L$4:$L$5,B1004))</f>
        <v>0.77327985496948537</v>
      </c>
      <c r="D1004" s="4">
        <v>0.31085403105264087</v>
      </c>
      <c r="E1004" s="4" cm="1">
        <f t="array" ref="E1004:G1004">TRANSPOSE(MMULT('Necessary information'!$L$6:$M$8,TRANSPOSE(C1004:D1004)))</f>
        <v>0.52775000391661075</v>
      </c>
      <c r="F1004" s="4">
        <v>-0.20724347177691427</v>
      </c>
      <c r="G1004" s="4">
        <v>0.56603638319257099</v>
      </c>
      <c r="H1004" s="4">
        <f>F1004+F1004*'Necessary information'!$B$4/'Necessary information'!$B$15</f>
        <v>-0.52588030963391974</v>
      </c>
      <c r="I1004" s="4">
        <f>(('Necessary information'!$B$10*C1005)-'Necessary information'!$B$10*(1-'Necessary information'!$B$4)*C1004)/'Necessary information'!$B$16</f>
        <v>0.72176734588676694</v>
      </c>
      <c r="J1004" s="4">
        <f>D1004+'Necessary information'!$B$7*C1004</f>
        <v>0.56603638319257099</v>
      </c>
      <c r="L1004" s="3">
        <v>998</v>
      </c>
      <c r="M1004" s="4">
        <f t="shared" ca="1" si="30"/>
        <v>-9.2096750316399564E-2</v>
      </c>
      <c r="O1004" s="4">
        <v>4.9837419143279833E-2</v>
      </c>
      <c r="P1004" s="4">
        <f t="shared" si="31"/>
        <v>4.801052215662744E-2</v>
      </c>
    </row>
    <row r="1005" spans="1:16" x14ac:dyDescent="0.2">
      <c r="A1005" s="3">
        <v>999</v>
      </c>
      <c r="B1005" s="4">
        <v>4.481675414015724E-2</v>
      </c>
      <c r="C1005" s="4" cm="1">
        <f t="array" ref="C1005:D1005">TRANSPOSE(MMULT('Necessary information'!$L$2:$M$3,TRANSPOSE(C1004:D1004))+MMULT('Necessary information'!$L$4:$L$5,B1005))</f>
        <v>0.77199204224241735</v>
      </c>
      <c r="D1005" s="4">
        <v>0.34914285054069266</v>
      </c>
      <c r="E1005" s="4" cm="1">
        <f t="array" ref="E1005:G1005">TRANSPOSE(MMULT('Necessary information'!$L$6:$M$8,TRANSPOSE(C1005:D1005)))</f>
        <v>0.54871528024034666</v>
      </c>
      <c r="F1005" s="4">
        <v>-0.16809181776172694</v>
      </c>
      <c r="G1005" s="4">
        <v>0.60390022448069036</v>
      </c>
      <c r="H1005" s="4">
        <f>F1005+F1005*'Necessary information'!$B$4/'Necessary information'!$B$15</f>
        <v>-0.42653298757038194</v>
      </c>
      <c r="I1005" s="4">
        <f>(('Necessary information'!$B$10*C1006)-'Necessary information'!$B$10*(1-'Necessary information'!$B$4)*C1005)/'Necessary information'!$B$16</f>
        <v>0.82534290603901483</v>
      </c>
      <c r="J1005" s="4">
        <f>D1005+'Necessary information'!$B$7*C1005</f>
        <v>0.60390022448069036</v>
      </c>
      <c r="L1005" s="3">
        <v>999</v>
      </c>
      <c r="M1005" s="4">
        <f t="shared" ca="1" si="30"/>
        <v>6.6634340896092568E-3</v>
      </c>
      <c r="O1005" s="4">
        <v>4.662692773979981E-2</v>
      </c>
      <c r="P1005" s="4">
        <f t="shared" si="31"/>
        <v>4.481675414015724E-2</v>
      </c>
    </row>
    <row r="1006" spans="1:16" x14ac:dyDescent="0.2">
      <c r="A1006" s="3">
        <v>1000</v>
      </c>
      <c r="B1006" s="4">
        <v>0.15650754818747376</v>
      </c>
      <c r="C1006" s="4" cm="1">
        <f t="array" ref="C1006:D1006">TRANSPOSE(MMULT('Necessary information'!$L$2:$M$3,TRANSPOSE(C1005:D1005))+MMULT('Necessary information'!$L$4:$L$5,B1006))</f>
        <v>0.77332581383733245</v>
      </c>
      <c r="D1006" s="4">
        <v>0.49831839886681184</v>
      </c>
      <c r="E1006" s="4" cm="1">
        <f t="array" ref="E1006:G1006">TRANSPOSE(MMULT('Necessary information'!$L$6:$M$8,TRANSPOSE(C1006:D1006)))</f>
        <v>0.63329466299471937</v>
      </c>
      <c r="F1006" s="4">
        <v>-1.9809896404200833E-2</v>
      </c>
      <c r="G1006" s="4">
        <v>0.75351591743313162</v>
      </c>
      <c r="H1006" s="4">
        <f>F1006+F1006*'Necessary information'!$B$4/'Necessary information'!$B$15</f>
        <v>-5.0267612125659597E-2</v>
      </c>
      <c r="I1006" s="4">
        <f>(('Necessary information'!$B$10*C1007)-'Necessary information'!$B$10*(1-'Necessary information'!$B$4)*C1006)/'Necessary information'!$B$16</f>
        <v>1.2279141532371118</v>
      </c>
      <c r="J1006" s="4">
        <f>D1006+'Necessary information'!$B$7*C1006</f>
        <v>0.75351591743313162</v>
      </c>
      <c r="L1006" s="3">
        <v>1000</v>
      </c>
      <c r="M1006" s="4">
        <f t="shared" ca="1" si="30"/>
        <v>7.9684519401265419E-2</v>
      </c>
      <c r="O1006" s="4">
        <v>0.15890256338007361</v>
      </c>
      <c r="P1006" s="4">
        <f t="shared" si="31"/>
        <v>0.15650754818747376</v>
      </c>
    </row>
    <row r="1007" spans="1:16" x14ac:dyDescent="0.2">
      <c r="A1007" s="3">
        <v>1001</v>
      </c>
      <c r="B1007" s="4">
        <v>7.6756006143584951E-2</v>
      </c>
      <c r="C1007" s="4">
        <f>'Necessary information'!$E$4*C1006+'Necessary information'!$E$5*D1006</f>
        <v>0.78469052232232706</v>
      </c>
      <c r="D1007" s="3"/>
      <c r="E1007" s="3"/>
      <c r="F1007" s="3"/>
      <c r="G1007" s="3"/>
      <c r="H1007" s="3"/>
      <c r="I1007" s="3"/>
      <c r="J1007" s="3"/>
      <c r="L1007" s="3">
        <v>1001</v>
      </c>
      <c r="M1007" s="4">
        <f t="shared" ca="1" si="30"/>
        <v>0.13527190317984453</v>
      </c>
      <c r="O1007" s="4">
        <v>7.8733421843875814E-2</v>
      </c>
      <c r="P1007" s="4">
        <f t="shared" si="31"/>
        <v>7.6756006143584951E-2</v>
      </c>
    </row>
    <row r="1009" spans="1:2" x14ac:dyDescent="0.2">
      <c r="A1009" s="2" t="s">
        <v>42</v>
      </c>
      <c r="B1009" s="4">
        <f>_xlfn.STDEV.S(J6:J1006)</f>
        <v>0.61195866075401772</v>
      </c>
    </row>
    <row r="1010" spans="1:2" x14ac:dyDescent="0.2">
      <c r="A1010" s="2" t="s">
        <v>46</v>
      </c>
      <c r="B1010" s="4">
        <f>_xlfn.STDEV.S(E6:E1006)/B1009</f>
        <v>0.87299786359929965</v>
      </c>
    </row>
    <row r="1011" spans="1:2" x14ac:dyDescent="0.2">
      <c r="A1011" s="2" t="s">
        <v>45</v>
      </c>
      <c r="B1011" s="4">
        <f>_xlfn.STDEV.S(I6:I1006)/B1009</f>
        <v>1.6154543381494637</v>
      </c>
    </row>
    <row r="1012" spans="1:2" x14ac:dyDescent="0.2">
      <c r="A1012" s="2" t="s">
        <v>44</v>
      </c>
      <c r="B1012" s="4">
        <f>CORREL(H6:H1006,J6:J1006)</f>
        <v>-0.23329240959061998</v>
      </c>
    </row>
    <row r="1013" spans="1:2" x14ac:dyDescent="0.2">
      <c r="A1013" s="2" t="s">
        <v>43</v>
      </c>
      <c r="B1013" s="3">
        <f>CORREL(G6:G1006,J6:J1006)</f>
        <v>0.99999999999999989</v>
      </c>
    </row>
  </sheetData>
  <mergeCells count="4">
    <mergeCell ref="L4:L5"/>
    <mergeCell ref="M4:M5"/>
    <mergeCell ref="P4:P5"/>
    <mergeCell ref="O4:O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9938-2FB9-4865-8DAF-D0F15BE9D03C}">
  <dimension ref="A1:M307"/>
  <sheetViews>
    <sheetView topLeftCell="A19" zoomScaleNormal="100" workbookViewId="0">
      <selection activeCell="I14" sqref="I14"/>
    </sheetView>
  </sheetViews>
  <sheetFormatPr baseColWidth="10" defaultColWidth="8.83203125" defaultRowHeight="15" x14ac:dyDescent="0.2"/>
  <cols>
    <col min="1" max="1" width="14.33203125" bestFit="1" customWidth="1"/>
    <col min="2" max="2" width="8.83203125" bestFit="1" customWidth="1"/>
    <col min="12" max="12" width="20.83203125" bestFit="1" customWidth="1"/>
  </cols>
  <sheetData>
    <row r="1" spans="1:13" x14ac:dyDescent="0.2">
      <c r="L1" s="2" t="s">
        <v>39</v>
      </c>
      <c r="M1" s="3">
        <v>0</v>
      </c>
    </row>
    <row r="2" spans="1:13" x14ac:dyDescent="0.2">
      <c r="L2" s="6" t="s">
        <v>40</v>
      </c>
      <c r="M2" s="4">
        <f>SQRT('Necessary information'!B6)</f>
        <v>8.4852813742385708E-2</v>
      </c>
    </row>
    <row r="4" spans="1:13" x14ac:dyDescent="0.2">
      <c r="A4" s="8" t="s">
        <v>22</v>
      </c>
      <c r="B4" s="8" t="s">
        <v>23</v>
      </c>
      <c r="C4" s="8" t="s">
        <v>26</v>
      </c>
      <c r="D4" s="8" t="s">
        <v>25</v>
      </c>
      <c r="E4" s="8" t="s">
        <v>27</v>
      </c>
      <c r="F4" s="8" t="s">
        <v>28</v>
      </c>
      <c r="G4" s="8" t="s">
        <v>29</v>
      </c>
      <c r="H4" s="8" t="s">
        <v>34</v>
      </c>
      <c r="I4" s="8" t="s">
        <v>35</v>
      </c>
      <c r="J4" s="8" t="s">
        <v>36</v>
      </c>
    </row>
    <row r="5" spans="1:13" x14ac:dyDescent="0.2">
      <c r="A5" s="9" t="s">
        <v>24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3" x14ac:dyDescent="0.2">
      <c r="A6" s="3">
        <v>0</v>
      </c>
      <c r="B6" s="4">
        <f>1*M2</f>
        <v>8.4852813742385708E-2</v>
      </c>
      <c r="C6" s="4" cm="1">
        <f t="array" ref="C6:D6">TRANSPOSE(MMULT('Necessary information'!$L$2:$M$3,TRANSPOSE(C5:D5))+MMULT('Necessary information'!$L$4:$L$5,B6))</f>
        <v>0</v>
      </c>
      <c r="D6" s="4">
        <v>8.4852813742385708E-2</v>
      </c>
      <c r="E6" s="4" cm="1">
        <f t="array" ref="E6:G6">TRANSPOSE(MMULT('Necessary information'!$L$6:$M$8,TRANSPOSE(C6:D6)))</f>
        <v>4.7763648855588911E-2</v>
      </c>
      <c r="F6" s="4">
        <v>8.4852813742385708E-2</v>
      </c>
      <c r="G6" s="4">
        <v>8.4852813742385708E-2</v>
      </c>
      <c r="H6" s="4">
        <f>F6+F6*'Necessary information'!$B$4/'Necessary information'!$B$15</f>
        <v>0.21531401487130364</v>
      </c>
      <c r="I6" s="4">
        <f>(('Necessary information'!$B$10*C7)-'Necessary information'!$B$10*(1-'Necessary information'!$B$4)*C6)/'Necessary information'!$B$16</f>
        <v>0.22910259710444139</v>
      </c>
      <c r="J6" s="4">
        <f>D6+'Necessary information'!$B$7*C6</f>
        <v>8.4852813742385708E-2</v>
      </c>
    </row>
    <row r="7" spans="1:13" x14ac:dyDescent="0.2">
      <c r="A7" s="3">
        <v>1</v>
      </c>
      <c r="B7" s="5">
        <v>0</v>
      </c>
      <c r="C7" s="4" cm="1">
        <f t="array" ref="C7:D7">TRANSPOSE(MMULT('Necessary information'!$L$2:$M$3,TRANSPOSE(C6:D6))+MMULT('Necessary information'!$L$4:$L$5,B7))</f>
        <v>5.7275649276110358E-3</v>
      </c>
      <c r="D7" s="4">
        <v>8.3070904653795602E-2</v>
      </c>
      <c r="E7" s="4" cm="1">
        <f t="array" ref="E7:G7">TRANSPOSE(MMULT('Necessary information'!$L$6:$M$8,TRANSPOSE(C7:D7)))</f>
        <v>4.9373527349597698E-2</v>
      </c>
      <c r="F7" s="4">
        <v>7.9233436152296208E-2</v>
      </c>
      <c r="G7" s="4">
        <v>8.4961001079907242E-2</v>
      </c>
      <c r="H7" s="4">
        <f>F7+F7*'Necessary information'!$B$4/'Necessary information'!$B$15</f>
        <v>0.20105484423645154</v>
      </c>
      <c r="I7" s="4">
        <f>(('Necessary information'!$B$10*C8)-'Necessary information'!$B$10*(1-'Necessary information'!$B$4)*C7)/'Necessary information'!$B$16</f>
        <v>0.22342085269625123</v>
      </c>
      <c r="J7" s="4">
        <f>D7+'Necessary information'!$B$7*C7</f>
        <v>8.4961001079907242E-2</v>
      </c>
    </row>
    <row r="8" spans="1:13" x14ac:dyDescent="0.2">
      <c r="A8" s="3">
        <v>2</v>
      </c>
      <c r="B8" s="5">
        <v>0</v>
      </c>
      <c r="C8" s="4" cm="1">
        <f t="array" ref="C8:D8">TRANSPOSE(MMULT('Necessary information'!$L$2:$M$3,TRANSPOSE(C7:D7))+MMULT('Necessary information'!$L$4:$L$5,B8))</f>
        <v>1.1169897121827041E-2</v>
      </c>
      <c r="D8" s="4">
        <v>8.1326415656065895E-2</v>
      </c>
      <c r="E8" s="4" cm="1">
        <f t="array" ref="E8:G8">TRANSPOSE(MMULT('Necessary information'!$L$6:$M$8,TRANSPOSE(C8:D8)))</f>
        <v>5.0874346439776987E-2</v>
      </c>
      <c r="F8" s="4">
        <v>7.3842584584441776E-2</v>
      </c>
      <c r="G8" s="4">
        <v>8.5012481706268822E-2</v>
      </c>
      <c r="H8" s="4">
        <f>F8+F8*'Necessary information'!$B$4/'Necessary information'!$B$15</f>
        <v>0.18737555838302095</v>
      </c>
      <c r="I8" s="4">
        <f>(('Necessary information'!$B$10*C9)-'Necessary information'!$B$10*(1-'Necessary information'!$B$4)*C8)/'Necessary information'!$B$16</f>
        <v>0.21788349790886016</v>
      </c>
      <c r="J8" s="4">
        <f>D8+'Necessary information'!$B$7*C8</f>
        <v>8.5012481706268822E-2</v>
      </c>
    </row>
    <row r="9" spans="1:13" x14ac:dyDescent="0.2">
      <c r="A9" s="3">
        <v>3</v>
      </c>
      <c r="B9" s="5">
        <v>0</v>
      </c>
      <c r="C9" s="4" cm="1">
        <f t="array" ref="C9:D9">TRANSPOSE(MMULT('Necessary information'!$L$2:$M$3,TRANSPOSE(C8:D8))+MMULT('Necessary information'!$L$4:$L$5,B9))</f>
        <v>1.633773714150287E-2</v>
      </c>
      <c r="D9" s="4">
        <v>7.9618560927288515E-2</v>
      </c>
      <c r="E9" s="4" cm="1">
        <f t="array" ref="E9:G9">TRANSPOSE(MMULT('Necessary information'!$L$6:$M$8,TRANSPOSE(C9:D9)))</f>
        <v>5.2270563629924313E-2</v>
      </c>
      <c r="F9" s="4">
        <v>6.8672277042481591E-2</v>
      </c>
      <c r="G9" s="4">
        <v>8.5010014183984461E-2</v>
      </c>
      <c r="H9" s="4">
        <f>F9+F9*'Necessary information'!$B$4/'Necessary information'!$B$15</f>
        <v>0.17425590299529697</v>
      </c>
      <c r="I9" s="4">
        <f>(('Necessary information'!$B$10*C10)-'Necessary information'!$B$10*(1-'Necessary information'!$B$4)*C9)/'Necessary information'!$B$16</f>
        <v>0.21248677845817063</v>
      </c>
      <c r="J9" s="4">
        <f>D9+'Necessary information'!$B$7*C9</f>
        <v>8.5010014183984461E-2</v>
      </c>
    </row>
    <row r="10" spans="1:13" x14ac:dyDescent="0.2">
      <c r="A10" s="3">
        <v>4</v>
      </c>
      <c r="B10" s="5">
        <v>0</v>
      </c>
      <c r="C10" s="4" cm="1">
        <f t="array" ref="C10:D10">TRANSPOSE(MMULT('Necessary information'!$L$2:$M$3,TRANSPOSE(C9:D9))+MMULT('Necessary information'!$L$4:$L$5,B10))</f>
        <v>2.1241463174419564E-2</v>
      </c>
      <c r="D10" s="4">
        <v>7.794657114781546E-2</v>
      </c>
      <c r="E10" s="4" cm="1">
        <f t="array" ref="E10:G10">TRANSPOSE(MMULT('Necessary information'!$L$6:$M$8,TRANSPOSE(C10:D10)))</f>
        <v>5.3566480399275529E-2</v>
      </c>
      <c r="F10" s="4">
        <v>6.3714790820954353E-2</v>
      </c>
      <c r="G10" s="4">
        <v>8.4956253995373918E-2</v>
      </c>
      <c r="H10" s="4">
        <f>F10+F10*'Necessary information'!$B$4/'Necessary information'!$B$15</f>
        <v>0.16167628170817161</v>
      </c>
      <c r="I10" s="4">
        <f>(('Necessary information'!$B$10*C11)-'Necessary information'!$B$10*(1-'Necessary information'!$B$4)*C10)/'Necessary information'!$B$16</f>
        <v>0.20722703969658984</v>
      </c>
      <c r="J10" s="4">
        <f>D10+'Necessary information'!$B$7*C10</f>
        <v>8.4956253995373918E-2</v>
      </c>
    </row>
    <row r="11" spans="1:13" x14ac:dyDescent="0.2">
      <c r="A11" s="3">
        <v>5</v>
      </c>
      <c r="B11" s="5">
        <v>0</v>
      </c>
      <c r="C11" s="4" cm="1">
        <f t="array" ref="C11:D11">TRANSPOSE(MMULT('Necessary information'!$L$2:$M$3,TRANSPOSE(C10:D10))+MMULT('Necessary information'!$L$4:$L$5,B11))</f>
        <v>2.5891102587473826E-2</v>
      </c>
      <c r="D11" s="4">
        <v>7.6309693153711333E-2</v>
      </c>
      <c r="E11" s="4" cm="1">
        <f t="array" ref="E11:G11">TRANSPOSE(MMULT('Necessary information'!$L$6:$M$8,TRANSPOSE(C11:D11)))</f>
        <v>5.4766247276629668E-2</v>
      </c>
      <c r="F11" s="4">
        <v>5.8962654420103872E-2</v>
      </c>
      <c r="G11" s="4">
        <v>8.485375700757769E-2</v>
      </c>
      <c r="H11" s="4">
        <f>F11+F11*'Necessary information'!$B$4/'Necessary information'!$B$15</f>
        <v>0.14961773559101352</v>
      </c>
      <c r="I11" s="4">
        <f>(('Necessary information'!$B$10*C12)-'Necessary information'!$B$10*(1-'Necessary information'!$B$4)*C11)/'Necessary information'!$B$16</f>
        <v>0.20210072392172448</v>
      </c>
      <c r="J11" s="4">
        <f>D11+'Necessary information'!$B$7*C11</f>
        <v>8.485375700757769E-2</v>
      </c>
    </row>
    <row r="12" spans="1:13" x14ac:dyDescent="0.2">
      <c r="A12" s="3">
        <v>6</v>
      </c>
      <c r="B12" s="5">
        <v>0</v>
      </c>
      <c r="C12" s="4" cm="1">
        <f t="array" ref="C12:D12">TRANSPOSE(MMULT('Necessary information'!$L$2:$M$3,TRANSPOSE(C11:D11))+MMULT('Necessary information'!$L$4:$L$5,B12))</f>
        <v>3.0296343120830096E-2</v>
      </c>
      <c r="D12" s="4">
        <v>7.4707189597483389E-2</v>
      </c>
      <c r="E12" s="4" cm="1">
        <f t="array" ref="E12:G12">TRANSPOSE(MMULT('Necessary information'!$L$6:$M$8,TRANSPOSE(C12:D12)))</f>
        <v>5.5873868756146083E-2</v>
      </c>
      <c r="F12" s="4">
        <v>5.4408639706527227E-2</v>
      </c>
      <c r="G12" s="4">
        <v>8.470498282735732E-2</v>
      </c>
      <c r="H12" s="4">
        <f>F12+F12*'Necessary information'!$B$4/'Necessary information'!$B$15</f>
        <v>0.13806192325531277</v>
      </c>
      <c r="I12" s="4">
        <f>(('Necessary information'!$B$10*C13)-'Necessary information'!$B$10*(1-'Necessary information'!$B$4)*C12)/'Necessary information'!$B$16</f>
        <v>0.19710436775883905</v>
      </c>
      <c r="J12" s="4">
        <f>D12+'Necessary information'!$B$7*C12</f>
        <v>8.470498282735732E-2</v>
      </c>
    </row>
    <row r="13" spans="1:13" x14ac:dyDescent="0.2">
      <c r="A13" s="3">
        <v>7</v>
      </c>
      <c r="B13" s="5">
        <v>0</v>
      </c>
      <c r="C13" s="4" cm="1">
        <f t="array" ref="C13:D13">TRANSPOSE(MMULT('Necessary information'!$L$2:$M$3,TRANSPOSE(C12:D12))+MMULT('Necessary information'!$L$4:$L$5,B13))</f>
        <v>3.446654373678032E-2</v>
      </c>
      <c r="D13" s="4">
        <v>7.3138338615936244E-2</v>
      </c>
      <c r="E13" s="4" cm="1">
        <f t="array" ref="E13:G13">TRANSPOSE(MMULT('Necessary information'!$L$6:$M$8,TRANSPOSE(C13:D13)))</f>
        <v>5.6893208059629691E-2</v>
      </c>
      <c r="F13" s="4">
        <v>5.0045754312293432E-2</v>
      </c>
      <c r="G13" s="4">
        <v>8.4512298049073745E-2</v>
      </c>
      <c r="H13" s="4">
        <f>F13+F13*'Necessary information'!$B$4/'Necessary information'!$B$15</f>
        <v>0.12699110156744453</v>
      </c>
      <c r="I13" s="4">
        <f>(('Necessary information'!$B$10*C14)-'Necessary information'!$B$10*(1-'Necessary information'!$B$4)*C13)/'Necessary information'!$B$16</f>
        <v>0.19223459961503711</v>
      </c>
      <c r="J13" s="4">
        <f>D13+'Necessary information'!$B$7*C13</f>
        <v>8.4512298049073745E-2</v>
      </c>
    </row>
    <row r="14" spans="1:13" x14ac:dyDescent="0.2">
      <c r="A14" s="3">
        <v>8</v>
      </c>
      <c r="B14" s="5">
        <v>0</v>
      </c>
      <c r="C14" s="4" cm="1">
        <f t="array" ref="C14:D14">TRANSPOSE(MMULT('Necessary information'!$L$2:$M$3,TRANSPOSE(C13:D13))+MMULT('Necessary information'!$L$4:$L$5,B14))</f>
        <v>3.841074513373674E-2</v>
      </c>
      <c r="D14" s="4">
        <v>7.1602433505001575E-2</v>
      </c>
      <c r="E14" s="4" cm="1">
        <f t="array" ref="E14:G14">TRANSPOSE(MMULT('Necessary information'!$L$6:$M$8,TRANSPOSE(C14:D14)))</f>
        <v>5.7827991749976083E-2</v>
      </c>
      <c r="F14" s="4">
        <v>4.586723426539796E-2</v>
      </c>
      <c r="G14" s="4">
        <v>8.42779793991347E-2</v>
      </c>
      <c r="H14" s="4">
        <f>F14+F14*'Necessary information'!$B$4/'Necessary information'!$B$15</f>
        <v>0.11638810694844728</v>
      </c>
      <c r="I14" s="4">
        <f>(('Necessary information'!$B$10*C15)-'Necessary information'!$B$10*(1-'Necessary information'!$B$4)*C14)/'Necessary information'!$B$16</f>
        <v>0.18748813720317609</v>
      </c>
      <c r="J14" s="4">
        <f>D14+'Necessary information'!$B$7*C14</f>
        <v>8.42779793991347E-2</v>
      </c>
    </row>
    <row r="15" spans="1:13" x14ac:dyDescent="0.2">
      <c r="A15" s="3">
        <v>9</v>
      </c>
      <c r="B15" s="5">
        <v>0</v>
      </c>
      <c r="C15" s="4" cm="1">
        <f t="array" ref="C15:D15">TRANSPOSE(MMULT('Necessary information'!$L$2:$M$3,TRANSPOSE(C14:D14))+MMULT('Necessary information'!$L$4:$L$5,B15))</f>
        <v>4.2137679935472724E-2</v>
      </c>
      <c r="D15" s="4">
        <v>7.0098782401396539E-2</v>
      </c>
      <c r="E15" s="4" cm="1">
        <f t="array" ref="E15:G15">TRANSPOSE(MMULT('Necessary information'!$L$6:$M$8,TRANSPOSE(C15:D15)))</f>
        <v>5.8681814200308768E-2</v>
      </c>
      <c r="F15" s="4">
        <v>4.186653684462982E-2</v>
      </c>
      <c r="G15" s="4">
        <v>8.4004216780102545E-2</v>
      </c>
      <c r="H15" s="4">
        <f>F15+F15*'Necessary information'!$B$4/'Necessary information'!$B$15</f>
        <v>0.10623633724324813</v>
      </c>
      <c r="I15" s="4">
        <f>(('Necessary information'!$B$10*C16)-'Necessary information'!$B$10*(1-'Necessary information'!$B$4)*C15)/'Necessary information'!$B$16</f>
        <v>0.18286178513357873</v>
      </c>
      <c r="J15" s="4">
        <f>D15+'Necessary information'!$B$7*C15</f>
        <v>8.4004216780102545E-2</v>
      </c>
    </row>
    <row r="16" spans="1:13" x14ac:dyDescent="0.2">
      <c r="A16" s="3">
        <v>10</v>
      </c>
      <c r="B16" s="5">
        <v>0</v>
      </c>
      <c r="C16" s="4" cm="1">
        <f t="array" ref="C16:D16">TRANSPOSE(MMULT('Necessary information'!$L$2:$M$3,TRANSPOSE(C15:D15))+MMULT('Necessary information'!$L$4:$L$5,B16))</f>
        <v>4.5655782565425379E-2</v>
      </c>
      <c r="D16" s="4">
        <v>6.8626707970967205E-2</v>
      </c>
      <c r="E16" s="4" cm="1">
        <f t="array" ref="E16:G16">TRANSPOSE(MMULT('Necessary information'!$L$6:$M$8,TRANSPOSE(C16:D16)))</f>
        <v>5.9458141923204491E-2</v>
      </c>
      <c r="F16" s="4">
        <v>3.8037333652132202E-2</v>
      </c>
      <c r="G16" s="4">
        <v>8.3693116217557581E-2</v>
      </c>
      <c r="H16" s="4">
        <f>F16+F16*'Necessary information'!$B$4/'Necessary information'!$B$15</f>
        <v>9.6519734142285429E-2</v>
      </c>
      <c r="I16" s="4">
        <f>(('Necessary information'!$B$10*C17)-'Necessary information'!$B$10*(1-'Necessary information'!$B$4)*C16)/'Necessary information'!$B$16</f>
        <v>0.17835243257166666</v>
      </c>
      <c r="J16" s="4">
        <f>D16+'Necessary information'!$B$7*C16</f>
        <v>8.3693116217557581E-2</v>
      </c>
    </row>
    <row r="17" spans="1:10" x14ac:dyDescent="0.2">
      <c r="A17" s="3">
        <v>11</v>
      </c>
      <c r="B17" s="5">
        <v>0</v>
      </c>
      <c r="C17" s="4" cm="1">
        <f t="array" ref="C17:D17">TRANSPOSE(MMULT('Necessary information'!$L$2:$M$3,TRANSPOSE(C16:D16))+MMULT('Necessary information'!$L$4:$L$5,B17))</f>
        <v>4.897319881558141E-2</v>
      </c>
      <c r="D17" s="4">
        <v>6.7185547103576895E-2</v>
      </c>
      <c r="E17" s="4" cm="1">
        <f t="array" ref="E17:G17">TRANSPOSE(MMULT('Necessary information'!$L$6:$M$8,TRANSPOSE(C17:D17)))</f>
        <v>6.0160317764271672E-2</v>
      </c>
      <c r="F17" s="4">
        <v>3.4373503897137357E-2</v>
      </c>
      <c r="G17" s="4">
        <v>8.3346702712718768E-2</v>
      </c>
      <c r="H17" s="4">
        <f>F17+F17*'Necessary information'!$B$4/'Necessary information'!$B$15</f>
        <v>8.7222766138985997E-2</v>
      </c>
      <c r="I17" s="4">
        <f>(('Necessary information'!$B$10*C18)-'Necessary information'!$B$10*(1-'Necessary information'!$B$4)*C17)/'Necessary information'!$B$16</f>
        <v>0.17395705095968889</v>
      </c>
      <c r="J17" s="4">
        <f>D17+'Necessary information'!$B$7*C17</f>
        <v>8.3346702712718768E-2</v>
      </c>
    </row>
    <row r="18" spans="1:10" x14ac:dyDescent="0.2">
      <c r="A18" s="3">
        <v>12</v>
      </c>
      <c r="B18" s="5">
        <v>0</v>
      </c>
      <c r="C18" s="4" cm="1">
        <f t="array" ref="C18:D18">TRANSPOSE(MMULT('Necessary information'!$L$2:$M$3,TRANSPOSE(C17:D17))+MMULT('Necessary information'!$L$4:$L$5,B18))</f>
        <v>5.2097795119184102E-2</v>
      </c>
      <c r="D18" s="4">
        <v>6.5774650614401783E-2</v>
      </c>
      <c r="E18" s="4" cm="1">
        <f t="array" ref="E18:G18">TRANSPOSE(MMULT('Necessary information'!$L$6:$M$8,TRANSPOSE(C18:D18)))</f>
        <v>6.0791564964218552E-2</v>
      </c>
      <c r="F18" s="4">
        <v>3.0869127884548438E-2</v>
      </c>
      <c r="G18" s="4">
        <v>8.296692300373254E-2</v>
      </c>
      <c r="H18" s="4">
        <f>F18+F18*'Necessary information'!$B$4/'Necessary information'!$B$15</f>
        <v>7.8330412007041633E-2</v>
      </c>
      <c r="I18" s="4">
        <f>(('Necessary information'!$B$10*C19)-'Necessary information'!$B$10*(1-'Necessary information'!$B$4)*C18)/'Necessary information'!$B$16</f>
        <v>0.16967269180076858</v>
      </c>
      <c r="J18" s="4">
        <f>D18+'Necessary information'!$B$7*C18</f>
        <v>8.296692300373254E-2</v>
      </c>
    </row>
    <row r="19" spans="1:10" x14ac:dyDescent="0.2">
      <c r="A19" s="3">
        <v>13</v>
      </c>
      <c r="B19" s="5">
        <v>0</v>
      </c>
      <c r="C19" s="4" cm="1">
        <f t="array" ref="C19:D19">TRANSPOSE(MMULT('Necessary information'!$L$2:$M$3,TRANSPOSE(C18:D18))+MMULT('Necessary information'!$L$4:$L$5,B19))</f>
        <v>5.5037167536223716E-2</v>
      </c>
      <c r="D19" s="4">
        <v>6.4393382951499351E-2</v>
      </c>
      <c r="E19" s="4" cm="1">
        <f t="array" ref="E19:G19">TRANSPOSE(MMULT('Necessary information'!$L$6:$M$8,TRANSPOSE(C19:D19)))</f>
        <v>6.1354991093424238E-2</v>
      </c>
      <c r="F19" s="4">
        <v>2.7518480702229467E-2</v>
      </c>
      <c r="G19" s="4">
        <v>8.2555648238453183E-2</v>
      </c>
      <c r="H19" s="4">
        <f>F19+F19*'Necessary information'!$B$4/'Necessary information'!$B$15</f>
        <v>6.9828144781907242E-2</v>
      </c>
      <c r="I19" s="4">
        <f>(('Necessary information'!$B$10*C20)-'Necessary information'!$B$10*(1-'Necessary information'!$B$4)*C19)/'Necessary information'!$B$16</f>
        <v>0.16549648450354212</v>
      </c>
      <c r="J19" s="4">
        <f>D19+'Necessary information'!$B$7*C19</f>
        <v>8.2555648238453183E-2</v>
      </c>
    </row>
    <row r="20" spans="1:10" x14ac:dyDescent="0.2">
      <c r="A20" s="3">
        <v>14</v>
      </c>
      <c r="B20" s="5">
        <v>0</v>
      </c>
      <c r="C20" s="4" cm="1">
        <f t="array" ref="C20:D20">TRANSPOSE(MMULT('Necessary information'!$L$2:$M$3,TRANSPOSE(C19:D19))+MMULT('Necessary information'!$L$4:$L$5,B20))</f>
        <v>5.7798650460406678E-2</v>
      </c>
      <c r="D20" s="4">
        <v>6.3041121909517869E-2</v>
      </c>
      <c r="E20" s="4" cm="1">
        <f t="array" ref="E20:G20">TRANSPOSE(MMULT('Necessary information'!$L$6:$M$8,TRANSPOSE(C20:D20)))</f>
        <v>6.1853591862905136E-2</v>
      </c>
      <c r="F20" s="4">
        <v>2.4316026101045399E-2</v>
      </c>
      <c r="G20" s="4">
        <v>8.2114676561452077E-2</v>
      </c>
      <c r="H20" s="4">
        <f>F20+F20*'Necessary information'!$B$4/'Necessary information'!$B$15</f>
        <v>6.170191623140267E-2</v>
      </c>
      <c r="I20" s="4">
        <f>(('Necessary information'!$B$10*C21)-'Necessary information'!$B$10*(1-'Necessary information'!$B$4)*C20)/'Necessary information'!$B$16</f>
        <v>0.1614256342857161</v>
      </c>
      <c r="J20" s="4">
        <f>D20+'Necessary information'!$B$7*C20</f>
        <v>8.2114676561452077E-2</v>
      </c>
    </row>
    <row r="21" spans="1:10" x14ac:dyDescent="0.2">
      <c r="A21" s="3">
        <v>15</v>
      </c>
      <c r="B21" s="5">
        <v>0</v>
      </c>
      <c r="C21" s="4" cm="1">
        <f t="array" ref="C21:D21">TRANSPOSE(MMULT('Necessary information'!$L$2:$M$3,TRANSPOSE(C20:D20))+MMULT('Necessary information'!$L$4:$L$5,B21))</f>
        <v>6.0389325056039417E-2</v>
      </c>
      <c r="D21" s="4">
        <v>6.1717258349417992E-2</v>
      </c>
      <c r="E21" s="4" cm="1">
        <f t="array" ref="E21:G21">TRANSPOSE(MMULT('Necessary information'!$L$6:$M$8,TRANSPOSE(C21:D21)))</f>
        <v>6.229025481545257E-2</v>
      </c>
      <c r="F21" s="4">
        <v>2.1256410561871587E-2</v>
      </c>
      <c r="G21" s="4">
        <v>8.1645735617910997E-2</v>
      </c>
      <c r="H21" s="4">
        <f>F21+F21*'Necessary information'!$B$4/'Necessary information'!$B$15</f>
        <v>5.3938141800749129E-2</v>
      </c>
      <c r="I21" s="4">
        <f>(('Necessary information'!$B$10*C22)-'Necessary information'!$B$10*(1-'Necessary information'!$B$4)*C21)/'Necessary information'!$B$16</f>
        <v>0.15745742013491029</v>
      </c>
      <c r="J21" s="4">
        <f>D21+'Necessary information'!$B$7*C21</f>
        <v>8.1645735617910997E-2</v>
      </c>
    </row>
    <row r="22" spans="1:10" x14ac:dyDescent="0.2">
      <c r="A22" s="3">
        <v>16</v>
      </c>
      <c r="B22" s="5">
        <v>0</v>
      </c>
      <c r="C22" s="4" cm="1">
        <f t="array" ref="C22:D22">TRANSPOSE(MMULT('Necessary information'!$L$2:$M$3,TRANSPOSE(C21:D21))+MMULT('Necessary information'!$L$4:$L$5,B22))</f>
        <v>6.2816027433011193E-2</v>
      </c>
      <c r="D22" s="4">
        <v>6.0421195924080212E-2</v>
      </c>
      <c r="E22" s="4" cm="1">
        <f t="array" ref="E22:G22">TRANSPOSE(MMULT('Necessary information'!$L$6:$M$8,TRANSPOSE(C22:D22)))</f>
        <v>6.2667762900604454E-2</v>
      </c>
      <c r="F22" s="4">
        <v>1.8334457543962721E-2</v>
      </c>
      <c r="G22" s="4">
        <v>8.1150484976973913E-2</v>
      </c>
      <c r="H22" s="4">
        <f>F22+F22*'Necessary information'!$B$4/'Necessary information'!$B$15</f>
        <v>4.6523686017805384E-2</v>
      </c>
      <c r="I22" s="4">
        <f>(('Necessary information'!$B$10*C23)-'Necessary information'!$B$10*(1-'Necessary information'!$B$4)*C22)/'Necessary information'!$B$16</f>
        <v>0.15358919282519895</v>
      </c>
      <c r="J22" s="4">
        <f>D22+'Necessary information'!$B$7*C22</f>
        <v>8.1150484976973913E-2</v>
      </c>
    </row>
    <row r="23" spans="1:10" x14ac:dyDescent="0.2">
      <c r="A23" s="3">
        <v>17</v>
      </c>
      <c r="B23" s="5">
        <v>0</v>
      </c>
      <c r="C23" s="4" cm="1">
        <f t="array" ref="C23:D23">TRANSPOSE(MMULT('Necessary information'!$L$2:$M$3,TRANSPOSE(C22:D22))+MMULT('Necessary information'!$L$4:$L$5,B23))</f>
        <v>6.5085356567815889E-2</v>
      </c>
      <c r="D23" s="4">
        <v>5.9152350809674528E-2</v>
      </c>
      <c r="E23" s="4" cm="1">
        <f t="array" ref="E23:G23">TRANSPOSE(MMULT('Necessary information'!$L$6:$M$8,TRANSPOSE(C23:D23)))</f>
        <v>6.2988797937003405E-2</v>
      </c>
      <c r="F23" s="4">
        <v>1.5545161909237888E-2</v>
      </c>
      <c r="G23" s="4">
        <v>8.063051847705377E-2</v>
      </c>
      <c r="H23" s="4">
        <f>F23+F23*'Necessary information'!$B$4/'Necessary information'!$B$15</f>
        <v>3.9445848344691128E-2</v>
      </c>
      <c r="I23" s="4">
        <f>(('Necessary information'!$B$10*C24)-'Necessary information'!$B$10*(1-'Necessary information'!$B$4)*C23)/'Necessary information'!$B$16</f>
        <v>0.14981837298781317</v>
      </c>
      <c r="J23" s="4">
        <f>D23+'Necessary information'!$B$7*C23</f>
        <v>8.063051847705377E-2</v>
      </c>
    </row>
    <row r="24" spans="1:10" x14ac:dyDescent="0.2">
      <c r="A24" s="3">
        <v>18</v>
      </c>
      <c r="B24" s="5">
        <v>0</v>
      </c>
      <c r="C24" s="4" cm="1">
        <f t="array" ref="C24:D24">TRANSPOSE(MMULT('Necessary information'!$L$2:$M$3,TRANSPOSE(C23:D23))+MMULT('Necessary information'!$L$4:$L$5,B24))</f>
        <v>6.7203681978315818E-2</v>
      </c>
      <c r="D24" s="4">
        <v>5.7910151442671365E-2</v>
      </c>
      <c r="E24" s="4" cm="1">
        <f t="array" ref="E24:G24">TRANSPOSE(MMULT('Necessary information'!$L$6:$M$8,TRANSPOSE(C24:D24)))</f>
        <v>6.3255943965587383E-2</v>
      </c>
      <c r="F24" s="4">
        <v>1.2883684517199769E-2</v>
      </c>
      <c r="G24" s="4">
        <v>8.0087366495515594E-2</v>
      </c>
      <c r="H24" s="4">
        <f>F24+F24*'Necessary information'!$B$4/'Necessary information'!$B$15</f>
        <v>3.2692349462394396E-2</v>
      </c>
      <c r="I24" s="4">
        <f>(('Necessary information'!$B$10*C25)-'Necessary information'!$B$10*(1-'Necessary information'!$B$4)*C24)/'Necessary information'!$B$16</f>
        <v>0.1461424492345082</v>
      </c>
      <c r="J24" s="4">
        <f>D24+'Necessary information'!$B$7*C24</f>
        <v>8.0087366495515594E-2</v>
      </c>
    </row>
    <row r="25" spans="1:10" x14ac:dyDescent="0.2">
      <c r="A25" s="3">
        <v>19</v>
      </c>
      <c r="B25" s="5">
        <v>0</v>
      </c>
      <c r="C25" s="4" cm="1">
        <f t="array" ref="C25:D25">TRANSPOSE(MMULT('Necessary information'!$L$2:$M$3,TRANSPOSE(C24:D24))+MMULT('Necessary information'!$L$4:$L$5,B25))</f>
        <v>6.9177151159720632E-2</v>
      </c>
      <c r="D25" s="4">
        <v>5.6694038262375263E-2</v>
      </c>
      <c r="E25" s="4" cm="1">
        <f t="array" ref="E25:G25">TRANSPOSE(MMULT('Necessary information'!$L$6:$M$8,TRANSPOSE(C25:D25)))</f>
        <v>6.3471690496955585E-2</v>
      </c>
      <c r="F25" s="4">
        <v>1.0345346985362443E-2</v>
      </c>
      <c r="G25" s="4">
        <v>7.9522498145083068E-2</v>
      </c>
      <c r="H25" s="4">
        <f>F25+F25*'Necessary information'!$B$4/'Necessary information'!$B$15</f>
        <v>2.6251317975357187E-2</v>
      </c>
      <c r="I25" s="4">
        <f>(('Necessary information'!$B$10*C26)-'Necessary information'!$B$10*(1-'Necessary information'!$B$4)*C25)/'Necessary information'!$B$16</f>
        <v>0.1425589763321356</v>
      </c>
      <c r="J25" s="4">
        <f>D25+'Necessary information'!$B$7*C25</f>
        <v>7.9522498145083068E-2</v>
      </c>
    </row>
    <row r="26" spans="1:10" x14ac:dyDescent="0.2">
      <c r="A26" s="3">
        <v>20</v>
      </c>
      <c r="B26" s="5">
        <v>0</v>
      </c>
      <c r="C26" s="4" cm="1">
        <f t="array" ref="C26:D26">TRANSPOSE(MMULT('Necessary information'!$L$2:$M$3,TRANSPOSE(C25:D25))+MMULT('Necessary information'!$L$4:$L$5,B26))</f>
        <v>7.1011696789031006E-2</v>
      </c>
      <c r="D26" s="4">
        <v>5.5503463458865379E-2</v>
      </c>
      <c r="E26" s="4" cm="1">
        <f t="array" ref="E26:G26">TRANSPOSE(MMULT('Necessary information'!$L$6:$M$8,TRANSPOSE(C26:D26)))</f>
        <v>6.3638435656151265E-2</v>
      </c>
      <c r="F26" s="4">
        <v>7.9256266102146131E-3</v>
      </c>
      <c r="G26" s="4">
        <v>7.8937323399245612E-2</v>
      </c>
      <c r="H26" s="4">
        <f>F26+F26*'Necessary information'!$B$4/'Necessary information'!$B$15</f>
        <v>2.0111277523419572E-2</v>
      </c>
      <c r="I26" s="4">
        <f>(('Necessary information'!$B$10*C27)-'Necessary information'!$B$10*(1-'Necessary information'!$B$4)*C26)/'Necessary information'!$B$16</f>
        <v>0.13906557342700396</v>
      </c>
      <c r="J26" s="4">
        <f>D26+'Necessary information'!$B$7*C26</f>
        <v>7.8937323399245612E-2</v>
      </c>
    </row>
    <row r="27" spans="1:10" x14ac:dyDescent="0.2">
      <c r="A27" s="3">
        <v>21</v>
      </c>
      <c r="B27" s="5">
        <v>0</v>
      </c>
      <c r="C27" s="4" cm="1">
        <f t="array" ref="C27:D27">TRANSPOSE(MMULT('Necessary information'!$L$2:$M$3,TRANSPOSE(C26:D26))+MMULT('Necessary information'!$L$4:$L$5,B27))</f>
        <v>7.2713043704980329E-2</v>
      </c>
      <c r="D27" s="4">
        <v>5.4337890726229209E-2</v>
      </c>
      <c r="E27" s="4" cm="1">
        <f t="array" ref="E27:G27">TRANSPOSE(MMULT('Necessary information'!$L$6:$M$8,TRANSPOSE(C27:D27)))</f>
        <v>6.3758489228006449E-2</v>
      </c>
      <c r="F27" s="4">
        <v>5.6201514438923919E-3</v>
      </c>
      <c r="G27" s="4">
        <v>7.8333195148872714E-2</v>
      </c>
      <c r="H27" s="4">
        <f>F27+F27*'Necessary information'!$B$4/'Necessary information'!$B$15</f>
        <v>1.4261134288876938E-2</v>
      </c>
      <c r="I27" s="4">
        <f>(('Necessary information'!$B$10*C28)-'Necessary information'!$B$10*(1-'Necessary information'!$B$4)*C27)/'Necessary information'!$B$16</f>
        <v>0.13565992231766161</v>
      </c>
      <c r="J27" s="4">
        <f>D27+'Necessary information'!$B$7*C27</f>
        <v>7.8333195148872714E-2</v>
      </c>
    </row>
    <row r="28" spans="1:10" x14ac:dyDescent="0.2">
      <c r="A28" s="3">
        <v>22</v>
      </c>
      <c r="B28" s="5">
        <v>0</v>
      </c>
      <c r="C28" s="4" cm="1">
        <f t="array" ref="C28:D28">TRANSPOSE(MMULT('Necessary information'!$L$2:$M$3,TRANSPOSE(C27:D27))+MMULT('Necessary information'!$L$4:$L$5,B28))</f>
        <v>7.4286715670297362E-2</v>
      </c>
      <c r="D28" s="4">
        <v>5.3196795020978391E-2</v>
      </c>
      <c r="E28" s="4" cm="1">
        <f t="array" ref="E28:G28">TRANSPOSE(MMULT('Necessary information'!$L$6:$M$8,TRANSPOSE(C28:D28)))</f>
        <v>6.3834075606098384E-2</v>
      </c>
      <c r="F28" s="4">
        <v>3.4246955218791633E-3</v>
      </c>
      <c r="G28" s="4">
        <v>7.7711411192176519E-2</v>
      </c>
      <c r="H28" s="4">
        <f>F28+F28*'Necessary information'!$B$4/'Necessary information'!$B$15</f>
        <v>8.6901648867683742E-3</v>
      </c>
      <c r="I28" s="4">
        <f>(('Necessary information'!$B$10*C29)-'Necessary information'!$B$10*(1-'Necessary information'!$B$4)*C28)/'Necessary information'!$B$16</f>
        <v>0.1323397657747564</v>
      </c>
      <c r="J28" s="4">
        <f>D28+'Necessary information'!$B$7*C28</f>
        <v>7.7711411192176519E-2</v>
      </c>
    </row>
    <row r="29" spans="1:10" x14ac:dyDescent="0.2">
      <c r="A29" s="3">
        <v>23</v>
      </c>
      <c r="B29" s="5">
        <v>0</v>
      </c>
      <c r="C29" s="4" cm="1">
        <f t="array" ref="C29:D29">TRANSPOSE(MMULT('Necessary information'!$L$2:$M$3,TRANSPOSE(C28:D28))+MMULT('Necessary information'!$L$4:$L$5,B29))</f>
        <v>7.5738041922908839E-2</v>
      </c>
      <c r="D29" s="4">
        <v>5.2079662325537845E-2</v>
      </c>
      <c r="E29" s="4" cm="1">
        <f t="array" ref="E29:G29">TRANSPOSE(MMULT('Necessary information'!$L$6:$M$8,TRANSPOSE(C29:D29)))</f>
        <v>6.3867336648276263E-2</v>
      </c>
      <c r="F29" s="4">
        <v>1.3351742371889297E-3</v>
      </c>
      <c r="G29" s="4">
        <v>7.7073216160097768E-2</v>
      </c>
      <c r="H29" s="4">
        <f>F29+F29*'Necessary information'!$B$4/'Necessary information'!$B$15</f>
        <v>3.3880046268669074E-3</v>
      </c>
      <c r="I29" s="4">
        <f>(('Necessary information'!$B$10*C30)-'Necessary information'!$B$10*(1-'Necessary information'!$B$4)*C29)/'Necessary information'!$B$16</f>
        <v>0.12910290590666987</v>
      </c>
      <c r="J29" s="4">
        <f>D29+'Necessary information'!$B$7*C29</f>
        <v>7.7073216160097768E-2</v>
      </c>
    </row>
    <row r="30" spans="1:10" x14ac:dyDescent="0.2">
      <c r="A30" s="3">
        <v>24</v>
      </c>
      <c r="B30" s="5">
        <v>0</v>
      </c>
      <c r="C30" s="4" cm="1">
        <f t="array" ref="C30:D30">TRANSPOSE(MMULT('Necessary information'!$L$2:$M$3,TRANSPOSE(C29:D29))+MMULT('Necessary information'!$L$4:$L$5,B30))</f>
        <v>7.707216352250286E-2</v>
      </c>
      <c r="D30" s="4">
        <v>5.0985989416701551E-2</v>
      </c>
      <c r="E30" s="4" cm="1">
        <f t="array" ref="E30:G30">TRANSPOSE(MMULT('Necessary information'!$L$6:$M$8,TRANSPOSE(C30:D30)))</f>
        <v>6.3860334441627101E-2</v>
      </c>
      <c r="F30" s="4">
        <v>-6.5236014337535786E-4</v>
      </c>
      <c r="G30" s="4">
        <v>7.6419803379127488E-2</v>
      </c>
      <c r="H30" s="4">
        <f>F30+F30*'Necessary information'!$B$4/'Necessary information'!$B$15</f>
        <v>-1.65536386381497E-3</v>
      </c>
      <c r="I30" s="4">
        <f>(('Necessary information'!$B$10*C31)-'Necessary information'!$B$10*(1-'Necessary information'!$B$4)*C30)/'Necessary information'!$B$16</f>
        <v>0.12594720256967359</v>
      </c>
      <c r="J30" s="4">
        <f>D30+'Necessary information'!$B$7*C30</f>
        <v>7.6419803379127488E-2</v>
      </c>
    </row>
    <row r="31" spans="1:10" x14ac:dyDescent="0.2">
      <c r="A31" s="3">
        <v>25</v>
      </c>
      <c r="B31" s="5">
        <v>0</v>
      </c>
      <c r="C31" s="4" cm="1">
        <f t="array" ref="C31:D31">TRANSPOSE(MMULT('Necessary information'!$L$2:$M$3,TRANSPOSE(C30:D30))+MMULT('Necessary information'!$L$4:$L$5,B31))</f>
        <v>7.8294039498682133E-2</v>
      </c>
      <c r="D31" s="4">
        <v>4.9915283638950821E-2</v>
      </c>
      <c r="E31" s="4" cm="1">
        <f t="array" ref="E31:G31">TRANSPOSE(MMULT('Necessary information'!$L$6:$M$8,TRANSPOSE(C31:D31)))</f>
        <v>6.3815053979664194E-2</v>
      </c>
      <c r="F31" s="4">
        <v>-2.5417228251662025E-3</v>
      </c>
      <c r="G31" s="4">
        <v>7.5752316673515924E-2</v>
      </c>
      <c r="H31" s="4">
        <f>F31+F31*'Necessary information'!$B$4/'Necessary information'!$B$15</f>
        <v>-6.4496216688592362E-3</v>
      </c>
      <c r="I31" s="4">
        <f>(('Necessary information'!$B$10*C32)-'Necessary information'!$B$10*(1-'Necessary information'!$B$4)*C31)/'Necessary information'!$B$16</f>
        <v>0.12287057182136712</v>
      </c>
      <c r="J31" s="4">
        <f>D31+'Necessary information'!$B$7*C31</f>
        <v>7.5752316673515924E-2</v>
      </c>
    </row>
    <row r="32" spans="1:10" x14ac:dyDescent="0.2">
      <c r="A32" s="3">
        <v>26</v>
      </c>
      <c r="B32" s="5">
        <v>0</v>
      </c>
      <c r="C32" s="4" cm="1">
        <f t="array" ref="C32:D32">TRANSPOSE(MMULT('Necessary information'!$L$2:$M$3,TRANSPOSE(C31:D31))+MMULT('Necessary information'!$L$4:$L$5,B32))</f>
        <v>7.9408452806749255E-2</v>
      </c>
      <c r="D32" s="4">
        <v>4.8867062682532852E-2</v>
      </c>
      <c r="E32" s="4" cm="1">
        <f t="array" ref="E32:G32">TRANSPOSE(MMULT('Necessary information'!$L$6:$M$8,TRANSPOSE(C32:D32)))</f>
        <v>6.3733405754436756E-2</v>
      </c>
      <c r="F32" s="4">
        <v>-4.3366006979891417E-3</v>
      </c>
      <c r="G32" s="4">
        <v>7.5071852108760107E-2</v>
      </c>
      <c r="H32" s="4">
        <f>F32+F32*'Necessary information'!$B$4/'Necessary information'!$B$15</f>
        <v>-1.1004124271147442E-2</v>
      </c>
      <c r="I32" s="4">
        <f>(('Necessary information'!$B$10*C33)-'Necessary information'!$B$10*(1-'Necessary information'!$B$4)*C32)/'Necessary information'!$B$16</f>
        <v>0.11987098441621188</v>
      </c>
      <c r="J32" s="4">
        <f>D32+'Necessary information'!$B$7*C32</f>
        <v>7.5071852108760107E-2</v>
      </c>
    </row>
    <row r="33" spans="1:10" x14ac:dyDescent="0.2">
      <c r="A33" s="3">
        <v>27</v>
      </c>
      <c r="B33" s="5">
        <v>0</v>
      </c>
      <c r="C33" s="4" cm="1">
        <f t="array" ref="C33:D33">TRANSPOSE(MMULT('Necessary information'!$L$2:$M$3,TRANSPOSE(C32:D32))+MMULT('Necessary information'!$L$4:$L$5,B33))</f>
        <v>8.0420016096985833E-2</v>
      </c>
      <c r="D33" s="4">
        <v>4.7840854366199663E-2</v>
      </c>
      <c r="E33" s="4" cm="1">
        <f t="array" ref="E33:G33">TRANSPOSE(MMULT('Necessary information'!$L$6:$M$8,TRANSPOSE(C33:D33)))</f>
        <v>6.3617228266178716E-2</v>
      </c>
      <c r="F33" s="4">
        <v>-6.0405564187808389E-3</v>
      </c>
      <c r="G33" s="4">
        <v>7.4379459678204987E-2</v>
      </c>
      <c r="H33" s="4">
        <f>F33+F33*'Necessary information'!$B$4/'Necessary information'!$B$15</f>
        <v>-1.5327911912656372E-2</v>
      </c>
      <c r="I33" s="4">
        <f>(('Necessary information'!$B$10*C34)-'Necessary information'!$B$10*(1-'Necessary information'!$B$4)*C33)/'Necessary information'!$B$16</f>
        <v>0.11694646434199711</v>
      </c>
      <c r="J33" s="4">
        <f>D33+'Necessary information'!$B$7*C33</f>
        <v>7.4379459678204987E-2</v>
      </c>
    </row>
    <row r="34" spans="1:10" x14ac:dyDescent="0.2">
      <c r="A34" s="3">
        <v>28</v>
      </c>
      <c r="B34" s="5">
        <v>0</v>
      </c>
      <c r="C34" s="4" cm="1">
        <f t="array" ref="C34:D34">TRANSPOSE(MMULT('Necessary information'!$L$2:$M$3,TRANSPOSE(C33:D33))+MMULT('Necessary information'!$L$4:$L$5,B34))</f>
        <v>8.1333177303111112E-2</v>
      </c>
      <c r="D34" s="4">
        <v>4.6836196424509466E-2</v>
      </c>
      <c r="E34" s="4" cm="1">
        <f t="array" ref="E34:G34">TRANSPOSE(MMULT('Necessary information'!$L$6:$M$8,TRANSPOSE(C34:D34)))</f>
        <v>6.3468290453035661E-2</v>
      </c>
      <c r="F34" s="4">
        <v>-7.6570323685749703E-3</v>
      </c>
      <c r="G34" s="4">
        <v>7.3676144934536142E-2</v>
      </c>
      <c r="H34" s="4">
        <f>F34+F34*'Necessary information'!$B$4/'Necessary information'!$B$15</f>
        <v>-1.9429719635258979E-2</v>
      </c>
      <c r="I34" s="4">
        <f>(('Necessary information'!$B$10*C35)-'Necessary information'!$B$10*(1-'Necessary information'!$B$4)*C34)/'Necessary information'!$B$16</f>
        <v>0.11409508739610266</v>
      </c>
      <c r="J34" s="4">
        <f>D34+'Necessary information'!$B$7*C34</f>
        <v>7.3676144934536142E-2</v>
      </c>
    </row>
    <row r="35" spans="1:10" x14ac:dyDescent="0.2">
      <c r="A35" s="3">
        <v>29</v>
      </c>
      <c r="B35" s="5">
        <v>0</v>
      </c>
      <c r="C35" s="4" cm="1">
        <f t="array" ref="C35:D35">TRANSPOSE(MMULT('Necessary information'!$L$2:$M$3,TRANSPOSE(C34:D34))+MMULT('Necessary information'!$L$4:$L$5,B35))</f>
        <v>8.2152225055435901E-2</v>
      </c>
      <c r="D35" s="4">
        <v>4.5852636299594768E-2</v>
      </c>
      <c r="E35" s="4" cm="1">
        <f t="array" ref="E35:G35">TRANSPOSE(MMULT('Necessary information'!$L$6:$M$8,TRANSPOSE(C35:D35)))</f>
        <v>6.328829404333175E-2</v>
      </c>
      <c r="F35" s="4">
        <v>-9.1893544875472771E-3</v>
      </c>
      <c r="G35" s="4">
        <v>7.296287056788861E-2</v>
      </c>
      <c r="H35" s="4">
        <f>F35+F35*'Necessary information'!$B$4/'Necessary information'!$B$15</f>
        <v>-2.3317987012151205E-2</v>
      </c>
      <c r="I35" s="4">
        <f>(('Necessary information'!$B$10*C36)-'Necessary information'!$B$10*(1-'Necessary information'!$B$4)*C35)/'Necessary information'!$B$16</f>
        <v>0.11131497980047948</v>
      </c>
      <c r="J35" s="4">
        <f>D35+'Necessary information'!$B$7*C35</f>
        <v>7.296287056788861E-2</v>
      </c>
    </row>
    <row r="36" spans="1:10" x14ac:dyDescent="0.2">
      <c r="A36" s="3">
        <v>30</v>
      </c>
      <c r="B36" s="5">
        <v>0</v>
      </c>
      <c r="C36" s="4" cm="1">
        <f t="array" ref="C36:D36">TRANSPOSE(MMULT('Necessary information'!$L$2:$M$3,TRANSPOSE(C35:D35))+MMULT('Necessary information'!$L$4:$L$5,B36))</f>
        <v>8.2881293924061988E-2</v>
      </c>
      <c r="D36" s="4">
        <v>4.4889730937303279E-2</v>
      </c>
      <c r="E36" s="4" cm="1">
        <f t="array" ref="E36:G36">TRANSPOSE(MMULT('Necessary information'!$L$6:$M$8,TRANSPOSE(C36:D36)))</f>
        <v>6.3078875832765086E-2</v>
      </c>
      <c r="F36" s="4">
        <v>-1.0640735991818244E-2</v>
      </c>
      <c r="G36" s="4">
        <v>7.2240557932243737E-2</v>
      </c>
      <c r="H36" s="4">
        <f>F36+F36*'Necessary information'!$B$4/'Necessary information'!$B$15</f>
        <v>-2.7000867579238783E-2</v>
      </c>
      <c r="I36" s="4">
        <f>(('Necessary information'!$B$10*C37)-'Necessary information'!$B$10*(1-'Necessary information'!$B$4)*C36)/'Necessary information'!$B$16</f>
        <v>0.1086043168542607</v>
      </c>
      <c r="J36" s="4">
        <f>D36+'Necessary information'!$B$7*C36</f>
        <v>7.2240557932243737E-2</v>
      </c>
    </row>
    <row r="37" spans="1:10" x14ac:dyDescent="0.2">
      <c r="A37" s="3">
        <v>31</v>
      </c>
      <c r="B37" s="5">
        <v>0</v>
      </c>
      <c r="C37" s="4" cm="1">
        <f t="array" ref="C37:D37">TRANSPOSE(MMULT('Necessary information'!$L$2:$M$3,TRANSPOSE(C36:D36))+MMULT('Necessary information'!$L$4:$L$5,B37))</f>
        <v>8.3524369497316966E-2</v>
      </c>
      <c r="D37" s="4">
        <v>4.3947046587619908E-2</v>
      </c>
      <c r="E37" s="4" cm="1">
        <f t="array" ref="E37:G37">TRANSPOSE(MMULT('Necessary information'!$L$6:$M$8,TRANSPOSE(C37:D37)))</f>
        <v>6.2841609888847239E-2</v>
      </c>
      <c r="F37" s="4">
        <v>-1.2014280975582457E-2</v>
      </c>
      <c r="G37" s="4">
        <v>7.1510088521734516E-2</v>
      </c>
      <c r="H37" s="4">
        <f>F37+F37*'Necessary information'!$B$4/'Necessary information'!$B$15</f>
        <v>-3.0486237975540474E-2</v>
      </c>
      <c r="I37" s="4">
        <f>(('Necessary information'!$B$10*C38)-'Necessary information'!$B$10*(1-'Necessary information'!$B$4)*C37)/'Necessary information'!$B$16</f>
        <v>0.10596132162298111</v>
      </c>
      <c r="J37" s="4">
        <f>D37+'Necessary information'!$B$7*C37</f>
        <v>7.1510088521734516E-2</v>
      </c>
    </row>
    <row r="38" spans="1:10" x14ac:dyDescent="0.2">
      <c r="A38" s="3">
        <v>32</v>
      </c>
      <c r="B38" s="5">
        <v>0</v>
      </c>
      <c r="C38" s="4" cm="1">
        <f t="array" ref="C38:D38">TRANSPOSE(MMULT('Necessary information'!$L$2:$M$3,TRANSPOSE(C37:D37))+MMULT('Necessary information'!$L$4:$L$5,B38))</f>
        <v>8.408529330045858E-2</v>
      </c>
      <c r="D38" s="4">
        <v>4.302415860927989E-2</v>
      </c>
      <c r="E38" s="4" cm="1">
        <f t="array" ref="E38:G38">TRANSPOSE(MMULT('Necessary information'!$L$6:$M$8,TRANSPOSE(C38:D38)))</f>
        <v>6.2578009684832847E-2</v>
      </c>
      <c r="F38" s="4">
        <v>-1.3312987902027354E-2</v>
      </c>
      <c r="G38" s="4">
        <v>7.0772305398431226E-2</v>
      </c>
      <c r="H38" s="4">
        <f>F38+F38*'Necessary information'!$B$4/'Necessary information'!$B$15</f>
        <v>-3.3781706801394397E-2</v>
      </c>
      <c r="I38" s="4">
        <f>(('Necessary information'!$B$10*C39)-'Necessary information'!$B$10*(1-'Necessary information'!$B$4)*C38)/'Necessary information'!$B$16</f>
        <v>0.10338426366338581</v>
      </c>
      <c r="J38" s="4">
        <f>D38+'Necessary information'!$B$7*C38</f>
        <v>7.0772305398431226E-2</v>
      </c>
    </row>
    <row r="39" spans="1:10" x14ac:dyDescent="0.2">
      <c r="A39" s="3">
        <v>33</v>
      </c>
      <c r="B39" s="5">
        <v>0</v>
      </c>
      <c r="C39" s="4" cm="1">
        <f t="array" ref="C39:D39">TRANSPOSE(MMULT('Necessary information'!$L$2:$M$3,TRANSPOSE(C38:D38))+MMULT('Necessary information'!$L$4:$L$5,B39))</f>
        <v>8.456776755953177E-2</v>
      </c>
      <c r="D39" s="4">
        <v>4.2120651278485015E-2</v>
      </c>
      <c r="E39" s="4" cm="1">
        <f t="array" ref="E39:G39">TRANSPOSE(MMULT('Necessary information'!$L$6:$M$8,TRANSPOSE(C39:D39)))</f>
        <v>6.2289530165317603E-2</v>
      </c>
      <c r="F39" s="4">
        <v>-1.4539752986401262E-2</v>
      </c>
      <c r="G39" s="4">
        <v>7.0028014573130501E-2</v>
      </c>
      <c r="H39" s="4">
        <f>F39+F39*'Necessary information'!$B$4/'Necessary information'!$B$15</f>
        <v>-3.6894623202993186E-2</v>
      </c>
      <c r="I39" s="4">
        <f>(('Necessary information'!$B$10*C40)-'Necessary information'!$B$10*(1-'Necessary information'!$B$4)*C39)/'Necessary information'!$B$16</f>
        <v>0.10087145778286065</v>
      </c>
      <c r="J39" s="4">
        <f>D39+'Necessary information'!$B$7*C39</f>
        <v>7.0028014573130501E-2</v>
      </c>
    </row>
    <row r="40" spans="1:10" x14ac:dyDescent="0.2">
      <c r="A40" s="3">
        <v>34</v>
      </c>
      <c r="B40" s="5">
        <v>0</v>
      </c>
      <c r="C40" s="4" cm="1">
        <f t="array" ref="C40:D40">TRANSPOSE(MMULT('Necessary information'!$L$2:$M$3,TRANSPOSE(C39:D39))+MMULT('Necessary information'!$L$4:$L$5,B40))</f>
        <v>8.497535981511499E-2</v>
      </c>
      <c r="D40" s="4">
        <v>4.1236117601636826E-2</v>
      </c>
      <c r="E40" s="4" cm="1">
        <f t="array" ref="E40:G40">TRANSPOSE(MMULT('Necessary information'!$L$6:$M$8,TRANSPOSE(C40:D40)))</f>
        <v>6.1977569745616828E-2</v>
      </c>
      <c r="F40" s="4">
        <v>-1.5697373474490212E-2</v>
      </c>
      <c r="G40" s="4">
        <v>6.9277986340624778E-2</v>
      </c>
      <c r="H40" s="4">
        <f>F40+F40*'Necessary information'!$B$4/'Necessary information'!$B$15</f>
        <v>-3.9832085191518894E-2</v>
      </c>
      <c r="I40" s="4">
        <f>(('Necessary information'!$B$10*C41)-'Necessary information'!$B$10*(1-'Necessary information'!$B$4)*C40)/'Necessary information'!$B$16</f>
        <v>9.8421262832522088E-2</v>
      </c>
      <c r="J40" s="4">
        <f>D40+'Necessary information'!$B$7*C40</f>
        <v>6.9277986340624778E-2</v>
      </c>
    </row>
    <row r="41" spans="1:10" x14ac:dyDescent="0.2">
      <c r="A41" s="3">
        <v>35</v>
      </c>
      <c r="B41" s="5">
        <v>0</v>
      </c>
      <c r="C41" s="4" cm="1">
        <f t="array" ref="C41:D41">TRANSPOSE(MMULT('Necessary information'!$L$2:$M$3,TRANSPOSE(C40:D40))+MMULT('Necessary information'!$L$4:$L$5,B41))</f>
        <v>8.531150739055017E-2</v>
      </c>
      <c r="D41" s="4">
        <v>4.0370159132002453E-2</v>
      </c>
      <c r="E41" s="4" cm="1">
        <f t="array" ref="E41:G41">TRANSPOSE(MMULT('Necessary information'!$L$6:$M$8,TRANSPOSE(C41:D41)))</f>
        <v>6.1643472246973169E-2</v>
      </c>
      <c r="F41" s="4">
        <v>-1.6788550819666154E-2</v>
      </c>
      <c r="G41" s="4">
        <v>6.8522956570884003E-2</v>
      </c>
      <c r="H41" s="4">
        <f>F41+F41*'Necessary information'!$B$4/'Necessary information'!$B$15</f>
        <v>-4.2600947704902845E-2</v>
      </c>
      <c r="I41" s="4">
        <f>(('Necessary information'!$B$10*C42)-'Necessary information'!$B$10*(1-'Necessary information'!$B$4)*C41)/'Necessary information'!$B$16</f>
        <v>9.6032080533042491E-2</v>
      </c>
      <c r="J41" s="4">
        <f>D41+'Necessary information'!$B$7*C41</f>
        <v>6.8522956570884003E-2</v>
      </c>
    </row>
    <row r="42" spans="1:10" x14ac:dyDescent="0.2">
      <c r="A42" s="3">
        <v>36</v>
      </c>
      <c r="B42" s="5">
        <v>0</v>
      </c>
      <c r="C42" s="4" cm="1">
        <f t="array" ref="C42:D42">TRANSPOSE(MMULT('Necessary information'!$L$2:$M$3,TRANSPOSE(C41:D41))+MMULT('Necessary information'!$L$4:$L$5,B42))</f>
        <v>8.5579521719112484E-2</v>
      </c>
      <c r="D42" s="4">
        <v>3.9522385790230402E-2</v>
      </c>
      <c r="E42" s="4" cm="1">
        <f t="array" ref="E42:G42">TRANSPOSE(MMULT('Necessary information'!$L$6:$M$8,TRANSPOSE(C42:D42)))</f>
        <v>6.1288528769579805E-2</v>
      </c>
      <c r="F42" s="4">
        <v>-1.7815893761574955E-2</v>
      </c>
      <c r="G42" s="4">
        <v>6.7763627957537514E-2</v>
      </c>
      <c r="H42" s="4">
        <f>F42+F42*'Necessary information'!$B$4/'Necessary information'!$B$15</f>
        <v>-4.5207830419996431E-2</v>
      </c>
      <c r="I42" s="4">
        <f>(('Necessary information'!$B$10*C43)-'Necessary information'!$B$10*(1-'Necessary information'!$B$4)*C42)/'Necessary information'!$B$16</f>
        <v>9.3702354332317009E-2</v>
      </c>
      <c r="J42" s="4">
        <f>D42+'Necessary information'!$B$7*C42</f>
        <v>6.7763627957537514E-2</v>
      </c>
    </row>
    <row r="43" spans="1:10" x14ac:dyDescent="0.2">
      <c r="A43" s="3">
        <v>37</v>
      </c>
      <c r="B43" s="5">
        <v>0</v>
      </c>
      <c r="C43" s="4" cm="1">
        <f t="array" ref="C43:D43">TRANSPOSE(MMULT('Necessary information'!$L$2:$M$3,TRANSPOSE(C42:D42))+MMULT('Necessary information'!$L$4:$L$5,B43))</f>
        <v>8.5782592534442592E-2</v>
      </c>
      <c r="D43" s="4">
        <v>3.8692415688635566E-2</v>
      </c>
      <c r="E43" s="4" cm="1">
        <f t="array" ref="E43:G43">TRANSPOSE(MMULT('Necessary information'!$L$6:$M$8,TRANSPOSE(C43:D43)))</f>
        <v>6.0913979505345668E-2</v>
      </c>
      <c r="F43" s="4">
        <v>-1.8781921309440966E-2</v>
      </c>
      <c r="G43" s="4">
        <v>6.7000671225001626E-2</v>
      </c>
      <c r="H43" s="4">
        <f>F43+F43*'Necessary information'!$B$4/'Necessary information'!$B$15</f>
        <v>-4.7659125322706428E-2</v>
      </c>
      <c r="I43" s="4">
        <f>(('Necessary information'!$B$10*C44)-'Necessary information'!$B$10*(1-'Necessary information'!$B$4)*C43)/'Necessary information'!$B$16</f>
        <v>9.1430568294080944E-2</v>
      </c>
      <c r="J43" s="4">
        <f>D43+'Necessary information'!$B$7*C43</f>
        <v>6.7000671225001626E-2</v>
      </c>
    </row>
    <row r="44" spans="1:10" x14ac:dyDescent="0.2">
      <c r="A44" s="3">
        <v>38</v>
      </c>
      <c r="B44" s="5">
        <v>0</v>
      </c>
      <c r="C44" s="4" cm="1">
        <f t="array" ref="C44:D44">TRANSPOSE(MMULT('Necessary information'!$L$2:$M$3,TRANSPOSE(C43:D43))+MMULT('Necessary information'!$L$4:$L$5,B44))</f>
        <v>8.5923791928433552E-2</v>
      </c>
      <c r="D44" s="4">
        <v>3.787987495917422E-2</v>
      </c>
      <c r="E44" s="4" cm="1">
        <f t="array" ref="E44:G44">TRANSPOSE(MMULT('Necessary information'!$L$6:$M$8,TRANSPOSE(C44:D44)))</f>
        <v>6.0521015492270555E-2</v>
      </c>
      <c r="F44" s="4">
        <v>-1.968906563287625E-2</v>
      </c>
      <c r="G44" s="4">
        <v>6.6234726295557295E-2</v>
      </c>
      <c r="H44" s="4">
        <f>F44+F44*'Necessary information'!$B$4/'Necessary information'!$B$15</f>
        <v>-4.9961004043423463E-2</v>
      </c>
      <c r="I44" s="4">
        <f>(('Necessary information'!$B$10*C45)-'Necessary information'!$B$10*(1-'Necessary information'!$B$4)*C44)/'Necessary information'!$B$16</f>
        <v>8.9215246016647723E-2</v>
      </c>
      <c r="J44" s="4">
        <f>D44+'Necessary information'!$B$7*C44</f>
        <v>6.6234726295557295E-2</v>
      </c>
    </row>
    <row r="45" spans="1:10" x14ac:dyDescent="0.2">
      <c r="A45" s="3">
        <v>39</v>
      </c>
      <c r="B45" s="5">
        <v>0</v>
      </c>
      <c r="C45" s="4" cm="1">
        <f t="array" ref="C45:D45">TRANSPOSE(MMULT('Necessary information'!$L$2:$M$3,TRANSPOSE(C44:D44))+MMULT('Necessary information'!$L$4:$L$5,B45))</f>
        <v>8.6006078280638915E-2</v>
      </c>
      <c r="D45" s="4">
        <v>3.7084397585031563E-2</v>
      </c>
      <c r="E45" s="4" cm="1">
        <f t="array" ref="E45:G45">TRANSPOSE(MMULT('Necessary information'!$L$6:$M$8,TRANSPOSE(C45:D45)))</f>
        <v>6.0110780312241742E-2</v>
      </c>
      <c r="F45" s="4">
        <v>-2.0539674862996501E-2</v>
      </c>
      <c r="G45" s="4">
        <v>6.5466403417642399E-2</v>
      </c>
      <c r="H45" s="4">
        <f>F45+F45*'Necessary information'!$B$4/'Necessary information'!$B$15</f>
        <v>-5.2119424964853597E-2</v>
      </c>
      <c r="I45" s="4">
        <f>(('Necessary information'!$B$10*C46)-'Necessary information'!$B$10*(1-'Necessary information'!$B$4)*C45)/'Necessary information'!$B$16</f>
        <v>8.7054949580927146E-2</v>
      </c>
      <c r="J45" s="4">
        <f>D45+'Necessary information'!$B$7*C45</f>
        <v>6.5466403417642399E-2</v>
      </c>
    </row>
    <row r="46" spans="1:10" x14ac:dyDescent="0.2">
      <c r="A46" s="3">
        <v>40</v>
      </c>
      <c r="B46" s="5">
        <v>0</v>
      </c>
      <c r="C46" s="4" cm="1">
        <f t="array" ref="C46:D46">TRANSPOSE(MMULT('Necessary information'!$L$2:$M$3,TRANSPOSE(C45:D45))+MMULT('Necessary information'!$L$4:$L$5,B46))</f>
        <v>8.6032300063146133E-2</v>
      </c>
      <c r="D46" s="4">
        <v>3.6305625235745896E-2</v>
      </c>
      <c r="E46" s="4" cm="1">
        <f t="array" ref="E46:G46">TRANSPOSE(MMULT('Necessary information'!$L$6:$M$8,TRANSPOSE(C46:D46)))</f>
        <v>5.9684371734008632E-2</v>
      </c>
      <c r="F46" s="4">
        <v>-2.1336015806562005E-2</v>
      </c>
      <c r="G46" s="4">
        <v>6.4696284256584122E-2</v>
      </c>
      <c r="H46" s="4">
        <f>F46+F46*'Necessary information'!$B$4/'Necessary information'!$B$15</f>
        <v>-5.414014010915106E-2</v>
      </c>
      <c r="I46" s="4">
        <f>(('Necessary information'!$B$10*C47)-'Necessary information'!$B$10*(1-'Necessary information'!$B$4)*C46)/'Necessary information'!$B$16</f>
        <v>8.4948278526915291E-2</v>
      </c>
      <c r="J46" s="4">
        <f>D46+'Necessary information'!$B$7*C46</f>
        <v>6.4696284256584122E-2</v>
      </c>
    </row>
    <row r="47" spans="1:10" x14ac:dyDescent="0.2">
      <c r="A47" s="3">
        <v>41</v>
      </c>
      <c r="B47" s="5">
        <v>0</v>
      </c>
      <c r="C47" s="4" cm="1">
        <f t="array" ref="C47:D47">TRANSPOSE(MMULT('Necessary information'!$L$2:$M$3,TRANSPOSE(C46:D46))+MMULT('Necessary information'!$L$4:$L$5,B47))</f>
        <v>8.6005199524740367E-2</v>
      </c>
      <c r="D47" s="4">
        <v>3.5543207105795234E-2</v>
      </c>
      <c r="E47" s="4" cm="1">
        <f t="array" ref="E47:G47">TRANSPOSE(MMULT('Necessary information'!$L$6:$M$8,TRANSPOSE(C47:D47)))</f>
        <v>5.9242843303038688E-2</v>
      </c>
      <c r="F47" s="4">
        <v>-2.2080276575780808E-2</v>
      </c>
      <c r="G47" s="4">
        <v>6.3924922948959559E-2</v>
      </c>
      <c r="H47" s="4">
        <f>F47+F47*'Necessary information'!$B$4/'Necessary information'!$B$15</f>
        <v>-5.6028701811043774E-2</v>
      </c>
      <c r="I47" s="4">
        <f>(('Necessary information'!$B$10*C48)-'Necessary information'!$B$10*(1-'Necessary information'!$B$4)*C47)/'Necessary information'!$B$16</f>
        <v>8.2893868857886105E-2</v>
      </c>
      <c r="J47" s="4">
        <f>D47+'Necessary information'!$B$7*C47</f>
        <v>6.3924922948959559E-2</v>
      </c>
    </row>
    <row r="48" spans="1:10" x14ac:dyDescent="0.2">
      <c r="A48" s="3">
        <v>42</v>
      </c>
      <c r="B48" s="5">
        <v>0</v>
      </c>
      <c r="C48" s="4" cm="1">
        <f t="array" ref="C48:D48">TRANSPOSE(MMULT('Necessary information'!$L$2:$M$3,TRANSPOSE(C47:D47))+MMULT('Necessary information'!$L$4:$L$5,B48))</f>
        <v>8.5927416258069017E-2</v>
      </c>
      <c r="D48" s="4">
        <v>3.4796799756573536E-2</v>
      </c>
      <c r="E48" s="4" cm="1">
        <f t="array" ref="E48:G48">TRANSPOSE(MMULT('Necessary information'!$L$6:$M$8,TRANSPOSE(C48:D48)))</f>
        <v>5.8787205879906324E-2</v>
      </c>
      <c r="F48" s="4">
        <v>-2.2774569136332697E-2</v>
      </c>
      <c r="G48" s="4">
        <v>6.3152847121736314E-2</v>
      </c>
      <c r="H48" s="4">
        <f>F48+F48*'Necessary information'!$B$4/'Necessary information'!$B$15</f>
        <v>-5.7790469183444194E-2</v>
      </c>
      <c r="I48" s="4">
        <f>(('Necessary information'!$B$10*C49)-'Necessary information'!$B$10*(1-'Necessary information'!$B$4)*C48)/'Necessary information'!$B$16</f>
        <v>8.0890392071522488E-2</v>
      </c>
      <c r="J48" s="4">
        <f>D48+'Necessary information'!$B$7*C48</f>
        <v>6.3152847121736314E-2</v>
      </c>
    </row>
    <row r="49" spans="1:10" x14ac:dyDescent="0.2">
      <c r="A49" s="3">
        <v>43</v>
      </c>
      <c r="B49" s="5">
        <v>0</v>
      </c>
      <c r="C49" s="4" cm="1">
        <f t="array" ref="C49:D49">TRANSPOSE(MMULT('Necessary information'!$L$2:$M$3,TRANSPOSE(C48:D48))+MMULT('Necessary information'!$L$4:$L$5,B49))</f>
        <v>8.5801490653405352E-2</v>
      </c>
      <c r="D49" s="4">
        <v>3.4066066961685494E-2</v>
      </c>
      <c r="E49" s="4" cm="1">
        <f t="array" ref="E49:G49">TRANSPOSE(MMULT('Necessary information'!$L$6:$M$8,TRANSPOSE(C49:D49)))</f>
        <v>5.8318429128816289E-2</v>
      </c>
      <c r="F49" s="4">
        <v>-2.3420931776096082E-2</v>
      </c>
      <c r="G49" s="4">
        <v>6.2380558877309263E-2</v>
      </c>
      <c r="H49" s="4">
        <f>F49+F49*'Necessary information'!$B$4/'Necessary information'!$B$15</f>
        <v>-5.9430614381843785E-2</v>
      </c>
      <c r="I49" s="4">
        <f>(('Necessary information'!$B$10*C50)-'Necessary information'!$B$10*(1-'Necessary information'!$B$4)*C49)/'Necessary information'!$B$16</f>
        <v>7.8936554217232682E-2</v>
      </c>
      <c r="J49" s="4">
        <f>D49+'Necessary information'!$B$7*C49</f>
        <v>6.2380558877309263E-2</v>
      </c>
    </row>
    <row r="50" spans="1:10" x14ac:dyDescent="0.2">
      <c r="A50" s="3">
        <v>44</v>
      </c>
      <c r="B50" s="5">
        <v>0</v>
      </c>
      <c r="C50" s="4" cm="1">
        <f t="array" ref="C50:D50">TRANSPOSE(MMULT('Necessary information'!$L$2:$M$3,TRANSPOSE(C49:D49))+MMULT('Necessary information'!$L$4:$L$5,B50))</f>
        <v>8.5629867242501045E-2</v>
      </c>
      <c r="D50" s="4">
        <v>3.3350679555490099E-2</v>
      </c>
      <c r="E50" s="4" cm="1">
        <f t="array" ref="E50:G50">TRANSPOSE(MMULT('Necessary information'!$L$6:$M$8,TRANSPOSE(C50:D50)))</f>
        <v>5.7837442957814351E-2</v>
      </c>
      <c r="F50" s="4">
        <v>-2.4021331496985592E-2</v>
      </c>
      <c r="G50" s="4">
        <v>6.1608535745515447E-2</v>
      </c>
      <c r="H50" s="4">
        <f>F50+F50*'Necessary information'!$B$4/'Necessary information'!$B$15</f>
        <v>-6.0954128673600914E-2</v>
      </c>
      <c r="I50" s="4">
        <f>(('Necessary information'!$B$10*C51)-'Necessary information'!$B$10*(1-'Necessary information'!$B$4)*C50)/'Necessary information'!$B$16</f>
        <v>7.7031094978963016E-2</v>
      </c>
      <c r="J50" s="4">
        <f>D50+'Necessary information'!$B$7*C50</f>
        <v>6.1608535745515447E-2</v>
      </c>
    </row>
    <row r="51" spans="1:10" x14ac:dyDescent="0.2">
      <c r="A51" s="3">
        <v>45</v>
      </c>
      <c r="B51" s="5">
        <v>0</v>
      </c>
      <c r="C51" s="4" cm="1">
        <f t="array" ref="C51:D51">TRANSPOSE(MMULT('Necessary information'!$L$2:$M$3,TRANSPOSE(C50:D50))+MMULT('Necessary information'!$L$4:$L$5,B51))</f>
        <v>8.5414897935912601E-2</v>
      </c>
      <c r="D51" s="4">
        <v>3.2650315284824809E-2</v>
      </c>
      <c r="E51" s="4" cm="1">
        <f t="array" ref="E51:G51">TRANSPOSE(MMULT('Necessary information'!$L$6:$M$8,TRANSPOSE(C51:D51)))</f>
        <v>5.7345138912191208E-2</v>
      </c>
      <c r="F51" s="4">
        <v>-2.4577666332236625E-2</v>
      </c>
      <c r="G51" s="4">
        <v>6.0837231603675969E-2</v>
      </c>
      <c r="H51" s="4">
        <f>F51+F51*'Necessary information'!$B$4/'Necessary information'!$B$15</f>
        <v>-6.2365828318050411E-2</v>
      </c>
      <c r="I51" s="4">
        <f>(('Necessary information'!$B$10*C52)-'Necessary information'!$B$10*(1-'Necessary information'!$B$4)*C51)/'Necessary information'!$B$16</f>
        <v>7.5172786782768161E-2</v>
      </c>
      <c r="J51" s="4">
        <f>D51+'Necessary information'!$B$7*C51</f>
        <v>6.0837231603675969E-2</v>
      </c>
    </row>
    <row r="52" spans="1:10" x14ac:dyDescent="0.2">
      <c r="A52" s="3">
        <v>46</v>
      </c>
      <c r="B52" s="5">
        <v>0</v>
      </c>
      <c r="C52" s="4" cm="1">
        <f t="array" ref="C52:D52">TRANSPOSE(MMULT('Necessary information'!$L$2:$M$3,TRANSPOSE(C51:D51))+MMULT('Necessary information'!$L$4:$L$5,B52))</f>
        <v>8.5158845157083995E-2</v>
      </c>
      <c r="D52" s="4">
        <v>3.1964658663843487E-2</v>
      </c>
      <c r="E52" s="4" cm="1">
        <f t="array" ref="E52:G52">TRANSPOSE(MMULT('Necessary information'!$L$6:$M$8,TRANSPOSE(C52:D52)))</f>
        <v>5.6842371522539216E-2</v>
      </c>
      <c r="F52" s="4">
        <v>-2.5091767591402782E-2</v>
      </c>
      <c r="G52" s="4">
        <v>6.0067077565681207E-2</v>
      </c>
      <c r="H52" s="4">
        <f>F52+F52*'Necessary information'!$B$4/'Necessary information'!$B$15</f>
        <v>-6.3670360263184539E-2</v>
      </c>
      <c r="I52" s="4">
        <f>(('Necessary information'!$B$10*C53)-'Necessary information'!$B$10*(1-'Necessary information'!$B$4)*C52)/'Necessary information'!$B$16</f>
        <v>7.336043392849978E-2</v>
      </c>
      <c r="J52" s="4">
        <f>D52+'Necessary information'!$B$7*C52</f>
        <v>6.0067077565681207E-2</v>
      </c>
    </row>
    <row r="53" spans="1:10" x14ac:dyDescent="0.2">
      <c r="A53" s="3">
        <v>47</v>
      </c>
      <c r="B53" s="5">
        <v>0</v>
      </c>
      <c r="C53" s="4" cm="1">
        <f t="array" ref="C53:D53">TRANSPOSE(MMULT('Necessary information'!$L$2:$M$3,TRANSPOSE(C52:D52))+MMULT('Necessary information'!$L$4:$L$5,B53))</f>
        <v>8.4863884876369394E-2</v>
      </c>
      <c r="D53" s="4">
        <v>3.1293400831902775E-2</v>
      </c>
      <c r="E53" s="4" cm="1">
        <f t="array" ref="E53:G53">TRANSPOSE(MMULT('Necessary information'!$L$6:$M$8,TRANSPOSE(C53:D53)))</f>
        <v>5.6329959608877787E-2</v>
      </c>
      <c r="F53" s="4">
        <v>-2.5565402035264716E-2</v>
      </c>
      <c r="G53" s="4">
        <v>5.9298482841104672E-2</v>
      </c>
      <c r="H53" s="4">
        <f>F53+F53*'Necessary information'!$B$4/'Necessary information'!$B$15</f>
        <v>-6.4872207664484191E-2</v>
      </c>
      <c r="I53" s="4">
        <f>(('Necessary information'!$B$10*C54)-'Necessary information'!$B$10*(1-'Necessary information'!$B$4)*C53)/'Necessary information'!$B$16</f>
        <v>7.1592871744929176E-2</v>
      </c>
      <c r="J53" s="4">
        <f>D53+'Necessary information'!$B$7*C53</f>
        <v>5.9298482841104672E-2</v>
      </c>
    </row>
    <row r="54" spans="1:10" x14ac:dyDescent="0.2">
      <c r="A54" s="3">
        <v>48</v>
      </c>
      <c r="B54" s="5">
        <v>0</v>
      </c>
      <c r="C54" s="4" cm="1">
        <f t="array" ref="C54:D54">TRANSPOSE(MMULT('Necessary information'!$L$2:$M$3,TRANSPOSE(C53:D53))+MMULT('Necessary information'!$L$4:$L$5,B54))</f>
        <v>8.4532109548083392E-2</v>
      </c>
      <c r="D54" s="4">
        <v>3.0636239414432817E-2</v>
      </c>
      <c r="E54" s="4" cm="1">
        <f t="array" ref="E54:G54">TRANSPOSE(MMULT('Necessary information'!$L$6:$M$8,TRANSPOSE(C54:D54)))</f>
        <v>5.5808687542219876E-2</v>
      </c>
      <c r="F54" s="4">
        <v>-2.6000273982783047E-2</v>
      </c>
      <c r="G54" s="4">
        <v>5.8531835565300339E-2</v>
      </c>
      <c r="H54" s="4">
        <f>F54+F54*'Necessary information'!$B$4/'Necessary information'!$B$15</f>
        <v>-6.5975695231311957E-2</v>
      </c>
      <c r="I54" s="4">
        <f>(('Necessary information'!$B$10*C55)-'Necessary information'!$B$10*(1-'Necessary information'!$B$4)*C54)/'Necessary information'!$B$16</f>
        <v>6.986896576765983E-2</v>
      </c>
      <c r="J54" s="4">
        <f>D54+'Necessary information'!$B$7*C54</f>
        <v>5.8531835565300339E-2</v>
      </c>
    </row>
    <row r="55" spans="1:10" x14ac:dyDescent="0.2">
      <c r="A55" s="3">
        <v>49</v>
      </c>
      <c r="B55" s="5">
        <v>0</v>
      </c>
      <c r="C55" s="4" cm="1">
        <f t="array" ref="C55:D55">TRANSPOSE(MMULT('Necessary information'!$L$2:$M$3,TRANSPOSE(C54:D54))+MMULT('Necessary information'!$L$4:$L$5,B55))</f>
        <v>8.4165530953572806E-2</v>
      </c>
      <c r="D55" s="4">
        <v>2.9992878386729729E-2</v>
      </c>
      <c r="E55" s="4" cm="1">
        <f t="array" ref="E55:G55">TRANSPOSE(MMULT('Necessary information'!$L$6:$M$8,TRANSPOSE(C55:D55)))</f>
        <v>5.5279306464910069E-2</v>
      </c>
      <c r="F55" s="4">
        <v>-2.6398027352164049E-2</v>
      </c>
      <c r="G55" s="4">
        <v>5.7767503601408754E-2</v>
      </c>
      <c r="H55" s="4">
        <f>F55+F55*'Necessary information'!$B$4/'Necessary information'!$B$15</f>
        <v>-6.6984994406116244E-2</v>
      </c>
      <c r="I55" s="4">
        <f>(('Necessary information'!$B$10*C56)-'Necessary information'!$B$10*(1-'Necessary information'!$B$4)*C55)/'Necessary information'!$B$16</f>
        <v>6.8187610939226831E-2</v>
      </c>
      <c r="J55" s="4">
        <f>D55+'Necessary information'!$B$7*C55</f>
        <v>5.7767503601408754E-2</v>
      </c>
    </row>
    <row r="56" spans="1:10" x14ac:dyDescent="0.2">
      <c r="A56" s="3">
        <v>50</v>
      </c>
      <c r="B56" s="5">
        <v>0</v>
      </c>
      <c r="C56" s="4" cm="1">
        <f t="array" ref="C56:D56">TRANSPOSE(MMULT('Necessary information'!$L$2:$M$3,TRANSPOSE(C55:D55))+MMULT('Necessary information'!$L$4:$L$5,B56))</f>
        <v>8.3766082953214166E-2</v>
      </c>
      <c r="D56" s="4">
        <v>2.9363027940608404E-2</v>
      </c>
      <c r="E56" s="4" cm="1">
        <f t="array" ref="E56:G56">TRANSPOSE(MMULT('Necessary information'!$L$6:$M$8,TRANSPOSE(C56:D56)))</f>
        <v>5.474253547102477E-2</v>
      </c>
      <c r="F56" s="4">
        <v>-2.6760247638045083E-2</v>
      </c>
      <c r="G56" s="4">
        <v>5.7005835315169076E-2</v>
      </c>
      <c r="H56" s="4">
        <f>F56+F56*'Necessary information'!$B$4/'Necessary information'!$B$15</f>
        <v>-6.7904128381539364E-2</v>
      </c>
      <c r="I56" s="4">
        <f>(('Necessary information'!$B$10*C57)-'Necessary information'!$B$10*(1-'Necessary information'!$B$4)*C56)/'Necessary information'!$B$16</f>
        <v>6.6547730830753965E-2</v>
      </c>
      <c r="J56" s="4">
        <f>D56+'Necessary information'!$B$7*C56</f>
        <v>5.7005835315169076E-2</v>
      </c>
    </row>
    <row r="57" spans="1:10" x14ac:dyDescent="0.2">
      <c r="A57" s="3">
        <v>51</v>
      </c>
      <c r="B57" s="3">
        <v>0</v>
      </c>
      <c r="C57" s="4" cm="1">
        <f t="array" ref="C57:D57">TRANSPOSE(MMULT('Necessary information'!$L$2:$M$3,TRANSPOSE(C56:D56))+MMULT('Necessary information'!$L$4:$L$5,B57))</f>
        <v>8.3335624150152665E-2</v>
      </c>
      <c r="D57" s="4">
        <v>2.8746404353855625E-2</v>
      </c>
      <c r="E57" s="4" cm="1">
        <f t="array" ref="E57:G57">TRANSPOSE(MMULT('Necessary information'!$L$6:$M$8,TRANSPOSE(C57:D57)))</f>
        <v>5.4199062748084975E-2</v>
      </c>
      <c r="F57" s="4">
        <v>-2.7088463826746654E-2</v>
      </c>
      <c r="G57" s="4">
        <v>5.6247160323406001E-2</v>
      </c>
      <c r="H57" s="4">
        <f>F57+F57*'Necessary information'!$B$4/'Necessary information'!$B$15</f>
        <v>-6.8736976960369608E-2</v>
      </c>
      <c r="I57" s="4">
        <f>(('Necessary information'!$B$10*C58)-'Necessary information'!$B$10*(1-'Necessary information'!$B$4)*C57)/'Necessary information'!$B$16</f>
        <v>6.4948276884586445E-2</v>
      </c>
      <c r="J57" s="4">
        <f>D57+'Necessary information'!$B$7*C57</f>
        <v>5.6247160323406001E-2</v>
      </c>
    </row>
    <row r="58" spans="1:10" x14ac:dyDescent="0.2">
      <c r="A58" s="3">
        <v>52</v>
      </c>
      <c r="B58" s="3">
        <v>0</v>
      </c>
      <c r="C58" s="4" cm="1">
        <f t="array" ref="C58:D58">TRANSPOSE(MMULT('Necessary information'!$L$2:$M$3,TRANSPOSE(C57:D57))+MMULT('Necessary information'!$L$4:$L$5,B58))</f>
        <v>8.2875940468513515E-2</v>
      </c>
      <c r="D58" s="4">
        <v>2.8142729862424658E-2</v>
      </c>
      <c r="E58" s="4" cm="1">
        <f t="array" ref="E58:G58">TRANSPOSE(MMULT('Necessary information'!$L$6:$M$8,TRANSPOSE(C58:D58)))</f>
        <v>5.3649546681294707E-2</v>
      </c>
      <c r="F58" s="4">
        <v>-2.7384150251479389E-2</v>
      </c>
      <c r="G58" s="4">
        <v>5.5491790217034119E-2</v>
      </c>
      <c r="H58" s="4">
        <f>F58+F58*'Necessary information'!$B$4/'Necessary information'!$B$15</f>
        <v>-6.9487281263128919E-2</v>
      </c>
      <c r="I58" s="4">
        <f>(('Necessary information'!$B$10*C59)-'Necessary information'!$B$10*(1-'Necessary information'!$B$4)*C58)/'Necessary information'!$B$16</f>
        <v>6.3388227677332376E-2</v>
      </c>
      <c r="J58" s="4">
        <f>D58+'Necessary information'!$B$7*C58</f>
        <v>5.5491790217034119E-2</v>
      </c>
    </row>
    <row r="59" spans="1:10" x14ac:dyDescent="0.2">
      <c r="A59" s="3">
        <v>53</v>
      </c>
      <c r="B59" s="3">
        <v>0</v>
      </c>
      <c r="C59" s="4" cm="1">
        <f t="array" ref="C59:D59">TRANSPOSE(MMULT('Necessary information'!$L$2:$M$3,TRANSPOSE(C58:D58))+MMULT('Necessary information'!$L$4:$L$5,B59))</f>
        <v>8.2388747648733995E-2</v>
      </c>
      <c r="D59" s="4">
        <v>2.755173253531374E-2</v>
      </c>
      <c r="E59" s="4" cm="1">
        <f t="array" ref="E59:G59">TRANSPOSE(MMULT('Necessary information'!$L$6:$M$8,TRANSPOSE(C59:D59)))</f>
        <v>5.3094616921480549E-2</v>
      </c>
      <c r="F59" s="4">
        <v>-2.7648728389338031E-2</v>
      </c>
      <c r="G59" s="4">
        <v>5.4740019259395964E-2</v>
      </c>
      <c r="H59" s="4">
        <f>F59+F59*'Necessary information'!$B$4/'Necessary information'!$B$15</f>
        <v>-7.0158648287945227E-2</v>
      </c>
      <c r="I59" s="4">
        <f>(('Necessary information'!$B$10*C60)-'Necessary information'!$B$10*(1-'Necessary information'!$B$4)*C59)/'Necessary information'!$B$16</f>
        <v>6.1866588202739603E-2</v>
      </c>
      <c r="J59" s="4">
        <f>D59+'Necessary information'!$B$7*C59</f>
        <v>5.4740019259395964E-2</v>
      </c>
    </row>
    <row r="60" spans="1:10" x14ac:dyDescent="0.2">
      <c r="A60" s="3">
        <v>54</v>
      </c>
      <c r="B60" s="3">
        <v>0</v>
      </c>
      <c r="C60" s="4" cm="1">
        <f t="array" ref="C60:D60">TRANSPOSE(MMULT('Necessary information'!$L$2:$M$3,TRANSPOSE(C59:D59))+MMULT('Necessary information'!$L$4:$L$5,B60))</f>
        <v>8.187569366258414E-2</v>
      </c>
      <c r="D60" s="4">
        <v>2.697314615207215E-2</v>
      </c>
      <c r="E60" s="4" cm="1">
        <f t="array" ref="E60:G60">TRANSPOSE(MMULT('Necessary information'!$L$6:$M$8,TRANSPOSE(C60:D60)))</f>
        <v>5.2534875417872294E-2</v>
      </c>
      <c r="F60" s="4">
        <v>-2.788356860185922E-2</v>
      </c>
      <c r="G60" s="4">
        <v>5.3992125060724913E-2</v>
      </c>
      <c r="H60" s="4">
        <f>F60+F60*'Necessary information'!$B$4/'Necessary information'!$B$15</f>
        <v>-7.075455532721775E-2</v>
      </c>
      <c r="I60" s="4">
        <f>(('Necessary information'!$B$10*C61)-'Necessary information'!$B$10*(1-'Necessary information'!$B$4)*C60)/'Necessary information'!$B$16</f>
        <v>6.0382389173881862E-2</v>
      </c>
      <c r="J60" s="4">
        <f>D60+'Necessary information'!$B$7*C60</f>
        <v>5.3992125060724913E-2</v>
      </c>
    </row>
    <row r="61" spans="1:10" x14ac:dyDescent="0.2">
      <c r="A61" s="3">
        <v>55</v>
      </c>
      <c r="B61" s="3">
        <v>0</v>
      </c>
      <c r="C61" s="4" cm="1">
        <f t="array" ref="C61:D61">TRANSPOSE(MMULT('Necessary information'!$L$2:$M$3,TRANSPOSE(C60:D60))+MMULT('Necessary information'!$L$4:$L$5,B61))</f>
        <v>8.1338361050366584E-2</v>
      </c>
      <c r="D61" s="4">
        <v>2.6406710082878634E-2</v>
      </c>
      <c r="E61" s="4" cm="1">
        <f t="array" ref="E61:G61">TRANSPOSE(MMULT('Necessary information'!$L$6:$M$8,TRANSPOSE(C61:D61)))</f>
        <v>5.1970897416829615E-2</v>
      </c>
      <c r="F61" s="4">
        <v>-2.8089991820866973E-2</v>
      </c>
      <c r="G61" s="4">
        <v>5.3248369229499604E-2</v>
      </c>
      <c r="H61" s="4">
        <f>F61+F61*'Necessary information'!$B$4/'Necessary information'!$B$15</f>
        <v>-7.1278354245449926E-2</v>
      </c>
      <c r="I61" s="4">
        <f>(('Necessary information'!$B$10*C62)-'Necessary information'!$B$10*(1-'Necessary information'!$B$4)*C61)/'Necessary information'!$B$16</f>
        <v>5.8934686344116291E-2</v>
      </c>
      <c r="J61" s="4">
        <f>D61+'Necessary information'!$B$7*C61</f>
        <v>5.3248369229499604E-2</v>
      </c>
    </row>
    <row r="62" spans="1:10" x14ac:dyDescent="0.2">
      <c r="A62" s="3">
        <v>56</v>
      </c>
      <c r="B62" s="3">
        <v>0</v>
      </c>
      <c r="C62" s="4" cm="1">
        <f t="array" ref="C62:D62">TRANSPOSE(MMULT('Necessary information'!$L$2:$M$3,TRANSPOSE(C61:D61))+MMULT('Necessary information'!$L$4:$L$5,B62))</f>
        <v>8.0778269182710333E-2</v>
      </c>
      <c r="D62" s="4">
        <v>2.5852169171138181E-2</v>
      </c>
      <c r="E62" s="4" cm="1">
        <f t="array" ref="E62:G62">TRANSPOSE(MMULT('Necessary information'!$L$6:$M$8,TRANSPOSE(C62:D62)))</f>
        <v>5.1403232427586133E-2</v>
      </c>
      <c r="F62" s="4">
        <v>-2.8269271181277734E-2</v>
      </c>
      <c r="G62" s="4">
        <v>5.2508998001432591E-2</v>
      </c>
      <c r="H62" s="4">
        <f>F62+F62*'Necessary information'!$B$4/'Necessary information'!$B$15</f>
        <v>-7.1733275622492224E-2</v>
      </c>
      <c r="I62" s="4">
        <f>(('Necessary information'!$B$10*C63)-'Necessary information'!$B$10*(1-'Necessary information'!$B$4)*C62)/'Necessary information'!$B$16</f>
        <v>5.7522559846300864E-2</v>
      </c>
      <c r="J62" s="4">
        <f>D62+'Necessary information'!$B$7*C62</f>
        <v>5.2508998001432591E-2</v>
      </c>
    </row>
    <row r="63" spans="1:10" x14ac:dyDescent="0.2">
      <c r="A63" s="3">
        <v>57</v>
      </c>
      <c r="B63" s="3">
        <v>0</v>
      </c>
      <c r="C63" s="4" cm="1">
        <f t="array" ref="C63:D63">TRANSPOSE(MMULT('Necessary information'!$L$2:$M$3,TRANSPOSE(C62:D62))+MMULT('Necessary information'!$L$4:$L$5,B63))</f>
        <v>8.0196876449300097E-2</v>
      </c>
      <c r="D63" s="4">
        <v>2.5309273618544278E-2</v>
      </c>
      <c r="E63" s="4" cm="1">
        <f t="array" ref="E63:G63">TRANSPOSE(MMULT('Necessary information'!$L$6:$M$8,TRANSPOSE(C63:D63)))</f>
        <v>5.0832405156049282E-2</v>
      </c>
      <c r="F63" s="4">
        <v>-2.8422633602486778E-2</v>
      </c>
      <c r="G63" s="4">
        <v>5.1774242846813312E-2</v>
      </c>
      <c r="H63" s="4">
        <f>F63+F63*'Necessary information'!$B$4/'Necessary information'!$B$15</f>
        <v>-7.2122432766310168E-2</v>
      </c>
      <c r="I63" s="4">
        <f>(('Necessary information'!$B$10*C64)-'Necessary information'!$B$10*(1-'Necessary information'!$B$4)*C63)/'Necessary information'!$B$16</f>
        <v>5.6145113549775097E-2</v>
      </c>
      <c r="J63" s="4">
        <f>D63+'Necessary information'!$B$7*C63</f>
        <v>5.1774242846813312E-2</v>
      </c>
    </row>
    <row r="64" spans="1:10" x14ac:dyDescent="0.2">
      <c r="A64" s="3">
        <v>58</v>
      </c>
      <c r="B64" s="3">
        <v>0</v>
      </c>
      <c r="C64" s="4" cm="1">
        <f t="array" ref="C64:D64">TRANSPOSE(MMULT('Necessary information'!$L$2:$M$3,TRANSPOSE(C63:D63))+MMULT('Necessary information'!$L$4:$L$5,B64))</f>
        <v>7.9595582376811982E-2</v>
      </c>
      <c r="D64" s="4">
        <v>2.4777778872554848E-2</v>
      </c>
      <c r="E64" s="4" cm="1">
        <f t="array" ref="E64:G64">TRANSPOSE(MMULT('Necessary information'!$L$6:$M$8,TRANSPOSE(C64:D64)))</f>
        <v>5.0258916407662751E-2</v>
      </c>
      <c r="F64" s="4">
        <v>-2.8551261319909177E-2</v>
      </c>
      <c r="G64" s="4">
        <v>5.1044321056902806E-2</v>
      </c>
      <c r="H64" s="4">
        <f>F64+F64*'Necessary information'!$B$4/'Necessary information'!$B$15</f>
        <v>-7.2448825599269503E-2</v>
      </c>
      <c r="I64" s="4">
        <f>(('Necessary information'!$B$10*C65)-'Necessary information'!$B$10*(1-'Necessary information'!$B$4)*C64)/'Necessary information'!$B$16</f>
        <v>5.4801474434622417E-2</v>
      </c>
      <c r="J64" s="4">
        <f>D64+'Necessary information'!$B$7*C64</f>
        <v>5.1044321056902806E-2</v>
      </c>
    </row>
    <row r="65" spans="1:10" x14ac:dyDescent="0.2">
      <c r="A65" s="3">
        <v>59</v>
      </c>
      <c r="B65" s="3">
        <v>0</v>
      </c>
      <c r="C65" s="4" cm="1">
        <f t="array" ref="C65:D65">TRANSPOSE(MMULT('Necessary information'!$L$2:$M$3,TRANSPOSE(C64:D64))+MMULT('Necessary information'!$L$4:$L$5,B65))</f>
        <v>7.897572967825725E-2</v>
      </c>
      <c r="D65" s="4">
        <v>2.4257445516231196E-2</v>
      </c>
      <c r="E65" s="4" cm="1">
        <f t="array" ref="E65:G65">TRANSPOSE(MMULT('Necessary information'!$L$6:$M$8,TRANSPOSE(C65:D65)))</f>
        <v>4.9683243960307495E-2</v>
      </c>
      <c r="F65" s="4">
        <v>-2.865629336820116E-2</v>
      </c>
      <c r="G65" s="4">
        <v>5.0319436310056087E-2</v>
      </c>
      <c r="H65" s="4">
        <f>F65+F65*'Necessary information'!$B$4/'Necessary information'!$B$15</f>
        <v>-7.2715344421810421E-2</v>
      </c>
      <c r="I65" s="4">
        <f>(('Necessary information'!$B$10*C66)-'Necessary information'!$B$10*(1-'Necessary information'!$B$4)*C65)/'Necessary information'!$B$16</f>
        <v>5.349079198272904E-2</v>
      </c>
      <c r="J65" s="4">
        <f>D65+'Necessary information'!$B$7*C65</f>
        <v>5.0319436310056087E-2</v>
      </c>
    </row>
    <row r="66" spans="1:10" x14ac:dyDescent="0.2">
      <c r="A66" s="3">
        <v>60</v>
      </c>
      <c r="B66" s="3">
        <v>0</v>
      </c>
      <c r="C66" s="4" cm="1">
        <f t="array" ref="C66:D66">TRANSPOSE(MMULT('Necessary information'!$L$2:$M$3,TRANSPOSE(C65:D65))+MMULT('Necessary information'!$L$4:$L$5,B66))</f>
        <v>7.8338606235869052E-2</v>
      </c>
      <c r="D66" s="4">
        <v>2.3748039160390338E-2</v>
      </c>
      <c r="E66" s="4" cm="1">
        <f t="array" ref="E66:G66">TRANSPOSE(MMULT('Necessary information'!$L$6:$M$8,TRANSPOSE(C66:D66)))</f>
        <v>4.9105843408187175E-2</v>
      </c>
      <c r="F66" s="4">
        <v>-2.8738827017641917E-2</v>
      </c>
      <c r="G66" s="4">
        <v>4.9599779218227127E-2</v>
      </c>
      <c r="H66" s="4">
        <f>F66+F66*'Necessary information'!$B$4/'Necessary information'!$B$15</f>
        <v>-7.2924773557266342E-2</v>
      </c>
      <c r="I66" s="4">
        <f>(('Necessary information'!$B$10*C67)-'Necessary information'!$B$10*(1-'Necessary information'!$B$4)*C66)/'Necessary information'!$B$16</f>
        <v>5.2212237585201639E-2</v>
      </c>
      <c r="J66" s="4">
        <f>D66+'Necessary information'!$B$7*C66</f>
        <v>4.9599779218227127E-2</v>
      </c>
    </row>
    <row r="67" spans="1:10" x14ac:dyDescent="0.2">
      <c r="A67" s="3">
        <v>61</v>
      </c>
      <c r="B67" s="3">
        <v>0</v>
      </c>
      <c r="C67" s="4" cm="1">
        <f t="array" ref="C67:D67">TRANSPOSE(MMULT('Necessary information'!$L$2:$M$3,TRANSPOSE(C66:D66))+MMULT('Necessary information'!$L$4:$L$5,B67))</f>
        <v>7.7685447019602366E-2</v>
      </c>
      <c r="D67" s="4">
        <v>2.324933033802214E-2</v>
      </c>
      <c r="E67" s="4" cm="1">
        <f t="array" ref="E67:G67">TRANSPOSE(MMULT('Necessary information'!$L$6:$M$8,TRANSPOSE(C67:D67)))</f>
        <v>4.8527148977615259E-2</v>
      </c>
      <c r="F67" s="4">
        <v>-2.8799919165111442E-2</v>
      </c>
      <c r="G67" s="4">
        <v>4.8885527854490921E-2</v>
      </c>
      <c r="H67" s="4">
        <f>F67+F67*'Necessary information'!$B$4/'Necessary information'!$B$15</f>
        <v>-7.3079794881470261E-2</v>
      </c>
      <c r="I67" s="4">
        <f>(('Necessary information'!$B$10*C68)-'Necessary information'!$B$10*(1-'Necessary information'!$B$4)*C67)/'Necessary information'!$B$16</f>
        <v>5.0965003965679517E-2</v>
      </c>
      <c r="J67" s="4">
        <f>D67+'Necessary information'!$B$7*C67</f>
        <v>4.8885527854490921E-2</v>
      </c>
    </row>
    <row r="68" spans="1:10" x14ac:dyDescent="0.2">
      <c r="A68" s="3">
        <v>62</v>
      </c>
      <c r="B68" s="3">
        <v>0</v>
      </c>
      <c r="C68" s="4" cm="1">
        <f t="array" ref="C68:D68">TRANSPOSE(MMULT('Necessary information'!$L$2:$M$3,TRANSPOSE(C67:D67))+MMULT('Necessary information'!$L$4:$L$5,B68))</f>
        <v>7.7017435943254303E-2</v>
      </c>
      <c r="D68" s="4">
        <v>2.2761094400923675E-2</v>
      </c>
      <c r="E68" s="4" cm="1">
        <f t="array" ref="E68:G68">TRANSPOSE(MMULT('Necessary information'!$L$6:$M$8,TRANSPOSE(C68:D68)))</f>
        <v>4.7947574315592545E-2</v>
      </c>
      <c r="F68" s="4">
        <v>-2.8840587681056701E-2</v>
      </c>
      <c r="G68" s="4">
        <v>4.8176848262197598E-2</v>
      </c>
      <c r="H68" s="4">
        <f>F68+F68*'Necessary information'!$B$4/'Necessary information'!$B$15</f>
        <v>-7.3182991240681353E-2</v>
      </c>
      <c r="I68" s="4">
        <f>(('Necessary information'!$B$10*C69)-'Necessary information'!$B$10*(1-'Necessary information'!$B$4)*C68)/'Necessary information'!$B$16</f>
        <v>4.9748304619118937E-2</v>
      </c>
      <c r="J68" s="4">
        <f>D68+'Necessary information'!$B$7*C68</f>
        <v>4.8176848262197598E-2</v>
      </c>
    </row>
    <row r="69" spans="1:10" x14ac:dyDescent="0.2">
      <c r="A69" s="3">
        <v>63</v>
      </c>
      <c r="B69" s="3">
        <v>0</v>
      </c>
      <c r="C69" s="4" cm="1">
        <f t="array" ref="C69:D69">TRANSPOSE(MMULT('Necessary information'!$L$2:$M$3,TRANSPOSE(C68:D68))+MMULT('Necessary information'!$L$4:$L$5,B69))</f>
        <v>7.6335707660150923E-2</v>
      </c>
      <c r="D69" s="4">
        <v>2.2283111418504278E-2</v>
      </c>
      <c r="E69" s="4" cm="1">
        <f t="array" ref="E69:G69">TRANSPOSE(MMULT('Necessary information'!$L$6:$M$8,TRANSPOSE(C69:D69)))</f>
        <v>4.7367513252036905E-2</v>
      </c>
      <c r="F69" s="4">
        <v>-2.8861812713796838E-2</v>
      </c>
      <c r="G69" s="4">
        <v>4.7473894946354081E-2</v>
      </c>
      <c r="H69" s="4">
        <f>F69+F69*'Necessary information'!$B$4/'Necessary information'!$B$15</f>
        <v>-7.3236849761259451E-2</v>
      </c>
      <c r="I69" s="4">
        <f>(('Necessary information'!$B$10*C70)-'Necessary information'!$B$10*(1-'Necessary information'!$B$4)*C69)/'Necessary information'!$B$16</f>
        <v>4.8561373265618504E-2</v>
      </c>
      <c r="J69" s="4">
        <f>D69+'Necessary information'!$B$7*C69</f>
        <v>4.7473894946354081E-2</v>
      </c>
    </row>
    <row r="70" spans="1:10" x14ac:dyDescent="0.2">
      <c r="A70" s="3">
        <v>64</v>
      </c>
      <c r="B70" s="3">
        <v>0</v>
      </c>
      <c r="C70" s="4" cm="1">
        <f t="array" ref="C70:D70">TRANSPOSE(MMULT('Necessary information'!$L$2:$M$3,TRANSPOSE(C69:D69))+MMULT('Necessary information'!$L$4:$L$5,B70))</f>
        <v>7.5641349300287611E-2</v>
      </c>
      <c r="D70" s="4">
        <v>2.1815166078715687E-2</v>
      </c>
      <c r="E70" s="4" cm="1">
        <f t="array" ref="E70:G70">TRANSPOSE(MMULT('Necessary information'!$L$6:$M$8,TRANSPOSE(C70:D70)))</f>
        <v>4.6787340536500265E-2</v>
      </c>
      <c r="F70" s="4">
        <v>-2.8864537952477006E-2</v>
      </c>
      <c r="G70" s="4">
        <v>4.6776811347810601E-2</v>
      </c>
      <c r="H70" s="4">
        <f>F70+F70*'Necessary information'!$B$4/'Necessary information'!$B$15</f>
        <v>-7.3243765054410367E-2</v>
      </c>
      <c r="I70" s="4">
        <f>(('Necessary information'!$B$10*C71)-'Necessary information'!$B$10*(1-'Necessary information'!$B$4)*C70)/'Necessary information'!$B$16</f>
        <v>4.7403463318888062E-2</v>
      </c>
      <c r="J70" s="4">
        <f>D70+'Necessary information'!$B$7*C70</f>
        <v>4.6776811347810601E-2</v>
      </c>
    </row>
    <row r="71" spans="1:10" x14ac:dyDescent="0.2">
      <c r="A71" s="3">
        <v>65</v>
      </c>
      <c r="B71" s="3">
        <v>0</v>
      </c>
      <c r="C71" s="4" cm="1">
        <f t="array" ref="C71:D71">TRANSPOSE(MMULT('Necessary information'!$L$2:$M$3,TRANSPOSE(C70:D70))+MMULT('Necessary information'!$L$4:$L$5,B71))</f>
        <v>7.4935402150752631E-2</v>
      </c>
      <c r="D71" s="4">
        <v>2.1357047591062658E-2</v>
      </c>
      <c r="E71" s="4" cm="1">
        <f t="array" ref="E71:G71">TRANSPOSE(MMULT('Necessary information'!$L$6:$M$8,TRANSPOSE(C71:D71)))</f>
        <v>4.6207412550182514E-2</v>
      </c>
      <c r="F71" s="4">
        <v>-2.88496718499416E-2</v>
      </c>
      <c r="G71" s="4">
        <v>4.6085730300811027E-2</v>
      </c>
      <c r="H71" s="4">
        <f>F71+F71*'Necessary information'!$B$4/'Necessary information'!$B$15</f>
        <v>-7.3206042319226783E-2</v>
      </c>
      <c r="I71" s="4">
        <f>(('Necessary information'!$B$10*C72)-'Necessary information'!$B$10*(1-'Necessary information'!$B$4)*C71)/'Necessary information'!$B$16</f>
        <v>4.6273847368954547E-2</v>
      </c>
      <c r="J71" s="4">
        <f>D71+'Necessary information'!$B$7*C71</f>
        <v>4.6085730300811027E-2</v>
      </c>
    </row>
    <row r="72" spans="1:10" x14ac:dyDescent="0.2">
      <c r="A72" s="3">
        <v>66</v>
      </c>
      <c r="B72" s="3">
        <v>0</v>
      </c>
      <c r="C72" s="4" cm="1">
        <f t="array" ref="C72:D72">TRANSPOSE(MMULT('Necessary information'!$L$2:$M$3,TRANSPOSE(C71:D71))+MMULT('Necessary information'!$L$4:$L$5,B72))</f>
        <v>7.4218863281207678E-2</v>
      </c>
      <c r="D72" s="4">
        <v>2.0908549591650342E-2</v>
      </c>
      <c r="E72" s="4" cm="1">
        <f t="array" ref="E72:G72">TRANSPOSE(MMULT('Necessary information'!$L$6:$M$8,TRANSPOSE(C72:D72)))</f>
        <v>4.5628067994026918E-2</v>
      </c>
      <c r="F72" s="4">
        <v>-2.8818088806758801E-2</v>
      </c>
      <c r="G72" s="4">
        <v>4.5400774474448874E-2</v>
      </c>
      <c r="H72" s="4">
        <f>F72+F72*'Necessary information'!$B$4/'Necessary information'!$B$15</f>
        <v>-7.3125900347150427E-2</v>
      </c>
      <c r="I72" s="4">
        <f>(('Necessary information'!$B$10*C73)-'Necessary information'!$B$10*(1-'Necessary information'!$B$4)*C72)/'Necessary information'!$B$16</f>
        <v>4.5171816678712201E-2</v>
      </c>
      <c r="J72" s="4">
        <f>D72+'Necessary information'!$B$7*C72</f>
        <v>4.5400774474448874E-2</v>
      </c>
    </row>
    <row r="73" spans="1:10" x14ac:dyDescent="0.2">
      <c r="A73" s="3">
        <v>67</v>
      </c>
      <c r="B73" s="3">
        <v>0</v>
      </c>
      <c r="C73" s="4" cm="1">
        <f t="array" ref="C73:D73">TRANSPOSE(MMULT('Necessary information'!$L$2:$M$3,TRANSPOSE(C72:D72))+MMULT('Necessary information'!$L$4:$L$5,B73))</f>
        <v>7.3492687116145289E-2</v>
      </c>
      <c r="D73" s="4">
        <v>2.0469470050225685E-2</v>
      </c>
      <c r="E73" s="4" cm="1">
        <f t="array" ref="E73:G73">TRANSPOSE(MMULT('Necessary information'!$L$6:$M$8,TRANSPOSE(C73:D73)))</f>
        <v>4.5049628553657517E-2</v>
      </c>
      <c r="F73" s="4">
        <v>-2.8770630317591656E-2</v>
      </c>
      <c r="G73" s="4">
        <v>4.4722056798553636E-2</v>
      </c>
      <c r="H73" s="4">
        <f>F73+F73*'Necessary information'!$B$4/'Necessary information'!$B$15</f>
        <v>-7.3005474430888798E-2</v>
      </c>
      <c r="I73" s="4">
        <f>(('Necessary information'!$B$10*C74)-'Necessary information'!$B$10*(1-'Necessary information'!$B$4)*C73)/'Necessary information'!$B$16</f>
        <v>4.4096680693954782E-2</v>
      </c>
      <c r="J73" s="4">
        <f>D73+'Necessary information'!$B$7*C73</f>
        <v>4.4722056798553636E-2</v>
      </c>
    </row>
    <row r="74" spans="1:10" x14ac:dyDescent="0.2">
      <c r="A74" s="3">
        <v>68</v>
      </c>
      <c r="B74" s="3">
        <v>0</v>
      </c>
      <c r="C74" s="4" cm="1">
        <f t="array" ref="C74:D74">TRANSPOSE(MMULT('Necessary information'!$L$2:$M$3,TRANSPOSE(C73:D73))+MMULT('Necessary information'!$L$4:$L$5,B74))</f>
        <v>7.2757786955590528E-2</v>
      </c>
      <c r="D74" s="4">
        <v>2.0039611179170944E-2</v>
      </c>
      <c r="E74" s="4" cm="1">
        <f t="array" ref="E74:G74">TRANSPOSE(MMULT('Necessary information'!$L$6:$M$8,TRANSPOSE(C74:D74)))</f>
        <v>4.4472399541895719E-2</v>
      </c>
      <c r="F74" s="4">
        <v>-2.8708106081074703E-2</v>
      </c>
      <c r="G74" s="4">
        <v>4.4049680874515815E-2</v>
      </c>
      <c r="H74" s="4">
        <f>F74+F74*'Necessary information'!$B$4/'Necessary information'!$B$15</f>
        <v>-7.2846819180727024E-2</v>
      </c>
      <c r="I74" s="4">
        <f>(('Necessary information'!$B$10*C75)-'Necessary information'!$B$10*(1-'Necessary information'!$B$4)*C74)/'Necessary information'!$B$16</f>
        <v>4.3047766566511547E-2</v>
      </c>
      <c r="J74" s="4">
        <f>D74+'Necessary information'!$B$7*C74</f>
        <v>4.4049680874515815E-2</v>
      </c>
    </row>
    <row r="75" spans="1:10" x14ac:dyDescent="0.2">
      <c r="A75" s="3">
        <v>69</v>
      </c>
      <c r="B75" s="3">
        <v>0</v>
      </c>
      <c r="C75" s="4" cm="1">
        <f t="array" ref="C75:D75">TRANSPOSE(MMULT('Necessary information'!$L$2:$M$3,TRANSPOSE(C74:D74))+MMULT('Necessary information'!$L$4:$L$5,B75))</f>
        <v>7.2015036445863559E-2</v>
      </c>
      <c r="D75" s="4">
        <v>1.9618779344408355E-2</v>
      </c>
      <c r="E75" s="4" cm="1">
        <f t="array" ref="E75:G75">TRANSPOSE(MMULT('Necessary information'!$L$6:$M$8,TRANSPOSE(C75:D75)))</f>
        <v>4.3896670519570413E-2</v>
      </c>
      <c r="F75" s="4">
        <v>-2.8631295074320221E-2</v>
      </c>
      <c r="G75" s="4">
        <v>4.3383741371543327E-2</v>
      </c>
      <c r="H75" s="4">
        <f>F75+F75*'Necessary information'!$B$4/'Necessary information'!$B$15</f>
        <v>-7.2651911251087539E-2</v>
      </c>
      <c r="I75" s="4">
        <f>(('Necessary information'!$B$10*C76)-'Necessary information'!$B$10*(1-'Necessary information'!$B$4)*C75)/'Necessary information'!$B$16</f>
        <v>4.202441869013103E-2</v>
      </c>
      <c r="J75" s="4">
        <f>D75+'Necessary information'!$B$7*C75</f>
        <v>4.3383741371543327E-2</v>
      </c>
    </row>
    <row r="76" spans="1:10" x14ac:dyDescent="0.2">
      <c r="A76" s="3">
        <v>70</v>
      </c>
      <c r="B76" s="3">
        <v>0</v>
      </c>
      <c r="C76" s="4" cm="1">
        <f t="array" ref="C76:D76">TRANSPOSE(MMULT('Necessary information'!$L$2:$M$3,TRANSPOSE(C75:D75))+MMULT('Necessary information'!$L$4:$L$5,B76))</f>
        <v>7.1265271001970248E-2</v>
      </c>
      <c r="D76" s="4">
        <v>1.9206784978175781E-2</v>
      </c>
      <c r="E76" s="4" cm="1">
        <f t="array" ref="E76:G76">TRANSPOSE(MMULT('Necessary information'!$L$6:$M$8,TRANSPOSE(C76:D76)))</f>
        <v>4.3322715895313973E-2</v>
      </c>
      <c r="F76" s="4">
        <v>-2.8540946593144281E-2</v>
      </c>
      <c r="G76" s="4">
        <v>4.2724324408825967E-2</v>
      </c>
      <c r="H76" s="4">
        <f>F76+F76*'Necessary information'!$B$4/'Necessary information'!$B$15</f>
        <v>-7.2422651980103586E-2</v>
      </c>
      <c r="I76" s="4">
        <f>(('Necessary information'!$B$10*C77)-'Necessary information'!$B$10*(1-'Necessary information'!$B$4)*C76)/'Necessary information'!$B$16</f>
        <v>4.1025998248775439E-2</v>
      </c>
      <c r="J76" s="4">
        <f>D76+'Necessary information'!$B$7*C76</f>
        <v>4.2724324408825967E-2</v>
      </c>
    </row>
    <row r="77" spans="1:10" x14ac:dyDescent="0.2">
      <c r="A77" s="3">
        <v>71</v>
      </c>
      <c r="B77" s="3">
        <v>0</v>
      </c>
      <c r="C77" s="4" cm="1">
        <f t="array" ref="C77:D77">TRANSPOSE(MMULT('Necessary information'!$L$2:$M$3,TRANSPOSE(C76:D76))+MMULT('Necessary information'!$L$4:$L$5,B77))</f>
        <v>7.0509289183140381E-2</v>
      </c>
      <c r="D77" s="4">
        <v>1.8803442493634089E-2</v>
      </c>
      <c r="E77" s="4" cm="1">
        <f t="array" ref="E77:G77">TRANSPOSE(MMULT('Necessary information'!$L$6:$M$8,TRANSPOSE(C77:D77)))</f>
        <v>4.2750795505015267E-2</v>
      </c>
      <c r="F77" s="4">
        <v>-2.8437781259069962E-2</v>
      </c>
      <c r="G77" s="4">
        <v>4.2071507924070412E-2</v>
      </c>
      <c r="H77" s="4">
        <f>F77+F77*'Necessary information'!$B$4/'Necessary information'!$B$15</f>
        <v>-7.2160869944890002E-2</v>
      </c>
      <c r="I77" s="4">
        <f>(('Necessary information'!$B$10*C78)-'Necessary information'!$B$10*(1-'Necessary information'!$B$4)*C77)/'Necessary information'!$B$16</f>
        <v>4.0051882776974565E-2</v>
      </c>
      <c r="J77" s="4">
        <f>D77+'Necessary information'!$B$7*C77</f>
        <v>4.2071507924070412E-2</v>
      </c>
    </row>
    <row r="78" spans="1:10" x14ac:dyDescent="0.2">
      <c r="A78" s="3">
        <v>72</v>
      </c>
      <c r="B78" s="3">
        <v>0</v>
      </c>
      <c r="C78" s="4" cm="1">
        <f t="array" ref="C78:D78">TRANSPOSE(MMULT('Necessary information'!$L$2:$M$3,TRANSPOSE(C77:D77))+MMULT('Necessary information'!$L$4:$L$5,B78))</f>
        <v>6.9747854022986236E-2</v>
      </c>
      <c r="D78" s="4">
        <v>1.8408570201267772E-2</v>
      </c>
      <c r="E78" s="4" cm="1">
        <f t="array" ref="E78:G78">TRANSPOSE(MMULT('Necessary information'!$L$6:$M$8,TRANSPOSE(C78:D78)))</f>
        <v>4.218115517157995E-2</v>
      </c>
      <c r="F78" s="4">
        <v>-2.8322491994133003E-2</v>
      </c>
      <c r="G78" s="4">
        <v>4.1425362028853233E-2</v>
      </c>
      <c r="H78" s="4">
        <f>F78+F78*'Necessary information'!$B$4/'Necessary information'!$B$15</f>
        <v>-7.1868323435112458E-2</v>
      </c>
      <c r="I78" s="4">
        <f>(('Necessary information'!$B$10*C79)-'Necessary information'!$B$10*(1-'Necessary information'!$B$4)*C78)/'Necessary information'!$B$16</f>
        <v>3.9101465731928603E-2</v>
      </c>
      <c r="J78" s="4">
        <f>D78+'Necessary information'!$B$7*C78</f>
        <v>4.1425362028853233E-2</v>
      </c>
    </row>
    <row r="79" spans="1:10" x14ac:dyDescent="0.2">
      <c r="A79" s="3">
        <v>73</v>
      </c>
      <c r="B79" s="3">
        <v>0</v>
      </c>
      <c r="C79" s="4" cm="1">
        <f t="array" ref="C79:D79">TRANSPOSE(MMULT('Necessary information'!$L$2:$M$3,TRANSPOSE(C78:D78))+MMULT('Necessary information'!$L$4:$L$5,B79))</f>
        <v>6.8981694315709802E-2</v>
      </c>
      <c r="D79" s="4">
        <v>1.8021990227041148E-2</v>
      </c>
      <c r="E79" s="4" cm="1">
        <f t="array" ref="E79:G79">TRANSPOSE(MMULT('Necessary information'!$L$6:$M$8,TRANSPOSE(C79:D79)))</f>
        <v>4.1614027245628266E-2</v>
      </c>
      <c r="F79" s="4">
        <v>-2.8195744964484414E-2</v>
      </c>
      <c r="G79" s="4">
        <v>4.0785949351225384E-2</v>
      </c>
      <c r="H79" s="4">
        <f>F79+F79*'Necessary information'!$B$4/'Necessary information'!$B$15</f>
        <v>-7.1546702847379171E-2</v>
      </c>
      <c r="I79" s="4">
        <f>(('Necessary information'!$B$10*C80)-'Necessary information'!$B$10*(1-'Necessary information'!$B$4)*C79)/'Necessary information'!$B$16</f>
        <v>3.8174156077022889E-2</v>
      </c>
      <c r="J79" s="4">
        <f>D79+'Necessary information'!$B$7*C79</f>
        <v>4.0785949351225384E-2</v>
      </c>
    </row>
    <row r="80" spans="1:10" x14ac:dyDescent="0.2">
      <c r="A80" s="3">
        <v>74</v>
      </c>
      <c r="B80" s="3">
        <v>0</v>
      </c>
      <c r="C80" s="4" cm="1">
        <f t="array" ref="C80:D80">TRANSPOSE(MMULT('Necessary information'!$L$2:$M$3,TRANSPOSE(C79:D79))+MMULT('Necessary information'!$L$4:$L$5,B80))</f>
        <v>6.821150585974263E-2</v>
      </c>
      <c r="D80" s="4">
        <v>1.7643528432273285E-2</v>
      </c>
      <c r="E80" s="4" cm="1">
        <f t="array" ref="E80:G80">TRANSPOSE(MMULT('Necessary information'!$L$6:$M$8,TRANSPOSE(C80:D80)))</f>
        <v>4.1049631127741217E-2</v>
      </c>
      <c r="F80" s="4">
        <v>-2.8058180493754269E-2</v>
      </c>
      <c r="G80" s="4">
        <v>4.0153325365988354E-2</v>
      </c>
      <c r="H80" s="4">
        <f>F80+F80*'Necessary information'!$B$4/'Necessary information'!$B$15</f>
        <v>-7.1197633002901439E-2</v>
      </c>
      <c r="I80" s="4">
        <f>(('Necessary information'!$B$10*C81)-'Necessary information'!$B$10*(1-'Necessary information'!$B$4)*C80)/'Necessary information'!$B$16</f>
        <v>3.7269377876457024E-2</v>
      </c>
      <c r="J80" s="4">
        <f>D80+'Necessary information'!$B$7*C80</f>
        <v>4.0153325365988354E-2</v>
      </c>
    </row>
    <row r="81" spans="1:10" x14ac:dyDescent="0.2">
      <c r="A81" s="3">
        <v>75</v>
      </c>
      <c r="B81" s="3">
        <v>0</v>
      </c>
      <c r="C81" s="4" cm="1">
        <f t="array" ref="C81:D81">TRANSPOSE(MMULT('Necessary information'!$L$2:$M$3,TRANSPOSE(C80:D80))+MMULT('Necessary information'!$L$4:$L$5,B81))</f>
        <v>6.7437952660160491E-2</v>
      </c>
      <c r="D81" s="4">
        <v>1.7273014335195545E-2</v>
      </c>
      <c r="E81" s="4" cm="1">
        <f t="array" ref="E81:G81">TRANSPOSE(MMULT('Necessary information'!$L$6:$M$8,TRANSPOSE(C81:D81)))</f>
        <v>4.0488173772846789E-2</v>
      </c>
      <c r="F81" s="4">
        <v>-2.7910413947111978E-2</v>
      </c>
      <c r="G81" s="4">
        <v>3.952753871304851E-2</v>
      </c>
      <c r="H81" s="4">
        <f>F81+F81*'Necessary information'!$B$4/'Necessary information'!$B$15</f>
        <v>-7.0822675390796619E-2</v>
      </c>
      <c r="I81" s="4">
        <f>(('Necessary information'!$B$10*C82)-'Necessary information'!$B$10*(1-'Necessary information'!$B$4)*C81)/'Necessary information'!$B$16</f>
        <v>3.6386569900683279E-2</v>
      </c>
      <c r="J81" s="4">
        <f>D81+'Necessary information'!$B$7*C81</f>
        <v>3.952753871304851E-2</v>
      </c>
    </row>
    <row r="82" spans="1:10" x14ac:dyDescent="0.2">
      <c r="A82" s="3">
        <v>76</v>
      </c>
      <c r="B82" s="3">
        <v>0</v>
      </c>
      <c r="C82" s="4" cm="1">
        <f t="array" ref="C82:D82">TRANSPOSE(MMULT('Necessary information'!$L$2:$M$3,TRANSPOSE(C81:D81))+MMULT('Necessary information'!$L$4:$L$5,B82))</f>
        <v>6.6661668091173562E-2</v>
      </c>
      <c r="D82" s="4">
        <v>1.6910281034156437E-2</v>
      </c>
      <c r="E82" s="4" cm="1">
        <f t="array" ref="E82:G82">TRANSPOSE(MMULT('Necessary information'!$L$6:$M$8,TRANSPOSE(C82:D82)))</f>
        <v>3.9929850177320036E-2</v>
      </c>
      <c r="F82" s="4">
        <v>-2.7753036586929843E-2</v>
      </c>
      <c r="G82" s="4">
        <v>3.8908631504243715E-2</v>
      </c>
      <c r="H82" s="4">
        <f>F82+F82*'Necessary information'!$B$4/'Necessary information'!$B$15</f>
        <v>-7.0423330339334442E-2</v>
      </c>
      <c r="I82" s="4">
        <f>(('Necessary information'!$B$10*C83)-'Necessary information'!$B$10*(1-'Necessary information'!$B$4)*C82)/'Necessary information'!$B$16</f>
        <v>3.5525185242363637E-2</v>
      </c>
      <c r="J82" s="4">
        <f>D82+'Necessary information'!$B$7*C82</f>
        <v>3.8908631504243715E-2</v>
      </c>
    </row>
    <row r="83" spans="1:10" x14ac:dyDescent="0.2">
      <c r="A83" s="3">
        <v>77</v>
      </c>
      <c r="B83" s="3">
        <v>0</v>
      </c>
      <c r="C83" s="4" cm="1">
        <f t="array" ref="C83:D83">TRANSPOSE(MMULT('Necessary information'!$L$2:$M$3,TRANSPOSE(C82:D82))+MMULT('Necessary information'!$L$4:$L$5,B83))</f>
        <v>6.5883256019953318E-2</v>
      </c>
      <c r="D83" s="4">
        <v>1.6555165132439154E-2</v>
      </c>
      <c r="E83" s="4" cm="1">
        <f t="array" ref="E83:G83">TRANSPOSE(MMULT('Necessary information'!$L$6:$M$8,TRANSPOSE(C83:D83)))</f>
        <v>3.9374843849352699E-2</v>
      </c>
      <c r="F83" s="4">
        <v>-2.7586616400929562E-2</v>
      </c>
      <c r="G83" s="4">
        <v>3.8296639619023749E-2</v>
      </c>
      <c r="H83" s="4">
        <f>F83+F83*'Necessary information'!$B$4/'Necessary information'!$B$15</f>
        <v>-7.0001039117358735E-2</v>
      </c>
      <c r="I83" s="4">
        <f>(('Necessary information'!$B$10*C84)-'Necessary information'!$B$10*(1-'Necessary information'!$B$4)*C83)/'Necessary information'!$B$16</f>
        <v>3.4684690942552603E-2</v>
      </c>
      <c r="J83" s="4">
        <f>D83+'Necessary information'!$B$7*C83</f>
        <v>3.8296639619023749E-2</v>
      </c>
    </row>
    <row r="84" spans="1:10" x14ac:dyDescent="0.2">
      <c r="A84" s="3">
        <v>78</v>
      </c>
      <c r="B84" s="3">
        <v>0</v>
      </c>
      <c r="C84" s="4" cm="1">
        <f t="array" ref="C84:D84">TRANSPOSE(MMULT('Necessary information'!$L$2:$M$3,TRANSPOSE(C83:D83))+MMULT('Necessary information'!$L$4:$L$5,B84))</f>
        <v>6.5103291893018306E-2</v>
      </c>
      <c r="D84" s="4">
        <v>1.6207506664657929E-2</v>
      </c>
      <c r="E84" s="4" cm="1">
        <f t="array" ref="E84:G84">TRANSPOSE(MMULT('Necessary information'!$L$6:$M$8,TRANSPOSE(C84:D84)))</f>
        <v>3.8823327263130897E-2</v>
      </c>
      <c r="F84" s="4">
        <v>-2.7411698903664329E-2</v>
      </c>
      <c r="G84" s="4">
        <v>3.769159298935397E-2</v>
      </c>
      <c r="H84" s="4">
        <f>F84+F84*'Necessary information'!$B$4/'Necessary information'!$B$15</f>
        <v>-6.9557185968048219E-2</v>
      </c>
      <c r="I84" s="4">
        <f>(('Necessary information'!$B$10*C85)-'Necessary information'!$B$10*(1-'Necessary information'!$B$4)*C84)/'Necessary information'!$B$16</f>
        <v>3.3864567626837115E-2</v>
      </c>
      <c r="J84" s="4">
        <f>D84+'Necessary information'!$B$7*C84</f>
        <v>3.769159298935397E-2</v>
      </c>
    </row>
    <row r="85" spans="1:10" x14ac:dyDescent="0.2">
      <c r="A85" s="3">
        <v>79</v>
      </c>
      <c r="B85" s="3">
        <v>0</v>
      </c>
      <c r="C85" s="4" cm="1">
        <f t="array" ref="C85:D85">TRANSPOSE(MMULT('Necessary information'!$L$2:$M$3,TRANSPOSE(C84:D84))+MMULT('Necessary information'!$L$4:$L$5,B85))</f>
        <v>6.432232378636378E-2</v>
      </c>
      <c r="D85" s="4">
        <v>1.5867149024700114E-2</v>
      </c>
      <c r="E85" s="4" cm="1">
        <f t="array" ref="E85:G85">TRANSPOSE(MMULT('Necessary information'!$L$6:$M$8,TRANSPOSE(C85:D85)))</f>
        <v>3.8275462297342855E-2</v>
      </c>
      <c r="F85" s="4">
        <v>-2.7228807912163616E-2</v>
      </c>
      <c r="G85" s="4">
        <v>3.7093515874200164E-2</v>
      </c>
      <c r="H85" s="4">
        <f>F85+F85*'Necessary information'!$B$4/'Necessary information'!$B$15</f>
        <v>-6.9093100077115152E-2</v>
      </c>
      <c r="I85" s="4">
        <f>(('Necessary information'!$B$10*C86)-'Necessary information'!$B$10*(1-'Necessary information'!$B$4)*C85)/'Necessary information'!$B$16</f>
        <v>3.3064309151162735E-2</v>
      </c>
      <c r="J85" s="4">
        <f>D85+'Necessary information'!$B$7*C85</f>
        <v>3.7093515874200164E-2</v>
      </c>
    </row>
    <row r="86" spans="1:10" x14ac:dyDescent="0.2">
      <c r="A86" s="3">
        <v>80</v>
      </c>
      <c r="B86" s="3">
        <v>0</v>
      </c>
      <c r="C86" s="4" cm="1">
        <f t="array" ref="C86:D86">TRANSPOSE(MMULT('Necessary information'!$L$2:$M$3,TRANSPOSE(C85:D85))+MMULT('Necessary information'!$L$4:$L$5,B86))</f>
        <v>6.3540873420483757E-2</v>
      </c>
      <c r="D86" s="4">
        <v>1.5533938895181411E-2</v>
      </c>
      <c r="E86" s="4" cm="1">
        <f t="array" ref="E86:G86">TRANSPOSE(MMULT('Necessary information'!$L$6:$M$8,TRANSPOSE(C86:D86)))</f>
        <v>3.7731400658522304E-2</v>
      </c>
      <c r="F86" s="4">
        <v>-2.7038446296542701E-2</v>
      </c>
      <c r="G86" s="4">
        <v>3.6502427123941049E-2</v>
      </c>
      <c r="H86" s="4">
        <f>F86+F86*'Necessary information'!$B$4/'Necessary information'!$B$15</f>
        <v>-6.8610057477477074E-2</v>
      </c>
      <c r="I86" s="4">
        <f>(('Necessary information'!$B$10*C87)-'Necessary information'!$B$10*(1-'Necessary information'!$B$4)*C86)/'Necessary information'!$B$16</f>
        <v>3.2283422257075624E-2</v>
      </c>
      <c r="J86" s="4">
        <f>D86+'Necessary information'!$B$7*C86</f>
        <v>3.6502427123941049E-2</v>
      </c>
    </row>
    <row r="87" spans="1:10" x14ac:dyDescent="0.2">
      <c r="A87" s="3">
        <v>81</v>
      </c>
      <c r="B87" s="3">
        <v>0</v>
      </c>
      <c r="C87" s="4" cm="1">
        <f t="array" ref="C87:D87">TRANSPOSE(MMULT('Necessary information'!$L$2:$M$3,TRANSPOSE(C86:D86))+MMULT('Necessary information'!$L$4:$L$5,B87))</f>
        <v>6.2759437141398561E-2</v>
      </c>
      <c r="D87" s="4">
        <v>1.52077261783826E-2</v>
      </c>
      <c r="E87" s="4" cm="1">
        <f t="array" ref="E87:G87">TRANSPOSE(MMULT('Necessary information'!$L$6:$M$8,TRANSPOSE(C87:D87)))</f>
        <v>3.7191284289717588E-2</v>
      </c>
      <c r="F87" s="4">
        <v>-2.6841096706354435E-2</v>
      </c>
      <c r="G87" s="4">
        <v>3.5918340435044126E-2</v>
      </c>
      <c r="H87" s="4">
        <f>F87+F87*'Necessary information'!$B$4/'Necessary information'!$B$15</f>
        <v>-6.8109282892374348E-2</v>
      </c>
      <c r="I87" s="4">
        <f>(('Necessary information'!$B$10*C88)-'Necessary information'!$B$10*(1-'Necessary information'!$B$4)*C87)/'Necessary information'!$B$16</f>
        <v>3.1521426236140015E-2</v>
      </c>
      <c r="J87" s="4">
        <f>D87+'Necessary information'!$B$7*C87</f>
        <v>3.5918340435044126E-2</v>
      </c>
    </row>
    <row r="88" spans="1:10" x14ac:dyDescent="0.2">
      <c r="A88" s="3">
        <v>82</v>
      </c>
      <c r="B88" s="3">
        <v>0</v>
      </c>
      <c r="C88" s="4" cm="1">
        <f t="array" ref="C88:D88">TRANSPOSE(MMULT('Necessary information'!$L$2:$M$3,TRANSPOSE(C87:D87))+MMULT('Necessary information'!$L$4:$L$5,B88))</f>
        <v>6.1978486868767099E-2</v>
      </c>
      <c r="D88" s="4">
        <v>1.4888363928636565E-2</v>
      </c>
      <c r="E88" s="4" cm="1">
        <f t="array" ref="E88:G88">TRANSPOSE(MMULT('Necessary information'!$L$6:$M$8,TRANSPOSE(C88:D88)))</f>
        <v>3.665524576496107E-2</v>
      </c>
      <c r="F88" s="4">
        <v>-2.6637222273437386E-2</v>
      </c>
      <c r="G88" s="4">
        <v>3.5341264595329713E-2</v>
      </c>
      <c r="H88" s="4">
        <f>F88+F88*'Necessary information'!$B$4/'Necessary information'!$B$15</f>
        <v>-6.7591951518847337E-2</v>
      </c>
      <c r="I88" s="4">
        <f>(('Necessary information'!$B$10*C89)-'Necessary information'!$B$10*(1-'Necessary information'!$B$4)*C88)/'Necessary information'!$B$16</f>
        <v>3.0777852603266164E-2</v>
      </c>
      <c r="J88" s="4">
        <f>D88+'Necessary information'!$B$7*C88</f>
        <v>3.5341264595329713E-2</v>
      </c>
    </row>
    <row r="89" spans="1:10" x14ac:dyDescent="0.2">
      <c r="A89" s="3">
        <v>83</v>
      </c>
      <c r="B89" s="3">
        <v>0</v>
      </c>
      <c r="C89" s="4" cm="1">
        <f t="array" ref="C89:D89">TRANSPOSE(MMULT('Necessary information'!$L$2:$M$3,TRANSPOSE(C88:D88))+MMULT('Necessary information'!$L$4:$L$5,B89))</f>
        <v>6.1198471012129572E-2</v>
      </c>
      <c r="D89" s="4">
        <v>1.4575708286135197E-2</v>
      </c>
      <c r="E89" s="4" cm="1">
        <f t="array" ref="E89:G89">TRANSPOSE(MMULT('Necessary information'!$L$6:$M$8,TRANSPOSE(C89:D89)))</f>
        <v>3.612340866999901E-2</v>
      </c>
      <c r="F89" s="4">
        <v>-2.6427267291991609E-2</v>
      </c>
      <c r="G89" s="4">
        <v>3.4771203720137957E-2</v>
      </c>
      <c r="H89" s="4">
        <f>F89+F89*'Necessary information'!$B$4/'Necessary information'!$B$15</f>
        <v>-6.7059190753428671E-2</v>
      </c>
      <c r="I89" s="4">
        <f>(('Necessary information'!$B$10*C90)-'Necessary information'!$B$10*(1-'Necessary information'!$B$4)*C89)/'Necessary information'!$B$16</f>
        <v>3.0052244778721236E-2</v>
      </c>
      <c r="J89" s="4">
        <f>D89+'Necessary information'!$B$7*C89</f>
        <v>3.4771203720137957E-2</v>
      </c>
    </row>
    <row r="90" spans="1:10" x14ac:dyDescent="0.2">
      <c r="A90" s="3">
        <v>84</v>
      </c>
      <c r="B90" s="3">
        <v>0</v>
      </c>
      <c r="C90" s="4" cm="1">
        <f t="array" ref="C90:D90">TRANSPOSE(MMULT('Necessary information'!$L$2:$M$3,TRANSPOSE(C89:D89))+MMULT('Necessary information'!$L$4:$L$5,B90))</f>
        <v>6.0419815356294364E-2</v>
      </c>
      <c r="D90" s="4">
        <v>1.4269618412126357E-2</v>
      </c>
      <c r="E90" s="4" cm="1">
        <f t="array" ref="E90:G90">TRANSPOSE(MMULT('Necessary information'!$L$6:$M$8,TRANSPOSE(C90:D90)))</f>
        <v>3.5595887969727416E-2</v>
      </c>
      <c r="F90" s="4">
        <v>-2.6211657876590862E-2</v>
      </c>
      <c r="G90" s="4">
        <v>3.4208157479703495E-2</v>
      </c>
      <c r="H90" s="4">
        <f>F90+F90*'Necessary information'!$B$4/'Necessary information'!$B$15</f>
        <v>-6.6512081861849287E-2</v>
      </c>
      <c r="I90" s="4">
        <f>(('Necessary information'!$B$10*C91)-'Necessary information'!$B$10*(1-'Necessary information'!$B$4)*C90)/'Necessary information'!$B$16</f>
        <v>2.9344157778584096E-2</v>
      </c>
      <c r="J90" s="4">
        <f>D90+'Necessary information'!$B$7*C90</f>
        <v>3.4208157479703495E-2</v>
      </c>
    </row>
    <row r="91" spans="1:10" x14ac:dyDescent="0.2">
      <c r="A91" s="3">
        <v>85</v>
      </c>
      <c r="B91" s="3">
        <v>0</v>
      </c>
      <c r="C91" s="4" cm="1">
        <f t="array" ref="C91:D91">TRANSPOSE(MMULT('Necessary information'!$L$2:$M$3,TRANSPOSE(C90:D90))+MMULT('Necessary information'!$L$4:$L$5,B91))</f>
        <v>5.9642923916851609E-2</v>
      </c>
      <c r="D91" s="4">
        <v>1.3969956425471703E-2</v>
      </c>
      <c r="E91" s="4" cm="1">
        <f t="array" ref="E91:G91">TRANSPOSE(MMULT('Necessary information'!$L$6:$M$8,TRANSPOSE(C91:D91)))</f>
        <v>3.5072790362765727E-2</v>
      </c>
      <c r="F91" s="4">
        <v>-2.599080259881887E-2</v>
      </c>
      <c r="G91" s="4">
        <v>3.3652121318032732E-2</v>
      </c>
      <c r="H91" s="4">
        <f>F91+F91*'Necessary information'!$B$4/'Necessary information'!$B$15</f>
        <v>-6.5951661594502858E-2</v>
      </c>
      <c r="I91" s="4">
        <f>(('Necessary information'!$B$10*C92)-'Necessary information'!$B$10*(1-'Necessary information'!$B$4)*C91)/'Necessary information'!$B$16</f>
        <v>2.8653157913412032E-2</v>
      </c>
      <c r="J91" s="4">
        <f>D91+'Necessary information'!$B$7*C91</f>
        <v>3.3652121318032732E-2</v>
      </c>
    </row>
    <row r="92" spans="1:10" x14ac:dyDescent="0.2">
      <c r="A92" s="3">
        <v>86</v>
      </c>
      <c r="B92" s="3">
        <v>0</v>
      </c>
      <c r="C92" s="4" cm="1">
        <f t="array" ref="C92:D92">TRANSPOSE(MMULT('Necessary information'!$L$2:$M$3,TRANSPOSE(C91:D91))+MMULT('Necessary information'!$L$4:$L$5,B92))</f>
        <v>5.8868179766765623E-2</v>
      </c>
      <c r="D92" s="4">
        <v>1.3676587340536797E-2</v>
      </c>
      <c r="E92" s="4" cm="1">
        <f t="array" ref="E92:G92">TRANSPOSE(MMULT('Necessary information'!$L$6:$M$8,TRANSPOSE(C92:D92)))</f>
        <v>3.455421462358664E-2</v>
      </c>
      <c r="F92" s="4">
        <v>-2.5765093103196163E-2</v>
      </c>
      <c r="G92" s="4">
        <v>3.3103086663569453E-2</v>
      </c>
      <c r="H92" s="4">
        <f>F92+F92*'Necessary information'!$B$4/'Necessary information'!$B$15</f>
        <v>-6.5378923749360246E-2</v>
      </c>
      <c r="I92" s="4">
        <f>(('Necessary information'!$B$10*C93)-'Necessary information'!$B$10*(1-'Necessary information'!$B$4)*C92)/'Necessary information'!$B$16</f>
        <v>2.7978822494901145E-2</v>
      </c>
      <c r="J92" s="4">
        <f>D92+'Necessary information'!$B$7*C92</f>
        <v>3.3103086663569453E-2</v>
      </c>
    </row>
    <row r="93" spans="1:10" x14ac:dyDescent="0.2">
      <c r="A93" s="3">
        <v>87</v>
      </c>
      <c r="B93" s="3">
        <v>0</v>
      </c>
      <c r="C93" s="4" cm="1">
        <f t="array" ref="C93:D93">TRANSPOSE(MMULT('Necessary information'!$L$2:$M$3,TRANSPOSE(C92:D92))+MMULT('Necessary information'!$L$4:$L$5,B93))</f>
        <v>5.8095945834969007E-2</v>
      </c>
      <c r="D93" s="4">
        <v>1.3389379006385524E-2</v>
      </c>
      <c r="E93" s="4" cm="1">
        <f t="array" ref="E93:G93">TRANSPOSE(MMULT('Necessary information'!$L$6:$M$8,TRANSPOSE(C93:D93)))</f>
        <v>3.4040251932607277E-2</v>
      </c>
      <c r="F93" s="4">
        <v>-2.5534904703043704E-2</v>
      </c>
      <c r="G93" s="4">
        <v>3.2561041131925296E-2</v>
      </c>
      <c r="H93" s="4">
        <f>F93+F93*'Necessary information'!$B$4/'Necessary information'!$B$15</f>
        <v>-6.4794820683973367E-2</v>
      </c>
      <c r="I93" s="4">
        <f>(('Necessary information'!$B$10*C94)-'Necessary information'!$B$10*(1-'Necessary information'!$B$4)*C93)/'Necessary information'!$B$16</f>
        <v>2.7320739550325112E-2</v>
      </c>
      <c r="J93" s="4">
        <f>D93+'Necessary information'!$B$7*C93</f>
        <v>3.2561041131925296E-2</v>
      </c>
    </row>
    <row r="94" spans="1:10" x14ac:dyDescent="0.2">
      <c r="A94" s="3">
        <v>88</v>
      </c>
      <c r="B94" s="3">
        <v>0</v>
      </c>
      <c r="C94" s="4" cm="1">
        <f t="array" ref="C94:D94">TRANSPOSE(MMULT('Necessary information'!$L$2:$M$3,TRANSPOSE(C93:D93))+MMULT('Necessary information'!$L$4:$L$5,B94))</f>
        <v>5.7326565677852916E-2</v>
      </c>
      <c r="D94" s="4">
        <v>1.3108202047251428E-2</v>
      </c>
      <c r="E94" s="4" cm="1">
        <f t="array" ref="E94:G94">TRANSPOSE(MMULT('Necessary information'!$L$6:$M$8,TRANSPOSE(C94:D94)))</f>
        <v>3.3530986194634328E-2</v>
      </c>
      <c r="F94" s="4">
        <v>-2.5300596956910022E-2</v>
      </c>
      <c r="G94" s="4">
        <v>3.2025968720942891E-2</v>
      </c>
      <c r="H94" s="4">
        <f>F94+F94*'Necessary information'!$B$4/'Necessary information'!$B$15</f>
        <v>-6.4200264778159155E-2</v>
      </c>
      <c r="I94" s="4">
        <f>(('Necessary information'!$B$10*C95)-'Necessary information'!$B$10*(1-'Necessary information'!$B$4)*C94)/'Necessary information'!$B$16</f>
        <v>2.6678507544544948E-2</v>
      </c>
      <c r="J94" s="4">
        <f>D94+'Necessary information'!$B$7*C94</f>
        <v>3.2025968720942891E-2</v>
      </c>
    </row>
    <row r="95" spans="1:10" x14ac:dyDescent="0.2">
      <c r="A95" s="3">
        <v>89</v>
      </c>
      <c r="B95" s="3">
        <v>0</v>
      </c>
      <c r="C95" s="4" cm="1">
        <f t="array" ref="C95:D95">TRANSPOSE(MMULT('Necessary information'!$L$2:$M$3,TRANSPOSE(C94:D94))+MMULT('Necessary information'!$L$4:$L$5,B95))</f>
        <v>5.6560364224520217E-2</v>
      </c>
      <c r="D95" s="4">
        <v>1.2832929804259147E-2</v>
      </c>
      <c r="E95" s="4" cm="1">
        <f t="array" ref="E95:G95">TRANSPOSE(MMULT('Necessary information'!$L$6:$M$8,TRANSPOSE(C95:D95)))</f>
        <v>3.30264943460436E-2</v>
      </c>
      <c r="F95" s="4">
        <v>-2.5062514226169397E-2</v>
      </c>
      <c r="G95" s="4">
        <v>3.149784999835082E-2</v>
      </c>
      <c r="H95" s="4">
        <f>F95+F95*'Necessary information'!$B$4/'Necessary information'!$B$15</f>
        <v>-6.3596129848904809E-2</v>
      </c>
      <c r="I95" s="4">
        <f>(('Necessary information'!$B$10*C96)-'Necessary information'!$B$10*(1-'Necessary information'!$B$4)*C95)/'Necessary information'!$B$16</f>
        <v>2.6051735109372386E-2</v>
      </c>
      <c r="J95" s="4">
        <f>D95+'Necessary information'!$B$7*C95</f>
        <v>3.149784999835082E-2</v>
      </c>
    </row>
    <row r="96" spans="1:10" x14ac:dyDescent="0.2">
      <c r="A96" s="3">
        <v>90</v>
      </c>
      <c r="B96" s="3">
        <v>0</v>
      </c>
      <c r="C96" s="4" cm="1">
        <f t="array" ref="C96:D96">TRANSPOSE(MMULT('Necessary information'!$L$2:$M$3,TRANSPOSE(C95:D95))+MMULT('Necessary information'!$L$4:$L$5,B96))</f>
        <v>5.5797648496641525E-2</v>
      </c>
      <c r="D96" s="4">
        <v>1.2563438278369705E-2</v>
      </c>
      <c r="E96" s="4" cm="1">
        <f t="array" ref="E96:G96">TRANSPOSE(MMULT('Necessary information'!$L$6:$M$8,TRANSPOSE(C96:D96)))</f>
        <v>3.2526846651062168E-2</v>
      </c>
      <c r="F96" s="4">
        <v>-2.4820986214380114E-2</v>
      </c>
      <c r="G96" s="4">
        <v>3.0976662282261411E-2</v>
      </c>
      <c r="H96" s="4">
        <f>F96+F96*'Necessary information'!$B$4/'Necessary information'!$B$15</f>
        <v>-6.2983252518989508E-2</v>
      </c>
      <c r="I96" s="4">
        <f>(('Necessary information'!$B$10*C97)-'Necessary information'!$B$10*(1-'Necessary information'!$B$4)*C96)/'Necessary information'!$B$16</f>
        <v>2.5440040780108596E-2</v>
      </c>
      <c r="J96" s="4">
        <f>D96+'Necessary information'!$B$7*C96</f>
        <v>3.0976662282261411E-2</v>
      </c>
    </row>
    <row r="97" spans="1:10" x14ac:dyDescent="0.2">
      <c r="A97" s="3">
        <v>91</v>
      </c>
      <c r="B97" s="3">
        <v>0</v>
      </c>
      <c r="C97" s="4" cm="1">
        <f t="array" ref="C97:D97">TRANSPOSE(MMULT('Necessary information'!$L$2:$M$3,TRANSPOSE(C96:D96))+MMULT('Necessary information'!$L$4:$L$5,B97))</f>
        <v>5.5038708303728201E-2</v>
      </c>
      <c r="D97" s="4">
        <v>1.2299606074523942E-2</v>
      </c>
      <c r="E97" s="4" cm="1">
        <f t="array" ref="E97:G97">TRANSPOSE(MMULT('Necessary information'!$L$6:$M$8,TRANSPOSE(C97:D97)))</f>
        <v>3.2032106987510328E-2</v>
      </c>
      <c r="F97" s="4">
        <v>-2.4576328488973953E-2</v>
      </c>
      <c r="G97" s="4">
        <v>3.0462379814754248E-2</v>
      </c>
      <c r="H97" s="4">
        <f>F97+F97*'Necessary information'!$B$4/'Necessary information'!$B$15</f>
        <v>-6.2362433540771381E-2</v>
      </c>
      <c r="I97" s="4">
        <f>(('Necessary information'!$B$10*C98)-'Necessary information'!$B$10*(1-'Necessary information'!$B$4)*C97)/'Necessary information'!$B$16</f>
        <v>2.4843052739047741E-2</v>
      </c>
      <c r="J97" s="4">
        <f>D97+'Necessary information'!$B$7*C97</f>
        <v>3.0462379814754248E-2</v>
      </c>
    </row>
    <row r="98" spans="1:10" x14ac:dyDescent="0.2">
      <c r="A98" s="3">
        <v>92</v>
      </c>
      <c r="B98" s="3">
        <v>0</v>
      </c>
      <c r="C98" s="4" cm="1">
        <f t="array" ref="C98:D98">TRANSPOSE(MMULT('Necessary information'!$L$2:$M$3,TRANSPOSE(C97:D97))+MMULT('Necessary information'!$L$4:$L$5,B98))</f>
        <v>5.4283816914611198E-2</v>
      </c>
      <c r="D98" s="4">
        <v>1.2041314346958938E-2</v>
      </c>
      <c r="E98" s="4" cm="1">
        <f t="array" ref="E98:G98">TRANSPOSE(MMULT('Necessary information'!$L$6:$M$8,TRANSPOSE(C98:D98)))</f>
        <v>3.1542333122348817E-2</v>
      </c>
      <c r="F98" s="4">
        <v>-2.4328842985830559E-2</v>
      </c>
      <c r="G98" s="4">
        <v>2.9954973928780635E-2</v>
      </c>
      <c r="H98" s="4">
        <f>F98+F98*'Necessary information'!$B$4/'Necessary information'!$B$15</f>
        <v>-6.1734439076545015E-2</v>
      </c>
      <c r="I98" s="4">
        <f>(('Necessary information'!$B$10*C99)-'Necessary information'!$B$10*(1-'Necessary information'!$B$4)*C98)/'Necessary information'!$B$16</f>
        <v>2.4260408565767819E-2</v>
      </c>
      <c r="J98" s="4">
        <f>D98+'Necessary information'!$B$7*C98</f>
        <v>2.9954973928780635E-2</v>
      </c>
    </row>
    <row r="99" spans="1:10" x14ac:dyDescent="0.2">
      <c r="A99" s="3">
        <v>93</v>
      </c>
      <c r="B99" s="3">
        <v>0</v>
      </c>
      <c r="C99" s="4" cm="1">
        <f t="array" ref="C99:D99">TRANSPOSE(MMULT('Necessary information'!$L$2:$M$3,TRANSPOSE(C98:D98))+MMULT('Necessary information'!$L$4:$L$5,B99))</f>
        <v>5.3533231705890118E-2</v>
      </c>
      <c r="D99" s="4">
        <v>1.1788446745672801E-2</v>
      </c>
      <c r="E99" s="4" cm="1">
        <f t="array" ref="E99:G99">TRANSPOSE(MMULT('Necessary information'!$L$6:$M$8,TRANSPOSE(C99:D99)))</f>
        <v>3.1057576977366289E-2</v>
      </c>
      <c r="F99" s="4">
        <v>-2.4078818497273571E-2</v>
      </c>
      <c r="G99" s="4">
        <v>2.9454413208616539E-2</v>
      </c>
      <c r="H99" s="4">
        <f>F99+F99*'Necessary information'!$B$4/'Necessary information'!$B$15</f>
        <v>-6.1100001936831662E-2</v>
      </c>
      <c r="I99" s="4">
        <f>(('Necessary information'!$B$10*C100)-'Necessary information'!$B$10*(1-'Necessary information'!$B$4)*C99)/'Necessary information'!$B$16</f>
        <v>2.3691754994020993E-2</v>
      </c>
      <c r="J99" s="4">
        <f>D99+'Necessary information'!$B$7*C99</f>
        <v>2.9454413208616539E-2</v>
      </c>
    </row>
    <row r="100" spans="1:10" x14ac:dyDescent="0.2">
      <c r="A100" s="3">
        <v>94</v>
      </c>
      <c r="B100" s="3">
        <v>0</v>
      </c>
      <c r="C100" s="4" cm="1">
        <f t="array" ref="C100:D100">TRANSPOSE(MMULT('Necessary information'!$L$2:$M$3,TRANSPOSE(C99:D99))+MMULT('Necessary information'!$L$4:$L$5,B100))</f>
        <v>5.2787194788093392E-2</v>
      </c>
      <c r="D100" s="4">
        <v>1.1540889364013672E-2</v>
      </c>
      <c r="E100" s="4" cm="1">
        <f t="array" ref="E100:G100">TRANSPOSE(MMULT('Necessary information'!$L$6:$M$8,TRANSPOSE(C100:D100)))</f>
        <v>3.0577884885331499E-2</v>
      </c>
      <c r="F100" s="4">
        <v>-2.38265311440089E-2</v>
      </c>
      <c r="G100" s="4">
        <v>2.8960663644084492E-2</v>
      </c>
      <c r="H100" s="4">
        <f>F100+F100*'Necessary information'!$B$4/'Necessary information'!$B$15</f>
        <v>-6.0459822777922556E-2</v>
      </c>
      <c r="I100" s="4">
        <f>(('Necessary information'!$B$10*C101)-'Necessary information'!$B$10*(1-'Necessary information'!$B$4)*C100)/'Necessary information'!$B$16</f>
        <v>2.3136747675046757E-2</v>
      </c>
      <c r="J100" s="4">
        <f>D100+'Necessary information'!$B$7*C100</f>
        <v>2.8960663644084492E-2</v>
      </c>
    </row>
    <row r="101" spans="1:10" x14ac:dyDescent="0.2">
      <c r="A101" s="3">
        <v>95</v>
      </c>
      <c r="B101" s="3">
        <v>0</v>
      </c>
      <c r="C101" s="4" cm="1">
        <f t="array" ref="C101:D101">TRANSPOSE(MMULT('Necessary information'!$L$2:$M$3,TRANSPOSE(C100:D100))+MMULT('Necessary information'!$L$4:$L$5,B101))</f>
        <v>5.2045933610267228E-2</v>
      </c>
      <c r="D101" s="4">
        <v>1.1298530687369385E-2</v>
      </c>
      <c r="E101" s="4" cm="1">
        <f t="array" ref="E101:G101">TRANSPOSE(MMULT('Necessary information'!$L$6:$M$8,TRANSPOSE(C101:D101)))</f>
        <v>3.0103297836924135E-2</v>
      </c>
      <c r="F101" s="4">
        <v>-2.3572244831509652E-2</v>
      </c>
      <c r="G101" s="4">
        <v>2.8473688778757569E-2</v>
      </c>
      <c r="H101" s="4">
        <f>F101+F101*'Necessary information'!$B$4/'Necessary information'!$B$15</f>
        <v>-5.9814571259955714E-2</v>
      </c>
      <c r="I101" s="4">
        <f>(('Necessary information'!$B$10*C102)-'Necessary information'!$B$10*(1-'Necessary information'!$B$4)*C101)/'Necessary information'!$B$16</f>
        <v>2.2595050947136385E-2</v>
      </c>
      <c r="J101" s="4">
        <f>D101+'Necessary information'!$B$7*C101</f>
        <v>2.8473688778757569E-2</v>
      </c>
    </row>
    <row r="102" spans="1:10" x14ac:dyDescent="0.2">
      <c r="A102" s="3">
        <v>96</v>
      </c>
      <c r="B102" s="3">
        <v>0</v>
      </c>
      <c r="C102" s="4" cm="1">
        <f t="array" ref="C102:D102">TRANSPOSE(MMULT('Necessary information'!$L$2:$M$3,TRANSPOSE(C101:D101))+MMULT('Necessary information'!$L$4:$L$5,B102))</f>
        <v>5.1309661543688961E-2</v>
      </c>
      <c r="D102" s="4">
        <v>1.1061261542934627E-2</v>
      </c>
      <c r="E102" s="4" cm="1">
        <f t="array" ref="E102:G102">TRANSPOSE(MMULT('Necessary information'!$L$6:$M$8,TRANSPOSE(C102:D102)))</f>
        <v>2.9633851718748803E-2</v>
      </c>
      <c r="F102" s="4">
        <v>-2.3316211691336974E-2</v>
      </c>
      <c r="G102" s="4">
        <v>2.7993449852351984E-2</v>
      </c>
      <c r="H102" s="4">
        <f>F102+F102*'Necessary information'!$B$4/'Necessary information'!$B$15</f>
        <v>-5.9164887166767544E-2</v>
      </c>
      <c r="I102" s="4">
        <f>(('Necessary information'!$B$10*C103)-'Necessary information'!$B$10*(1-'Necessary information'!$B$4)*C102)/'Necessary information'!$B$16</f>
        <v>2.2066337611282429E-2</v>
      </c>
      <c r="J102" s="4">
        <f>D102+'Necessary information'!$B$7*C102</f>
        <v>2.7993449852351984E-2</v>
      </c>
    </row>
    <row r="103" spans="1:10" x14ac:dyDescent="0.2">
      <c r="A103" s="3">
        <v>97</v>
      </c>
      <c r="B103" s="3">
        <v>0</v>
      </c>
      <c r="C103" s="4" cm="1">
        <f t="array" ref="C103:D103">TRANSPOSE(MMULT('Necessary information'!$L$2:$M$3,TRANSPOSE(C102:D102))+MMULT('Necessary information'!$L$4:$L$5,B103))</f>
        <v>5.0578578445378802E-2</v>
      </c>
      <c r="D103" s="4">
        <v>1.0828975050532999E-2</v>
      </c>
      <c r="E103" s="4" cm="1">
        <f t="array" ref="E103:G103">TRANSPOSE(MMULT('Necessary information'!$L$6:$M$8,TRANSPOSE(C103:D103)))</f>
        <v>2.9169577542726834E-2</v>
      </c>
      <c r="F103" s="4">
        <v>-2.3058672507870796E-2</v>
      </c>
      <c r="G103" s="4">
        <v>2.7519905937508006E-2</v>
      </c>
      <c r="H103" s="4">
        <f>F103+F103*'Necessary information'!$B$4/'Necessary information'!$B$15</f>
        <v>-5.851138148872212E-2</v>
      </c>
      <c r="I103" s="4">
        <f>(('Necessary information'!$B$10*C104)-'Necessary information'!$B$10*(1-'Necessary information'!$B$4)*C103)/'Necessary information'!$B$16</f>
        <v>2.1550288712741349E-2</v>
      </c>
      <c r="J103" s="4">
        <f>D103+'Necessary information'!$B$7*C103</f>
        <v>2.7519905937508006E-2</v>
      </c>
    </row>
    <row r="104" spans="1:10" x14ac:dyDescent="0.2">
      <c r="A104" s="3">
        <v>98</v>
      </c>
      <c r="B104" s="3">
        <v>0</v>
      </c>
      <c r="C104" s="4" cm="1">
        <f t="array" ref="C104:D104">TRANSPOSE(MMULT('Necessary information'!$L$2:$M$3,TRANSPOSE(C103:D103))+MMULT('Necessary information'!$L$4:$L$5,B104))</f>
        <v>4.9852871202062866E-2</v>
      </c>
      <c r="D104" s="4">
        <v>1.0601566574471807E-2</v>
      </c>
      <c r="E104" s="4" cm="1">
        <f t="array" ref="E104:G104">TRANSPOSE(MMULT('Necessary information'!$L$6:$M$8,TRANSPOSE(C104:D104)))</f>
        <v>2.8710501667151257E-2</v>
      </c>
      <c r="F104" s="4">
        <v>-2.2799857130910314E-2</v>
      </c>
      <c r="G104" s="4">
        <v>2.7053014071152553E-2</v>
      </c>
      <c r="H104" s="4">
        <f>F104+F104*'Necessary information'!$B$4/'Necessary information'!$B$15</f>
        <v>-5.7854637469684903E-2</v>
      </c>
      <c r="I104" s="4">
        <f>(('Necessary information'!$B$10*C105)-'Necessary information'!$B$10*(1-'Necessary information'!$B$4)*C104)/'Necessary information'!$B$16</f>
        <v>2.1046593328360102E-2</v>
      </c>
      <c r="J104" s="4">
        <f>D104+'Necessary information'!$B$7*C104</f>
        <v>2.7053014071152553E-2</v>
      </c>
    </row>
    <row r="105" spans="1:10" x14ac:dyDescent="0.2">
      <c r="A105" s="3">
        <v>99</v>
      </c>
      <c r="B105" s="3">
        <v>0</v>
      </c>
      <c r="C105" s="4" cm="1">
        <f t="array" ref="C105:D105">TRANSPOSE(MMULT('Necessary information'!$L$2:$M$3,TRANSPOSE(C104:D104))+MMULT('Necessary information'!$L$4:$L$5,B105))</f>
        <v>4.9132714255220297E-2</v>
      </c>
      <c r="D105" s="4">
        <v>1.0378933676407898E-2</v>
      </c>
      <c r="E105" s="4" cm="1">
        <f t="array" ref="E105:G105">TRANSPOSE(MMULT('Necessary information'!$L$6:$M$8,TRANSPOSE(C105:D105)))</f>
        <v>2.8256646009681505E-2</v>
      </c>
      <c r="F105" s="4">
        <v>-2.2539984874589695E-2</v>
      </c>
      <c r="G105" s="4">
        <v>2.6592729380630595E-2</v>
      </c>
      <c r="H105" s="4">
        <f>F105+F105*'Necessary information'!$B$4/'Necessary information'!$B$15</f>
        <v>-5.7195211619271324E-2</v>
      </c>
      <c r="I105" s="4">
        <f>(('Necessary information'!$B$10*C106)-'Necessary information'!$B$10*(1-'Necessary information'!$B$4)*C105)/'Necessary information'!$B$16</f>
        <v>2.0554948359507608E-2</v>
      </c>
      <c r="J105" s="4">
        <f>D105+'Necessary information'!$B$7*C105</f>
        <v>2.6592729380630595E-2</v>
      </c>
    </row>
    <row r="106" spans="1:10" x14ac:dyDescent="0.2">
      <c r="A106" s="3">
        <v>100</v>
      </c>
      <c r="B106" s="3">
        <v>0</v>
      </c>
      <c r="C106" s="4" cm="1">
        <f t="array" ref="C106:D106">TRANSPOSE(MMULT('Necessary information'!$L$2:$M$3,TRANSPOSE(C105:D105))+MMULT('Necessary information'!$L$4:$L$5,B106))</f>
        <v>4.8418270107827482E-2</v>
      </c>
      <c r="D106" s="4">
        <v>1.0160976069203333E-2</v>
      </c>
      <c r="E106" s="4" cm="1">
        <f t="array" ref="E106:G106">TRANSPOSE(MMULT('Necessary information'!$L$6:$M$8,TRANSPOSE(C106:D106)))</f>
        <v>2.7808028252545455E-2</v>
      </c>
      <c r="F106" s="4">
        <v>-2.2279264903041079E-2</v>
      </c>
      <c r="G106" s="4">
        <v>2.6139005204786403E-2</v>
      </c>
      <c r="H106" s="4">
        <f>F106+F106*'Necessary information'!$B$4/'Necessary information'!$B$15</f>
        <v>-5.6533634691466716E-2</v>
      </c>
      <c r="I106" s="4">
        <f>(('Necessary information'!$B$10*C107)-'Necessary information'!$B$10*(1-'Necessary information'!$B$4)*C106)/'Necessary information'!$B$16</f>
        <v>2.0075058330459115E-2</v>
      </c>
      <c r="J106" s="4">
        <f>D106+'Necessary information'!$B$7*C106</f>
        <v>2.6139005204786403E-2</v>
      </c>
    </row>
    <row r="107" spans="1:10" x14ac:dyDescent="0.2">
      <c r="A107" s="3">
        <v>101</v>
      </c>
      <c r="B107" s="3">
        <v>0</v>
      </c>
      <c r="C107" s="4" cm="1">
        <f t="array" ref="C107:D107">TRANSPOSE(MMULT('Necessary information'!$L$2:$M$3,TRANSPOSE(C106:D106))+MMULT('Necessary information'!$L$4:$L$5,B107))</f>
        <v>4.7709689813393276E-2</v>
      </c>
      <c r="D107" s="4">
        <v>9.9475955717500623E-3</v>
      </c>
      <c r="E107" s="4" cm="1">
        <f t="array" ref="E107:G107">TRANSPOSE(MMULT('Necessary information'!$L$6:$M$8,TRANSPOSE(C107:D107)))</f>
        <v>2.7364662040208119E-2</v>
      </c>
      <c r="F107" s="4">
        <v>-2.2017896603223432E-2</v>
      </c>
      <c r="G107" s="4">
        <v>2.5691793210169844E-2</v>
      </c>
      <c r="H107" s="4">
        <f>F107+F107*'Necessary information'!$B$4/'Necessary information'!$B$15</f>
        <v>-5.5870412630679434E-2</v>
      </c>
      <c r="I107" s="4">
        <f>(('Necessary information'!$B$10*C108)-'Necessary information'!$B$10*(1-'Necessary information'!$B$4)*C107)/'Necessary information'!$B$16</f>
        <v>1.9606635192089491E-2</v>
      </c>
      <c r="J107" s="4">
        <f>D107+'Necessary information'!$B$7*C107</f>
        <v>2.5691793210169844E-2</v>
      </c>
    </row>
    <row r="108" spans="1:10" x14ac:dyDescent="0.2">
      <c r="A108" s="3">
        <v>102</v>
      </c>
      <c r="B108" s="3">
        <v>0</v>
      </c>
      <c r="C108" s="4" cm="1">
        <f t="array" ref="C108:D108">TRANSPOSE(MMULT('Necessary information'!$L$2:$M$3,TRANSPOSE(C107:D107))+MMULT('Necessary information'!$L$4:$L$5,B108))</f>
        <v>4.7007113447860682E-2</v>
      </c>
      <c r="D108" s="4">
        <v>9.7386960647433112E-3</v>
      </c>
      <c r="E108" s="4" cm="1">
        <f t="array" ref="E108:G108">TRANSPOSE(MMULT('Necessary information'!$L$6:$M$8,TRANSPOSE(C108:D108)))</f>
        <v>2.6926557169758052E-2</v>
      </c>
      <c r="F108" s="4">
        <v>-2.1756069945323343E-2</v>
      </c>
      <c r="G108" s="4">
        <v>2.5251043502537339E-2</v>
      </c>
      <c r="H108" s="4">
        <f>F108+F108*'Necessary information'!$B$4/'Necessary information'!$B$15</f>
        <v>-5.5206027486257962E-2</v>
      </c>
      <c r="I108" s="4">
        <f>(('Necessary information'!$B$10*C109)-'Necessary information'!$B$10*(1-'Necessary information'!$B$4)*C108)/'Necessary information'!$B$16</f>
        <v>1.9149398130731909E-2</v>
      </c>
      <c r="J108" s="4">
        <f>D108+'Necessary information'!$B$7*C108</f>
        <v>2.5251043502537339E-2</v>
      </c>
    </row>
    <row r="109" spans="1:10" x14ac:dyDescent="0.2">
      <c r="A109" s="3">
        <v>103</v>
      </c>
      <c r="B109" s="3">
        <v>0</v>
      </c>
      <c r="C109" s="4" cm="1">
        <f t="array" ref="C109:D109">TRANSPOSE(MMULT('Necessary information'!$L$2:$M$3,TRANSPOSE(C108:D108))+MMULT('Necessary information'!$L$4:$L$5,B109))</f>
        <v>4.631067056493246E-2</v>
      </c>
      <c r="D109" s="4">
        <v>9.5341834473837012E-3</v>
      </c>
      <c r="E109" s="4" cm="1">
        <f t="array" ref="E109:G109">TRANSPOSE(MMULT('Necessary information'!$L$6:$M$8,TRANSPOSE(C109:D109)))</f>
        <v>2.6493719774254472E-2</v>
      </c>
      <c r="F109" s="4">
        <v>-2.1493965831121044E-2</v>
      </c>
      <c r="G109" s="4">
        <v>2.4816704733811413E-2</v>
      </c>
      <c r="H109" s="4">
        <f>F109+F109*'Necessary information'!$B$4/'Necessary information'!$B$15</f>
        <v>-5.4540938296469631E-2</v>
      </c>
      <c r="I109" s="4">
        <f>(('Necessary information'!$B$10*C110)-'Necessary information'!$B$10*(1-'Necessary information'!$B$4)*C109)/'Necessary information'!$B$16</f>
        <v>1.8703073382065883E-2</v>
      </c>
      <c r="J109" s="4">
        <f>D109+'Necessary information'!$B$7*C109</f>
        <v>2.4816704733811413E-2</v>
      </c>
    </row>
    <row r="110" spans="1:10" x14ac:dyDescent="0.2">
      <c r="A110" s="3">
        <v>104</v>
      </c>
      <c r="B110" s="3">
        <v>0</v>
      </c>
      <c r="C110" s="4" cm="1">
        <f t="array" ref="C110:D110">TRANSPOSE(MMULT('Necessary information'!$L$2:$M$3,TRANSPOSE(C109:D109))+MMULT('Necessary information'!$L$4:$L$5,B110))</f>
        <v>4.5620480635360797E-2</v>
      </c>
      <c r="D110" s="4">
        <v>9.333965594988643E-3</v>
      </c>
      <c r="E110" s="4" cm="1">
        <f t="array" ref="E110:G110">TRANSPOSE(MMULT('Necessary information'!$L$6:$M$8,TRANSPOSE(C110:D110)))</f>
        <v>2.6066152499270703E-2</v>
      </c>
      <c r="F110" s="4">
        <v>-2.1231756430703089E-2</v>
      </c>
      <c r="G110" s="4">
        <v>2.4388724204657708E-2</v>
      </c>
      <c r="H110" s="4">
        <f>F110+F110*'Necessary information'!$B$4/'Necessary information'!$B$15</f>
        <v>-5.3875581942909062E-2</v>
      </c>
      <c r="I110" s="4">
        <f>(('Necessary information'!$B$10*C111)-'Necessary information'!$B$10*(1-'Necessary information'!$B$4)*C110)/'Necessary information'!$B$16</f>
        <v>1.8267394049894314E-2</v>
      </c>
      <c r="J110" s="4">
        <f>D110+'Necessary information'!$B$7*C110</f>
        <v>2.4388724204657708E-2</v>
      </c>
    </row>
    <row r="111" spans="1:10" x14ac:dyDescent="0.2">
      <c r="A111" s="3">
        <v>105</v>
      </c>
      <c r="B111" s="3">
        <v>0</v>
      </c>
      <c r="C111" s="4" cm="1">
        <f t="array" ref="C111:D111">TRANSPOSE(MMULT('Necessary information'!$L$2:$M$3,TRANSPOSE(C110:D110))+MMULT('Necessary information'!$L$4:$L$5,B111))</f>
        <v>4.493665347072414E-2</v>
      </c>
      <c r="D111" s="4">
        <v>9.1379523174938814E-3</v>
      </c>
      <c r="E111" s="4" cm="1">
        <f t="array" ref="E111:G111">TRANSPOSE(MMULT('Necessary information'!$L$6:$M$8,TRANSPOSE(C111:D111)))</f>
        <v>2.5643854672861659E-2</v>
      </c>
      <c r="F111" s="4">
        <v>-2.0969605507891287E-2</v>
      </c>
      <c r="G111" s="4">
        <v>2.3967047962832846E-2</v>
      </c>
      <c r="H111" s="4">
        <f>F111+F111*'Necessary information'!$B$4/'Necessary information'!$B$15</f>
        <v>-5.3210373976274122E-2</v>
      </c>
      <c r="I111" s="4">
        <f>(('Necessary information'!$B$10*C112)-'Necessary information'!$B$10*(1-'Necessary information'!$B$4)*C111)/'Necessary information'!$B$16</f>
        <v>1.7842099929683088E-2</v>
      </c>
      <c r="J111" s="4">
        <f>D111+'Necessary information'!$B$7*C111</f>
        <v>2.3967047962832846E-2</v>
      </c>
    </row>
    <row r="112" spans="1:10" x14ac:dyDescent="0.2">
      <c r="A112" s="3">
        <v>106</v>
      </c>
      <c r="B112" s="3">
        <v>0</v>
      </c>
      <c r="C112" s="4" cm="1">
        <f t="array" ref="C112:D112">TRANSPOSE(MMULT('Necessary information'!$L$2:$M$3,TRANSPOSE(C111:D111))+MMULT('Necessary information'!$L$4:$L$5,B112))</f>
        <v>4.4259289632198121E-2</v>
      </c>
      <c r="D112" s="4">
        <v>8.94605531882651E-3</v>
      </c>
      <c r="E112" s="4" cm="1">
        <f t="array" ref="E112:G112">TRANSPOSE(MMULT('Necessary information'!$L$6:$M$8,TRANSPOSE(C112:D112)))</f>
        <v>2.5226822469176222E-2</v>
      </c>
      <c r="F112" s="4">
        <v>-2.0707668734746228E-2</v>
      </c>
      <c r="G112" s="4">
        <v>2.3551620897451893E-2</v>
      </c>
      <c r="H112" s="4">
        <f>F112+F112*'Necessary information'!$B$4/'Necessary information'!$B$15</f>
        <v>-5.254570941441853E-2</v>
      </c>
      <c r="I112" s="4">
        <f>(('Necessary information'!$B$10*C113)-'Necessary information'!$B$10*(1-'Necessary information'!$B$4)*C112)/'Necessary information'!$B$16</f>
        <v>1.7426937336737235E-2</v>
      </c>
      <c r="J112" s="4">
        <f>D112+'Necessary information'!$B$7*C112</f>
        <v>2.3551620897451893E-2</v>
      </c>
    </row>
    <row r="113" spans="1:10" x14ac:dyDescent="0.2">
      <c r="A113" s="3">
        <v>107</v>
      </c>
      <c r="B113" s="3">
        <v>0</v>
      </c>
      <c r="C113" s="4" cm="1">
        <f t="array" ref="C113:D113">TRANSPOSE(MMULT('Necessary information'!$L$2:$M$3,TRANSPOSE(C112:D112))+MMULT('Necessary information'!$L$4:$L$5,B113))</f>
        <v>4.35884808248116E-2</v>
      </c>
      <c r="D113" s="4">
        <v>8.7581881571311537E-3</v>
      </c>
      <c r="E113" s="4" cm="1">
        <f t="array" ref="E113:G113">TRANSPOSE(MMULT('Necessary information'!$L$6:$M$8,TRANSPOSE(C113:D113)))</f>
        <v>2.4815049065928178E-2</v>
      </c>
      <c r="F113" s="4">
        <v>-2.0446093995492617E-2</v>
      </c>
      <c r="G113" s="4">
        <v>2.3142386829318982E-2</v>
      </c>
      <c r="H113" s="4">
        <f>F113+F113*'Necessary information'!$B$4/'Necessary information'!$B$15</f>
        <v>-5.1881963513562494E-2</v>
      </c>
      <c r="I113" s="4">
        <f>(('Necessary information'!$B$10*C114)-'Necessary information'!$B$10*(1-'Necessary information'!$B$4)*C113)/'Necessary information'!$B$16</f>
        <v>1.7021658938882637E-2</v>
      </c>
      <c r="J113" s="4">
        <f>D113+'Necessary information'!$B$7*C113</f>
        <v>2.3142386829318982E-2</v>
      </c>
    </row>
    <row r="114" spans="1:10" x14ac:dyDescent="0.2">
      <c r="A114" s="3">
        <v>108</v>
      </c>
      <c r="B114" s="3">
        <v>0</v>
      </c>
      <c r="C114" s="4" cm="1">
        <f t="array" ref="C114:D114">TRANSPOSE(MMULT('Necessary information'!$L$2:$M$3,TRANSPOSE(C113:D113))+MMULT('Necessary information'!$L$4:$L$5,B114))</f>
        <v>4.2924310277663379E-2</v>
      </c>
      <c r="D114" s="4">
        <v>8.5742662058313993E-3</v>
      </c>
      <c r="E114" s="4" cm="1">
        <f t="array" ref="E114:G114">TRANSPOSE(MMULT('Necessary information'!$L$6:$M$8,TRANSPOSE(C114:D114)))</f>
        <v>2.4408524795932529E-2</v>
      </c>
      <c r="F114" s="4">
        <v>-2.0185021680203058E-2</v>
      </c>
      <c r="G114" s="4">
        <v>2.2739288597460314E-2</v>
      </c>
      <c r="H114" s="4">
        <f>F114+F114*'Necessary information'!$B$4/'Necessary information'!$B$15</f>
        <v>-5.1219492513515236E-2</v>
      </c>
      <c r="I114" s="4">
        <f>(('Necessary information'!$B$10*C115)-'Necessary information'!$B$10*(1-'Necessary information'!$B$4)*C114)/'Necessary information'!$B$16</f>
        <v>1.662602359353978E-2</v>
      </c>
      <c r="J114" s="4">
        <f>D114+'Necessary information'!$B$7*C114</f>
        <v>2.2739288597460314E-2</v>
      </c>
    </row>
    <row r="115" spans="1:10" x14ac:dyDescent="0.2">
      <c r="A115" s="3">
        <v>109</v>
      </c>
      <c r="B115" s="3">
        <v>0</v>
      </c>
      <c r="C115" s="4" cm="1">
        <f t="array" ref="C115:D115">TRANSPOSE(MMULT('Necessary information'!$L$2:$M$3,TRANSPOSE(C114:D114))+MMULT('Necessary information'!$L$4:$L$5,B115))</f>
        <v>4.226685311056029E-2</v>
      </c>
      <c r="D115" s="4">
        <v>8.3942066155089402E-3</v>
      </c>
      <c r="E115" s="4" cm="1">
        <f t="array" ref="E115:G115">TRANSPOSE(MMULT('Necessary information'!$L$6:$M$8,TRANSPOSE(C115:D115)))</f>
        <v>2.4007237292907588E-2</v>
      </c>
      <c r="F115" s="4">
        <v>-1.9924584968566451E-2</v>
      </c>
      <c r="G115" s="4">
        <v>2.2342268141993839E-2</v>
      </c>
      <c r="H115" s="4">
        <f>F115+F115*'Necessary information'!$B$4/'Necessary information'!$B$15</f>
        <v>-5.0558634357737345E-2</v>
      </c>
      <c r="I115" s="4">
        <f>(('Necessary information'!$B$10*C116)-'Necessary information'!$B$10*(1-'Necessary information'!$B$4)*C115)/'Necessary information'!$B$16</f>
        <v>1.6239796189068588E-2</v>
      </c>
      <c r="J115" s="4">
        <f>D115+'Necessary information'!$B$7*C115</f>
        <v>2.2342268141993839E-2</v>
      </c>
    </row>
    <row r="116" spans="1:10" x14ac:dyDescent="0.2">
      <c r="A116" s="3">
        <v>110</v>
      </c>
      <c r="B116" s="3">
        <v>0</v>
      </c>
      <c r="C116" s="4" cm="1">
        <f t="array" ref="C116:D116">TRANSPOSE(MMULT('Necessary information'!$L$2:$M$3,TRANSPOSE(C115:D115))+MMULT('Necessary information'!$L$4:$L$5,B116))</f>
        <v>4.1616176687523002E-2</v>
      </c>
      <c r="D116" s="4">
        <v>8.2179282765832522E-3</v>
      </c>
      <c r="E116" s="4" cm="1">
        <f t="array" ref="E116:G116">TRANSPOSE(MMULT('Necessary information'!$L$6:$M$8,TRANSPOSE(C116:D116)))</f>
        <v>2.3611171631736705E-2</v>
      </c>
      <c r="F116" s="4">
        <v>-1.9664910104057156E-2</v>
      </c>
      <c r="G116" s="4">
        <v>2.1951266583465842E-2</v>
      </c>
      <c r="H116" s="4">
        <f>F116+F116*'Necessary information'!$B$4/'Necessary information'!$B$15</f>
        <v>-4.9899709389045012E-2</v>
      </c>
      <c r="I116" s="4">
        <f>(('Necessary information'!$B$10*C117)-'Necessary information'!$B$10*(1-'Necessary information'!$B$4)*C116)/'Necessary information'!$B$16</f>
        <v>1.5862747490270987E-2</v>
      </c>
      <c r="J116" s="4">
        <f>D116+'Necessary information'!$B$7*C116</f>
        <v>2.1951266583465842E-2</v>
      </c>
    </row>
    <row r="117" spans="1:10" x14ac:dyDescent="0.2">
      <c r="A117" s="3">
        <v>111</v>
      </c>
      <c r="B117" s="3">
        <v>0</v>
      </c>
      <c r="C117" s="4" cm="1">
        <f t="array" ref="C117:D117">TRANSPOSE(MMULT('Necessary information'!$L$2:$M$3,TRANSPOSE(C116:D116))+MMULT('Necessary information'!$L$4:$L$5,B117))</f>
        <v>4.0972340957591703E-2</v>
      </c>
      <c r="D117" s="4">
        <v>8.0453517827750037E-3</v>
      </c>
      <c r="E117" s="4" cm="1">
        <f t="array" ref="E117:G117">TRANSPOSE(MMULT('Necessary information'!$L$6:$M$8,TRANSPOSE(C117:D117)))</f>
        <v>2.3220310463377383E-2</v>
      </c>
      <c r="F117" s="4">
        <v>-1.9406116658811434E-2</v>
      </c>
      <c r="G117" s="4">
        <v>2.1566224298780266E-2</v>
      </c>
      <c r="H117" s="4">
        <f>F117+F117*'Necessary information'!$B$4/'Necessary information'!$B$15</f>
        <v>-4.9243021021733988E-2</v>
      </c>
      <c r="I117" s="4">
        <f>(('Necessary information'!$B$10*C118)-'Necessary information'!$B$10*(1-'Necessary information'!$B$4)*C117)/'Necessary information'!$B$16</f>
        <v>1.5494653987938443E-2</v>
      </c>
      <c r="J117" s="4">
        <f>D117+'Necessary information'!$B$7*C117</f>
        <v>2.1566224298780266E-2</v>
      </c>
    </row>
    <row r="118" spans="1:10" x14ac:dyDescent="0.2">
      <c r="A118" s="3">
        <v>112</v>
      </c>
      <c r="B118" s="3">
        <v>0</v>
      </c>
      <c r="C118" s="4" cm="1">
        <f t="array" ref="C118:D118">TRANSPOSE(MMULT('Necessary information'!$L$2:$M$3,TRANSPOSE(C117:D117))+MMULT('Necessary information'!$L$4:$L$5,B118))</f>
        <v>4.0335398783350372E-2</v>
      </c>
      <c r="D118" s="4">
        <v>7.8763993953367278E-3</v>
      </c>
      <c r="E118" s="4" cm="1">
        <f t="array" ref="E118:G118">TRANSPOSE(MMULT('Necessary information'!$L$6:$M$8,TRANSPOSE(C118:D118)))</f>
        <v>2.2834634144599481E-2</v>
      </c>
      <c r="F118" s="4">
        <v>-1.9148317789508019E-2</v>
      </c>
      <c r="G118" s="4">
        <v>2.1187080993842353E-2</v>
      </c>
      <c r="H118" s="4">
        <f>F118+F118*'Necessary information'!$B$4/'Necessary information'!$B$15</f>
        <v>-4.8588856390876581E-2</v>
      </c>
      <c r="I118" s="4">
        <f>(('Necessary information'!$B$10*C119)-'Necessary information'!$B$10*(1-'Necessary information'!$B$4)*C118)/'Necessary information'!$B$16</f>
        <v>1.5135297752339868E-2</v>
      </c>
      <c r="J118" s="4">
        <f>D118+'Necessary information'!$B$7*C118</f>
        <v>2.1187080993842353E-2</v>
      </c>
    </row>
    <row r="119" spans="1:10" x14ac:dyDescent="0.2">
      <c r="A119" s="3">
        <v>113</v>
      </c>
      <c r="B119" s="3">
        <v>0</v>
      </c>
      <c r="C119" s="4" cm="1">
        <f t="array" ref="C119:D119">TRANSPOSE(MMULT('Necessary information'!$L$2:$M$3,TRANSPOSE(C118:D118))+MMULT('Necessary information'!$L$4:$L$5,B119))</f>
        <v>3.9705396257575111E-2</v>
      </c>
      <c r="D119" s="4">
        <v>7.7109950080346563E-3</v>
      </c>
      <c r="E119" s="4" cm="1">
        <f t="array" ref="E119:G119">TRANSPOSE(MMULT('Necessary information'!$L$6:$M$8,TRANSPOSE(C119:D119)))</f>
        <v>2.2454120862728473E-2</v>
      </c>
      <c r="F119" s="4">
        <v>-1.8891620484540662E-2</v>
      </c>
      <c r="G119" s="4">
        <v>2.0813775773034442E-2</v>
      </c>
      <c r="H119" s="4">
        <f>F119+F119*'Necessary information'!$B$4/'Necessary information'!$B$15</f>
        <v>-4.7937486979521909E-2</v>
      </c>
      <c r="I119" s="4">
        <f>(('Necessary information'!$B$10*C120)-'Necessary information'!$B$10*(1-'Necessary information'!$B$4)*C119)/'Necessary information'!$B$16</f>
        <v>1.478446629054191E-2</v>
      </c>
      <c r="J119" s="4">
        <f>D119+'Necessary information'!$B$7*C119</f>
        <v>2.0813775773034442E-2</v>
      </c>
    </row>
    <row r="120" spans="1:10" x14ac:dyDescent="0.2">
      <c r="A120" s="3">
        <v>114</v>
      </c>
      <c r="B120" s="3">
        <v>0</v>
      </c>
      <c r="C120" s="4" cm="1">
        <f t="array" ref="C120:D120">TRANSPOSE(MMULT('Necessary information'!$L$2:$M$3,TRANSPOSE(C119:D119))+MMULT('Necessary information'!$L$4:$L$5,B120))</f>
        <v>3.9082373008399285E-2</v>
      </c>
      <c r="D120" s="4">
        <v>7.5490641128659287E-3</v>
      </c>
      <c r="E120" s="4" cm="1">
        <f t="array" ref="E120:G120">TRANSPOSE(MMULT('Necessary information'!$L$6:$M$8,TRANSPOSE(C120:D120)))</f>
        <v>2.2078746755563983E-2</v>
      </c>
      <c r="F120" s="4">
        <v>-1.863612580276159E-2</v>
      </c>
      <c r="G120" s="4">
        <v>2.0446247205637692E-2</v>
      </c>
      <c r="H120" s="4">
        <f>F120+F120*'Necessary information'!$B$4/'Necessary information'!$B$15</f>
        <v>-4.7289169224507516E-2</v>
      </c>
      <c r="I120" s="4">
        <f>(('Necessary information'!$B$10*C121)-'Necessary information'!$B$10*(1-'Necessary information'!$B$4)*C120)/'Necessary information'!$B$16</f>
        <v>1.4441952407461293E-2</v>
      </c>
      <c r="J120" s="4">
        <f>D120+'Necessary information'!$B$7*C120</f>
        <v>2.0446247205637692E-2</v>
      </c>
    </row>
    <row r="121" spans="1:10" x14ac:dyDescent="0.2">
      <c r="A121" s="3">
        <v>115</v>
      </c>
      <c r="B121" s="3">
        <v>0</v>
      </c>
      <c r="C121" s="4" cm="1">
        <f t="array" ref="C121:D121">TRANSPOSE(MMULT('Necessary information'!$L$2:$M$3,TRANSPOSE(C120:D120))+MMULT('Necessary information'!$L$4:$L$5,B121))</f>
        <v>3.8466362493375837E-2</v>
      </c>
      <c r="D121" s="4">
        <v>7.390533766495744E-3</v>
      </c>
      <c r="E121" s="4" cm="1">
        <f t="array" ref="E121:G121">TRANSPOSE(MMULT('Necessary information'!$L$6:$M$8,TRANSPOSE(C121:D121)))</f>
        <v>2.170848602663851E-2</v>
      </c>
      <c r="F121" s="4">
        <v>-1.8381929104066067E-2</v>
      </c>
      <c r="G121" s="4">
        <v>2.0084433389309771E-2</v>
      </c>
      <c r="H121" s="4">
        <f>F121+F121*'Necessary information'!$B$4/'Necessary information'!$B$15</f>
        <v>-4.6644145101567627E-2</v>
      </c>
      <c r="I121" s="4">
        <f>(('Necessary information'!$B$10*C122)-'Necessary information'!$B$10*(1-'Necessary information'!$B$4)*C121)/'Necessary information'!$B$16</f>
        <v>1.41075540705453E-2</v>
      </c>
      <c r="J121" s="4">
        <f>D121+'Necessary information'!$B$7*C121</f>
        <v>2.0084433389309771E-2</v>
      </c>
    </row>
    <row r="122" spans="1:10" x14ac:dyDescent="0.2">
      <c r="A122" s="3">
        <v>116</v>
      </c>
      <c r="B122" s="3">
        <v>0</v>
      </c>
      <c r="C122" s="4" cm="1">
        <f t="array" ref="C122:D122">TRANSPOSE(MMULT('Necessary information'!$L$2:$M$3,TRANSPOSE(C121:D121))+MMULT('Necessary information'!$L$4:$L$5,B122))</f>
        <v>3.7857392282805075E-2</v>
      </c>
      <c r="D122" s="4">
        <v>7.235332557399333E-3</v>
      </c>
      <c r="E122" s="4" cm="1">
        <f t="array" ref="E122:G122">TRANSPOSE(MMULT('Necessary information'!$L$6:$M$8,TRANSPOSE(C122:D122)))</f>
        <v>2.1343311055975759E-2</v>
      </c>
      <c r="F122" s="4">
        <v>-1.8129120272080065E-2</v>
      </c>
      <c r="G122" s="4">
        <v>1.9728272010725009E-2</v>
      </c>
      <c r="H122" s="4">
        <f>F122+F122*'Necessary information'!$B$4/'Necessary information'!$B$15</f>
        <v>-4.6002642690403148E-2</v>
      </c>
      <c r="I122" s="4">
        <f>(('Necessary information'!$B$10*C123)-'Necessary information'!$B$10*(1-'Necessary information'!$B$4)*C122)/'Necessary information'!$B$16</f>
        <v>1.3781074277991499E-2</v>
      </c>
      <c r="J122" s="4">
        <f>D122+'Necessary information'!$B$7*C122</f>
        <v>1.9728272010725009E-2</v>
      </c>
    </row>
    <row r="123" spans="1:10" x14ac:dyDescent="0.2">
      <c r="A123" s="3">
        <v>117</v>
      </c>
      <c r="B123" s="3">
        <v>0</v>
      </c>
      <c r="C123" s="4" cm="1">
        <f t="array" ref="C123:D123">TRANSPOSE(MMULT('Necessary information'!$L$2:$M$3,TRANSPOSE(C122:D122))+MMULT('Necessary information'!$L$4:$L$5,B123))</f>
        <v>3.7255484332684739E-2</v>
      </c>
      <c r="D123" s="4">
        <v>7.0833905736939467E-3</v>
      </c>
      <c r="E123" s="4" cm="1">
        <f t="array" ref="E123:G123">TRANSPOSE(MMULT('Necessary information'!$L$6:$M$8,TRANSPOSE(C123:D123)))</f>
        <v>2.0983192506503101E-2</v>
      </c>
      <c r="F123" s="4">
        <v>-1.7877783929204825E-2</v>
      </c>
      <c r="G123" s="4">
        <v>1.937770040347991E-2</v>
      </c>
      <c r="H123" s="4">
        <f>F123+F123*'Necessary information'!$B$4/'Necessary information'!$B$15</f>
        <v>-4.5364876720357231E-2</v>
      </c>
      <c r="I123" s="4">
        <f>(('Necessary information'!$B$10*C124)-'Necessary information'!$B$10*(1-'Necessary information'!$B$4)*C123)/'Necessary information'!$B$16</f>
        <v>1.3462320930405381E-2</v>
      </c>
      <c r="J123" s="4">
        <f>D123+'Necessary information'!$B$7*C123</f>
        <v>1.937770040347991E-2</v>
      </c>
    </row>
    <row r="124" spans="1:10" x14ac:dyDescent="0.2">
      <c r="A124" s="3">
        <v>118</v>
      </c>
      <c r="B124" s="3">
        <v>0</v>
      </c>
      <c r="C124" s="4" cm="1">
        <f t="array" ref="C124:D124">TRANSPOSE(MMULT('Necessary information'!$L$2:$M$3,TRANSPOSE(C123:D123))+MMULT('Necessary information'!$L$4:$L$5,B124))</f>
        <v>3.6660655247627759E-2</v>
      </c>
      <c r="D124" s="4">
        <v>6.9346393716463737E-3</v>
      </c>
      <c r="E124" s="4" cm="1">
        <f t="array" ref="E124:G124">TRANSPOSE(MMULT('Necessary information'!$L$6:$M$8,TRANSPOSE(C124:D124)))</f>
        <v>2.0628099426267525E-2</v>
      </c>
      <c r="F124" s="4">
        <v>-1.7627999644264224E-2</v>
      </c>
      <c r="G124" s="4">
        <v>1.9032655603363535E-2</v>
      </c>
      <c r="H124" s="4">
        <f>F124+F124*'Necessary information'!$B$4/'Necessary information'!$B$15</f>
        <v>-4.4731049097320452E-2</v>
      </c>
      <c r="I124" s="4">
        <f>(('Necessary information'!$B$10*C125)-'Necessary information'!$B$10*(1-'Necessary information'!$B$4)*C124)/'Necessary information'!$B$16</f>
        <v>1.3151106705805419E-2</v>
      </c>
      <c r="J124" s="4">
        <f>D124+'Necessary information'!$B$7*C124</f>
        <v>1.9032655603363535E-2</v>
      </c>
    </row>
    <row r="125" spans="1:10" x14ac:dyDescent="0.2">
      <c r="A125" s="3">
        <v>119</v>
      </c>
      <c r="B125" s="3">
        <v>0</v>
      </c>
      <c r="C125" s="4" cm="1">
        <f t="array" ref="C125:D125">TRANSPOSE(MMULT('Necessary information'!$L$2:$M$3,TRANSPOSE(C124:D124))+MMULT('Necessary information'!$L$4:$L$5,B125))</f>
        <v>3.6072916534082206E-2</v>
      </c>
      <c r="D125" s="4">
        <v>6.7890119448417996E-3</v>
      </c>
      <c r="E125" s="4" cm="1">
        <f t="array" ref="E125:G125">TRANSPOSE(MMULT('Necessary information'!$L$6:$M$8,TRANSPOSE(C125:D125)))</f>
        <v>2.0277999346599754E-2</v>
      </c>
      <c r="F125" s="4">
        <v>-1.7379842132993276E-2</v>
      </c>
      <c r="G125" s="4">
        <v>1.869307440108893E-2</v>
      </c>
      <c r="H125" s="4">
        <f>F125+F125*'Necessary information'!$B$4/'Necessary information'!$B$15</f>
        <v>-4.4101349412470417E-2</v>
      </c>
      <c r="I125" s="4">
        <f>(('Necessary information'!$B$10*C126)-'Necessary information'!$B$10*(1-'Necessary information'!$B$4)*C125)/'Necessary information'!$B$16</f>
        <v>1.2847248937892148E-2</v>
      </c>
      <c r="J125" s="4">
        <f>D125+'Necessary information'!$B$7*C125</f>
        <v>1.869307440108893E-2</v>
      </c>
    </row>
    <row r="126" spans="1:10" x14ac:dyDescent="0.2">
      <c r="A126" s="3">
        <v>120</v>
      </c>
      <c r="B126" s="3">
        <v>0</v>
      </c>
      <c r="C126" s="4" cm="1">
        <f t="array" ref="C126:D126">TRANSPOSE(MMULT('Necessary information'!$L$2:$M$3,TRANSPOSE(C125:D125))+MMULT('Necessary information'!$L$4:$L$5,B126))</f>
        <v>3.5492274844177454E-2</v>
      </c>
      <c r="D126" s="4">
        <v>6.6464426940001219E-3</v>
      </c>
      <c r="E126" s="4" cm="1">
        <f t="array" ref="E126:G126">TRANSPOSE(MMULT('Necessary information'!$L$6:$M$8,TRANSPOSE(C126:D126)))</f>
        <v>1.9932858376366422E-2</v>
      </c>
      <c r="F126" s="4">
        <v>-1.7133381451598768E-2</v>
      </c>
      <c r="G126" s="4">
        <v>1.8358893392578682E-2</v>
      </c>
      <c r="H126" s="4">
        <f>F126+F126*'Necessary information'!$B$4/'Necessary information'!$B$15</f>
        <v>-4.3475955433431857E-2</v>
      </c>
      <c r="I126" s="4">
        <f>(('Necessary information'!$B$10*C127)-'Necessary information'!$B$10*(1-'Necessary information'!$B$4)*C126)/'Necessary information'!$B$16</f>
        <v>1.2550569497485205E-2</v>
      </c>
      <c r="J126" s="4">
        <f>D126+'Necessary information'!$B$7*C126</f>
        <v>1.8358893392578682E-2</v>
      </c>
    </row>
    <row r="127" spans="1:10" x14ac:dyDescent="0.2">
      <c r="A127" s="3">
        <v>121</v>
      </c>
      <c r="B127" s="3">
        <v>0</v>
      </c>
      <c r="C127" s="4" cm="1">
        <f t="array" ref="C127:D127">TRANSPOSE(MMULT('Necessary information'!$L$2:$M$3,TRANSPOSE(C126:D126))+MMULT('Necessary information'!$L$4:$L$5,B127))</f>
        <v>3.4918732210510152E-2</v>
      </c>
      <c r="D127" s="4">
        <v>6.5068673974261193E-3</v>
      </c>
      <c r="E127" s="4" cm="1">
        <f t="array" ref="E127:G127">TRANSPOSE(MMULT('Necessary information'!$L$6:$M$8,TRANSPOSE(C127:D127)))</f>
        <v>1.9592641292445895E-2</v>
      </c>
      <c r="F127" s="4">
        <v>-1.688868318361568E-2</v>
      </c>
      <c r="G127" s="4">
        <v>1.8030049026894472E-2</v>
      </c>
      <c r="H127" s="4">
        <f>F127+F127*'Necessary information'!$B$4/'Necessary information'!$B$15</f>
        <v>-4.2855033578424767E-2</v>
      </c>
      <c r="I127" s="4">
        <f>(('Necessary information'!$B$10*C128)-'Necessary information'!$B$10*(1-'Necessary information'!$B$4)*C127)/'Necessary information'!$B$16</f>
        <v>1.2260894677052915E-2</v>
      </c>
      <c r="J127" s="4">
        <f>D127+'Necessary information'!$B$7*C127</f>
        <v>1.8030049026894472E-2</v>
      </c>
    </row>
    <row r="128" spans="1:10" x14ac:dyDescent="0.2">
      <c r="A128" s="3">
        <v>122</v>
      </c>
      <c r="B128" s="3">
        <v>0</v>
      </c>
      <c r="C128" s="4" cm="1">
        <f t="array" ref="C128:D128">TRANSPOSE(MMULT('Necessary information'!$L$2:$M$3,TRANSPOSE(C127:D127))+MMULT('Necessary information'!$L$4:$L$5,B128))</f>
        <v>3.4352286272173724E-2</v>
      </c>
      <c r="D128" s="4">
        <v>6.3702231820801708E-3</v>
      </c>
      <c r="E128" s="4" cm="1">
        <f t="array" ref="E128:G128">TRANSPOSE(MMULT('Necessary information'!$L$6:$M$8,TRANSPOSE(C128:D128)))</f>
        <v>1.9257311626558582E-2</v>
      </c>
      <c r="F128" s="4">
        <v>-1.6645808620276221E-2</v>
      </c>
      <c r="G128" s="4">
        <v>1.77064776518975E-2</v>
      </c>
      <c r="H128" s="4">
        <f>F128+F128*'Necessary information'!$B$4/'Necessary information'!$B$15</f>
        <v>-4.2238739373950895E-2</v>
      </c>
      <c r="I128" s="4">
        <f>(('Necessary information'!$B$10*C129)-'Necessary information'!$B$10*(1-'Necessary information'!$B$4)*C128)/'Necessary information'!$B$16</f>
        <v>1.1978055078246102E-2</v>
      </c>
      <c r="J128" s="4">
        <f>D128+'Necessary information'!$B$7*C128</f>
        <v>1.77064776518975E-2</v>
      </c>
    </row>
    <row r="129" spans="1:10" x14ac:dyDescent="0.2">
      <c r="A129" s="3">
        <v>123</v>
      </c>
      <c r="B129" s="3">
        <v>0</v>
      </c>
      <c r="C129" s="4" cm="1">
        <f t="array" ref="C129:D129">TRANSPOSE(MMULT('Necessary information'!$L$2:$M$3,TRANSPOSE(C128:D128))+MMULT('Necessary information'!$L$4:$L$5,B129))</f>
        <v>3.3792930492325533E-2</v>
      </c>
      <c r="D129" s="4">
        <v>6.2364484952564872E-3</v>
      </c>
      <c r="E129" s="4" cm="1">
        <f t="array" ref="E129:G129">TRANSPOSE(MMULT('Necessary information'!$L$6:$M$8,TRANSPOSE(C129:D129)))</f>
        <v>1.8926831748578784E-2</v>
      </c>
      <c r="F129" s="4">
        <v>-1.6404814934601619E-2</v>
      </c>
      <c r="G129" s="4">
        <v>1.7388115557723911E-2</v>
      </c>
      <c r="H129" s="4">
        <f>F129+F129*'Necessary information'!$B$4/'Necessary information'!$B$15</f>
        <v>-4.1627217896551591E-2</v>
      </c>
      <c r="I129" s="4">
        <f>(('Necessary information'!$B$10*C130)-'Necessary information'!$B$10*(1-'Necessary information'!$B$4)*C129)/'Necessary information'!$B$16</f>
        <v>1.1701885502358764E-2</v>
      </c>
      <c r="J129" s="4">
        <f>D129+'Necessary information'!$B$7*C129</f>
        <v>1.7388115557723911E-2</v>
      </c>
    </row>
    <row r="130" spans="1:10" x14ac:dyDescent="0.2">
      <c r="A130" s="3">
        <v>124</v>
      </c>
      <c r="B130" s="3">
        <v>0</v>
      </c>
      <c r="C130" s="4" cm="1">
        <f t="array" ref="C130:D130">TRANSPOSE(MMULT('Necessary information'!$L$2:$M$3,TRANSPOSE(C129:D129))+MMULT('Necessary information'!$L$4:$L$5,B130))</f>
        <v>3.3240654367576367E-2</v>
      </c>
      <c r="D130" s="4">
        <v>6.1054830768561006E-3</v>
      </c>
      <c r="E130" s="4" cm="1">
        <f t="array" ref="E130:G130">TRANSPOSE(MMULT('Necessary information'!$L$6:$M$8,TRANSPOSE(C130:D130)))</f>
        <v>1.8601162946450638E-2</v>
      </c>
      <c r="F130" s="4">
        <v>-1.6165755349420063E-2</v>
      </c>
      <c r="G130" s="4">
        <v>1.70748990181563E-2</v>
      </c>
      <c r="H130" s="4">
        <f>F130+F130*'Necessary information'!$B$4/'Necessary information'!$B$15</f>
        <v>-4.102060419915339E-2</v>
      </c>
      <c r="I130" s="4">
        <f>(('Necessary information'!$B$10*C131)-'Necessary information'!$B$10*(1-'Necessary information'!$B$4)*C130)/'Necessary information'!$B$16</f>
        <v>1.143222484363942E-2</v>
      </c>
      <c r="J130" s="4">
        <f>D130+'Necessary information'!$B$7*C130</f>
        <v>1.70748990181563E-2</v>
      </c>
    </row>
    <row r="131" spans="1:10" x14ac:dyDescent="0.2">
      <c r="A131" s="3">
        <v>125</v>
      </c>
      <c r="B131" s="3">
        <v>0</v>
      </c>
      <c r="C131" s="4" cm="1">
        <f t="array" ref="C131:D131">TRANSPOSE(MMULT('Necessary information'!$L$2:$M$3,TRANSPOSE(C130:D130))+MMULT('Necessary information'!$L$4:$L$5,B131))</f>
        <v>3.2695443629477947E-2</v>
      </c>
      <c r="D131" s="4">
        <v>5.9772679322421226E-3</v>
      </c>
      <c r="E131" s="4" cm="1">
        <f t="array" ref="E131:G131">TRANSPOSE(MMULT('Necessary information'!$L$6:$M$8,TRANSPOSE(C131:D131)))</f>
        <v>1.828026550282693E-2</v>
      </c>
      <c r="F131" s="4">
        <v>-1.59286792995081E-2</v>
      </c>
      <c r="G131" s="4">
        <v>1.6766764329969847E-2</v>
      </c>
      <c r="H131" s="4">
        <f>F131+F131*'Necessary information'!$B$4/'Necessary information'!$B$15</f>
        <v>-4.0419023722501786E-2</v>
      </c>
      <c r="I131" s="4">
        <f>(('Necessary information'!$B$10*C132)-'Necessary information'!$B$10*(1-'Necessary information'!$B$4)*C131)/'Necessary information'!$B$16</f>
        <v>1.1168915985372991E-2</v>
      </c>
      <c r="J131" s="4">
        <f>D131+'Necessary information'!$B$7*C131</f>
        <v>1.6766764329969847E-2</v>
      </c>
    </row>
    <row r="132" spans="1:10" x14ac:dyDescent="0.2">
      <c r="A132" s="3">
        <v>126</v>
      </c>
      <c r="B132" s="3">
        <v>0</v>
      </c>
      <c r="C132" s="4" cm="1">
        <f t="array" ref="C132:D132">TRANSPOSE(MMULT('Necessary information'!$L$2:$M$3,TRANSPOSE(C131:D131))+MMULT('Necessary information'!$L$4:$L$5,B132))</f>
        <v>3.2157280438375326E-2</v>
      </c>
      <c r="D132" s="4">
        <v>5.8517453056650378E-3</v>
      </c>
      <c r="E132" s="4" cm="1">
        <f t="array" ref="E132:G132">TRANSPOSE(MMULT('Necessary information'!$L$6:$M$8,TRANSPOSE(C132:D132)))</f>
        <v>1.7964098768545673E-2</v>
      </c>
      <c r="F132" s="4">
        <v>-1.569363258804643E-2</v>
      </c>
      <c r="G132" s="4">
        <v>1.6463647850328895E-2</v>
      </c>
      <c r="H132" s="4">
        <f>F132+F132*'Necessary information'!$B$4/'Necessary information'!$B$15</f>
        <v>-3.9822592692167799E-2</v>
      </c>
      <c r="I132" s="4">
        <f>(('Necessary information'!$B$10*C133)-'Necessary information'!$B$10*(1-'Necessary information'!$B$4)*C132)/'Necessary information'!$B$16</f>
        <v>1.0911805698662406E-2</v>
      </c>
      <c r="J132" s="4">
        <f>D132+'Necessary information'!$B$7*C132</f>
        <v>1.6463647850328895E-2</v>
      </c>
    </row>
    <row r="133" spans="1:10" x14ac:dyDescent="0.2">
      <c r="A133" s="3">
        <v>127</v>
      </c>
      <c r="B133" s="3">
        <v>0</v>
      </c>
      <c r="C133" s="4" cm="1">
        <f t="array" ref="C133:D133">TRANSPOSE(MMULT('Necessary information'!$L$2:$M$3,TRANSPOSE(C132:D132))+MMULT('Necessary information'!$L$4:$L$5,B133))</f>
        <v>3.1626143569882505E-2</v>
      </c>
      <c r="D133" s="4">
        <v>5.7288586542460721E-3</v>
      </c>
      <c r="E133" s="4" cm="1">
        <f t="array" ref="E133:G133">TRANSPOSE(MMULT('Necessary information'!$L$6:$M$8,TRANSPOSE(C133:D133)))</f>
        <v>1.7652621233055513E-2</v>
      </c>
      <c r="F133" s="4">
        <v>-1.5460657537575204E-2</v>
      </c>
      <c r="G133" s="4">
        <v>1.6165486032307299E-2</v>
      </c>
      <c r="H133" s="4">
        <f>F133+F133*'Necessary information'!$B$4/'Necessary information'!$B$15</f>
        <v>-3.9231418501597067E-2</v>
      </c>
      <c r="I133" s="4">
        <f>(('Necessary information'!$B$10*C134)-'Necessary information'!$B$10*(1-'Necessary information'!$B$4)*C133)/'Necessary information'!$B$16</f>
        <v>1.0660744543842141E-2</v>
      </c>
      <c r="J133" s="4">
        <f>D133+'Necessary information'!$B$7*C133</f>
        <v>1.6165486032307299E-2</v>
      </c>
    </row>
    <row r="134" spans="1:10" x14ac:dyDescent="0.2">
      <c r="A134" s="3">
        <v>128</v>
      </c>
      <c r="B134" s="3">
        <v>0</v>
      </c>
      <c r="C134" s="4" cm="1">
        <f t="array" ref="C134:D134">TRANSPOSE(MMULT('Necessary information'!$L$2:$M$3,TRANSPOSE(C133:D133))+MMULT('Necessary information'!$L$4:$L$5,B134))</f>
        <v>3.1102008594231498E-2</v>
      </c>
      <c r="D134" s="4">
        <v>5.6085526225069047E-3</v>
      </c>
      <c r="E134" s="4" cm="1">
        <f t="array" ref="E134:G134">TRANSPOSE(MMULT('Necessary information'!$L$6:$M$8,TRANSPOSE(C134:D134)))</f>
        <v>1.7345790591897545E-2</v>
      </c>
      <c r="F134" s="4">
        <v>-1.5229793135628196E-2</v>
      </c>
      <c r="G134" s="4">
        <v>1.58722154586033E-2</v>
      </c>
      <c r="H134" s="4">
        <f>F134+F134*'Necessary information'!$B$4/'Necessary information'!$B$15</f>
        <v>-3.8645600081656531E-2</v>
      </c>
      <c r="I134" s="4">
        <f>(('Necessary information'!$B$10*C135)-'Necessary information'!$B$10*(1-'Necessary information'!$B$4)*C134)/'Necessary information'!$B$16</f>
        <v>1.0415586774445353E-2</v>
      </c>
      <c r="J134" s="4">
        <f>D134+'Necessary information'!$B$7*C134</f>
        <v>1.58722154586033E-2</v>
      </c>
    </row>
    <row r="135" spans="1:10" x14ac:dyDescent="0.2">
      <c r="A135" s="3">
        <v>129</v>
      </c>
      <c r="B135" s="3">
        <v>0</v>
      </c>
      <c r="C135" s="4" cm="1">
        <f t="array" ref="C135:D135">TRANSPOSE(MMULT('Necessary information'!$L$2:$M$3,TRANSPOSE(C134:D134))+MMULT('Necessary information'!$L$4:$L$5,B135))</f>
        <v>3.0584848048736846E-2</v>
      </c>
      <c r="D135" s="4">
        <v>5.4907730174342598E-3</v>
      </c>
      <c r="E135" s="4" cm="1">
        <f t="array" ref="E135:G135">TRANSPOSE(MMULT('Necessary information'!$L$6:$M$8,TRANSPOSE(C135:D135)))</f>
        <v>1.7043563811347494E-2</v>
      </c>
      <c r="F135" s="4">
        <v>-1.5001075175219425E-2</v>
      </c>
      <c r="G135" s="4">
        <v>1.5583772873517419E-2</v>
      </c>
      <c r="H135" s="4">
        <f>F135+F135*'Necessary information'!$B$4/'Necessary information'!$B$15</f>
        <v>-3.8065228257119277E-2</v>
      </c>
      <c r="I135" s="4">
        <f>(('Necessary information'!$B$10*C136)-'Necessary information'!$B$10*(1-'Necessary information'!$B$4)*C135)/'Necessary information'!$B$16</f>
        <v>1.0176190243664325E-2</v>
      </c>
      <c r="J135" s="4">
        <f>D135+'Necessary information'!$B$7*C135</f>
        <v>1.5583772873517419E-2</v>
      </c>
    </row>
    <row r="136" spans="1:10" x14ac:dyDescent="0.2">
      <c r="A136" s="3">
        <v>130</v>
      </c>
      <c r="B136" s="3">
        <v>0</v>
      </c>
      <c r="C136" s="4" cm="1">
        <f t="array" ref="C136:D136">TRANSPOSE(MMULT('Necessary information'!$L$2:$M$3,TRANSPOSE(C135:D135))+MMULT('Necessary information'!$L$4:$L$5,B136))</f>
        <v>3.0074631603610034E-2</v>
      </c>
      <c r="D136" s="4">
        <v>5.37546678406814E-3</v>
      </c>
      <c r="E136" s="4" cm="1">
        <f t="array" ref="E136:G136">TRANSPOSE(MMULT('Necessary information'!$L$6:$M$8,TRANSPOSE(C136:D136)))</f>
        <v>1.6745897190318854E-2</v>
      </c>
      <c r="F136" s="4">
        <v>-1.4774536390350583E-2</v>
      </c>
      <c r="G136" s="4">
        <v>1.5300095213259451E-2</v>
      </c>
      <c r="H136" s="4">
        <f>F136+F136*'Necessary information'!$B$4/'Necessary information'!$B$15</f>
        <v>-3.7490386090514589E-2</v>
      </c>
      <c r="I136" s="4">
        <f>(('Necessary information'!$B$10*C137)-'Necessary information'!$B$10*(1-'Necessary information'!$B$4)*C136)/'Necessary information'!$B$16</f>
        <v>9.9424163132351105E-3</v>
      </c>
      <c r="J136" s="4">
        <f>D136+'Necessary information'!$B$7*C136</f>
        <v>1.5300095213259451E-2</v>
      </c>
    </row>
    <row r="137" spans="1:10" x14ac:dyDescent="0.2">
      <c r="A137" s="3">
        <v>131</v>
      </c>
      <c r="B137" s="3">
        <v>0</v>
      </c>
      <c r="C137" s="4" cm="1">
        <f t="array" ref="C137:D137">TRANSPOSE(MMULT('Necessary information'!$L$2:$M$3,TRANSPOSE(C136:D136))+MMULT('Necessary information'!$L$4:$L$5,B137))</f>
        <v>2.9571326221350662E-2</v>
      </c>
      <c r="D137" s="4">
        <v>5.2625819816027094E-3</v>
      </c>
      <c r="E137" s="4" cm="1">
        <f t="array" ref="E137:G137">TRANSPOSE(MMULT('Necessary information'!$L$6:$M$8,TRANSPOSE(C137:D137)))</f>
        <v>1.6452746419624336E-2</v>
      </c>
      <c r="F137" s="4">
        <v>-1.4550206586702233E-2</v>
      </c>
      <c r="G137" s="4">
        <v>1.5021119634648429E-2</v>
      </c>
      <c r="H137" s="4">
        <f>F137+F137*'Necessary information'!$B$4/'Necessary information'!$B$15</f>
        <v>-3.6921149213756901E-2</v>
      </c>
      <c r="I137" s="4">
        <f>(('Necessary information'!$B$10*C138)-'Necessary information'!$B$10*(1-'Necessary information'!$B$4)*C137)/'Necessary information'!$B$16</f>
        <v>9.7141297646816949E-3</v>
      </c>
      <c r="J137" s="4">
        <f>D137+'Necessary information'!$B$7*C137</f>
        <v>1.5021119634648429E-2</v>
      </c>
    </row>
    <row r="138" spans="1:10" x14ac:dyDescent="0.2">
      <c r="A138" s="3">
        <v>132</v>
      </c>
      <c r="B138" s="3">
        <v>0</v>
      </c>
      <c r="C138" s="4" cm="1">
        <f t="array" ref="C138:D138">TRANSPOSE(MMULT('Necessary information'!$L$2:$M$3,TRANSPOSE(C137:D137))+MMULT('Necessary information'!$L$4:$L$5,B138))</f>
        <v>2.9074896309933942E-2</v>
      </c>
      <c r="D138" s="4">
        <v>5.1520677599890524E-3</v>
      </c>
      <c r="E138" s="4" cm="1">
        <f t="array" ref="E138:G138">TRANSPOSE(MMULT('Necessary information'!$L$6:$M$8,TRANSPOSE(C138:D138)))</f>
        <v>1.6164066638689703E-2</v>
      </c>
      <c r="F138" s="4">
        <v>-1.4328112767666686E-2</v>
      </c>
      <c r="G138" s="4">
        <v>1.4746783542267253E-2</v>
      </c>
      <c r="H138" s="4">
        <f>F138+F138*'Necessary information'!$B$4/'Necessary information'!$B$15</f>
        <v>-3.6357586147954202E-2</v>
      </c>
      <c r="I138" s="4">
        <f>(('Necessary information'!$B$10*C139)-'Necessary information'!$B$10*(1-'Necessary information'!$B$4)*C138)/'Necessary information'!$B$16</f>
        <v>9.4911987128605026E-3</v>
      </c>
      <c r="J138" s="4">
        <f>D138+'Necessary information'!$B$7*C138</f>
        <v>1.4746783542267253E-2</v>
      </c>
    </row>
    <row r="139" spans="1:10" x14ac:dyDescent="0.2">
      <c r="A139" s="3">
        <v>133</v>
      </c>
      <c r="B139" s="3">
        <v>0</v>
      </c>
      <c r="C139" s="4" cm="1">
        <f t="array" ref="C139:D139">TRANSPOSE(MMULT('Necessary information'!$L$2:$M$3,TRANSPOSE(C138:D138))+MMULT('Necessary information'!$L$4:$L$5,B139))</f>
        <v>2.8585303870007104E-2</v>
      </c>
      <c r="D139" s="4">
        <v>5.0438743370292824E-3</v>
      </c>
      <c r="E139" s="4" cm="1">
        <f t="array" ref="E139:G139">TRANSPOSE(MMULT('Necessary information'!$L$6:$M$8,TRANSPOSE(C139:D139)))</f>
        <v>1.5879812489811025E-2</v>
      </c>
      <c r="F139" s="4">
        <v>-1.4108279255875475E-2</v>
      </c>
      <c r="G139" s="4">
        <v>1.4477024614131626E-2</v>
      </c>
      <c r="H139" s="4">
        <f>F139+F139*'Necessary information'!$B$4/'Necessary information'!$B$15</f>
        <v>-3.5799758611783999E-2</v>
      </c>
      <c r="I139" s="4">
        <f>(('Necessary information'!$B$10*C140)-'Necessary information'!$B$10*(1-'Necessary information'!$B$4)*C139)/'Necessary information'!$B$16</f>
        <v>9.2734945217378285E-3</v>
      </c>
      <c r="J139" s="4">
        <f>D139+'Necessary information'!$B$7*C139</f>
        <v>1.4477024614131626E-2</v>
      </c>
    </row>
    <row r="140" spans="1:10" x14ac:dyDescent="0.2">
      <c r="A140" s="3">
        <v>134</v>
      </c>
      <c r="B140" s="3">
        <v>0</v>
      </c>
      <c r="C140" s="4" cm="1">
        <f t="array" ref="C140:D140">TRANSPOSE(MMULT('Necessary information'!$L$2:$M$3,TRANSPOSE(C139:D139))+MMULT('Necessary information'!$L$4:$L$5,B140))</f>
        <v>2.8102508636300372E-2</v>
      </c>
      <c r="D140" s="4">
        <v>4.9379529759516674E-3</v>
      </c>
      <c r="E140" s="4" cm="1">
        <f t="array" ref="E140:G140">TRANSPOSE(MMULT('Necessary information'!$L$6:$M$8,TRANSPOSE(C140:D140)))</f>
        <v>1.5599938170043424E-2</v>
      </c>
      <c r="F140" s="4">
        <v>-1.3890727810369581E-2</v>
      </c>
      <c r="G140" s="4">
        <v>1.4211780825930791E-2</v>
      </c>
      <c r="H140" s="4">
        <f>F140+F140*'Necessary information'!$B$4/'Necessary information'!$B$15</f>
        <v>-3.5247721818812798E-2</v>
      </c>
      <c r="I140" s="4">
        <f>(('Necessary information'!$B$10*C141)-'Necessary information'!$B$10*(1-'Necessary information'!$B$4)*C140)/'Necessary information'!$B$16</f>
        <v>9.0608917223517389E-3</v>
      </c>
      <c r="J140" s="4">
        <f>D140+'Necessary information'!$B$7*C140</f>
        <v>1.4211780825930791E-2</v>
      </c>
    </row>
    <row r="141" spans="1:10" x14ac:dyDescent="0.2">
      <c r="A141" s="3">
        <v>135</v>
      </c>
      <c r="B141" s="3">
        <v>0</v>
      </c>
      <c r="C141" s="4" cm="1">
        <f t="array" ref="C141:D141">TRANSPOSE(MMULT('Necessary information'!$L$2:$M$3,TRANSPOSE(C140:D140))+MMULT('Necessary information'!$L$4:$L$5,B141))</f>
        <v>2.7626468213451657E-2</v>
      </c>
      <c r="D141" s="4">
        <v>4.8342559634566825E-3</v>
      </c>
      <c r="E141" s="4" cm="1">
        <f t="array" ref="E141:G141">TRANSPOSE(MMULT('Necessary information'!$L$6:$M$8,TRANSPOSE(C141:D141)))</f>
        <v>1.5324397480806412E-2</v>
      </c>
      <c r="F141" s="4">
        <v>-1.3675477739555925E-2</v>
      </c>
      <c r="G141" s="4">
        <v>1.3950990473895728E-2</v>
      </c>
      <c r="H141" s="4">
        <f>F141+F141*'Necessary information'!$B$4/'Necessary information'!$B$15</f>
        <v>-3.4701524764123144E-2</v>
      </c>
      <c r="I141" s="4">
        <f>(('Necessary information'!$B$10*C142)-'Necessary information'!$B$10*(1-'Necessary information'!$B$4)*C141)/'Necessary information'!$B$16</f>
        <v>8.8532679328882646E-3</v>
      </c>
      <c r="J141" s="4">
        <f>D141+'Necessary information'!$B$7*C141</f>
        <v>1.3950990473895728E-2</v>
      </c>
    </row>
    <row r="142" spans="1:10" x14ac:dyDescent="0.2">
      <c r="A142" s="3">
        <v>136</v>
      </c>
      <c r="B142" s="3">
        <v>0</v>
      </c>
      <c r="C142" s="4" cm="1">
        <f t="array" ref="C142:D142">TRANSPOSE(MMULT('Necessary information'!$L$2:$M$3,TRANSPOSE(C141:D141))+MMULT('Necessary information'!$L$4:$L$5,B142))</f>
        <v>2.7157138206437573E-2</v>
      </c>
      <c r="D142" s="4">
        <v>4.7327365882240922E-3</v>
      </c>
      <c r="E142" s="4" cm="1">
        <f t="array" ref="E142:G142">TRANSPOSE(MMULT('Necessary information'!$L$6:$M$8,TRANSPOSE(C142:D142)))</f>
        <v>1.5053143875288163E-2</v>
      </c>
      <c r="F142" s="4">
        <v>-1.3462546010089081E-2</v>
      </c>
      <c r="G142" s="4">
        <v>1.3694592196348492E-2</v>
      </c>
      <c r="H142" s="4">
        <f>F142+F142*'Necessary information'!$B$4/'Necessary information'!$B$15</f>
        <v>-3.416121050060103E-2</v>
      </c>
      <c r="I142" s="4">
        <f>(('Necessary information'!$B$10*C143)-'Necessary information'!$B$10*(1-'Necessary information'!$B$4)*C142)/'Necessary information'!$B$16</f>
        <v>8.6505037808264004E-3</v>
      </c>
      <c r="J142" s="4">
        <f>D142+'Necessary information'!$B$7*C142</f>
        <v>1.3694592196348492E-2</v>
      </c>
    </row>
    <row r="143" spans="1:10" x14ac:dyDescent="0.2">
      <c r="A143" s="3">
        <v>137</v>
      </c>
      <c r="B143" s="3">
        <v>0</v>
      </c>
      <c r="C143" s="4" cm="1">
        <f t="array" ref="C143:D143">TRANSPOSE(MMULT('Necessary information'!$L$2:$M$3,TRANSPOSE(C142:D142))+MMULT('Necessary information'!$L$4:$L$5,B143))</f>
        <v>2.6694472345797297E-2</v>
      </c>
      <c r="D143" s="4">
        <v>4.6333491198713864E-3</v>
      </c>
      <c r="E143" s="4" cm="1">
        <f t="array" ref="E143:G143">TRANSPOSE(MMULT('Necessary information'!$L$6:$M$8,TRANSPOSE(C143:D143)))</f>
        <v>1.478613050372833E-2</v>
      </c>
      <c r="F143" s="4">
        <v>-1.3251947351812801E-2</v>
      </c>
      <c r="G143" s="4">
        <v>1.3442524993984496E-2</v>
      </c>
      <c r="H143" s="4">
        <f>F143+F143*'Necessary information'!$B$4/'Necessary information'!$B$15</f>
        <v>-3.3626816405224969E-2</v>
      </c>
      <c r="I143" s="4">
        <f>(('Necessary information'!$B$10*C144)-'Necessary information'!$B$10*(1-'Necessary information'!$B$4)*C143)/'Necessary information'!$B$16</f>
        <v>8.4524828270915193E-3</v>
      </c>
      <c r="J143" s="4">
        <f>D143+'Necessary information'!$B$7*C143</f>
        <v>1.3442524993984496E-2</v>
      </c>
    </row>
    <row r="144" spans="1:10" x14ac:dyDescent="0.2">
      <c r="A144" s="3">
        <v>138</v>
      </c>
      <c r="B144" s="3">
        <v>0</v>
      </c>
      <c r="C144" s="4" cm="1">
        <f t="array" ref="C144:D144">TRANSPOSE(MMULT('Necessary information'!$L$2:$M$3,TRANSPOSE(C143:D143))+MMULT('Necessary information'!$L$4:$L$5,B144))</f>
        <v>2.6238422607829652E-2</v>
      </c>
      <c r="D144" s="4">
        <v>4.5360487883540869E-3</v>
      </c>
      <c r="E144" s="4" cm="1">
        <f t="array" ref="E144:G144">TRANSPOSE(MMULT('Necessary information'!$L$6:$M$8,TRANSPOSE(C144:D144)))</f>
        <v>1.4523310256656402E-2</v>
      </c>
      <c r="F144" s="4">
        <v>-1.3043694358891779E-2</v>
      </c>
      <c r="G144" s="4">
        <v>1.3194728248937873E-2</v>
      </c>
      <c r="H144" s="4">
        <f>F144+F144*'Necessary information'!$B$4/'Necessary information'!$B$15</f>
        <v>-3.3098374435687875E-2</v>
      </c>
      <c r="I144" s="4">
        <f>(('Necessary information'!$B$10*C145)-'Necessary information'!$B$10*(1-'Necessary information'!$B$4)*C144)/'Necessary information'!$B$16</f>
        <v>8.259091492165924E-3</v>
      </c>
      <c r="J144" s="4">
        <f>D144+'Necessary information'!$B$7*C144</f>
        <v>1.3194728248937873E-2</v>
      </c>
    </row>
    <row r="145" spans="1:10" x14ac:dyDescent="0.2">
      <c r="A145" s="3">
        <v>139</v>
      </c>
      <c r="B145" s="3">
        <v>0</v>
      </c>
      <c r="C145" s="4" cm="1">
        <f t="array" ref="C145:D145">TRANSPOSE(MMULT('Necessary information'!$L$2:$M$3,TRANSPOSE(C144:D144))+MMULT('Necessary information'!$L$4:$L$5,B145))</f>
        <v>2.578893932993806E-2</v>
      </c>
      <c r="D145" s="4">
        <v>4.4407917637986506E-3</v>
      </c>
      <c r="E145" s="4" cm="1">
        <f t="array" ref="E145:G145">TRANSPOSE(MMULT('Necessary information'!$L$6:$M$8,TRANSPOSE(C145:D145)))</f>
        <v>1.4264635806160003E-2</v>
      </c>
      <c r="F145" s="4">
        <v>-1.2837797587259848E-2</v>
      </c>
      <c r="G145" s="4">
        <v>1.295114174267821E-2</v>
      </c>
      <c r="H145" s="4">
        <f>F145+F145*'Necessary information'!$B$4/'Necessary information'!$B$15</f>
        <v>-3.2575911377671851E-2</v>
      </c>
      <c r="I145" s="4">
        <f>(('Necessary information'!$B$10*C146)-'Necessary information'!$B$10*(1-'Necessary information'!$B$4)*C145)/'Necessary information'!$B$16</f>
        <v>8.0702189841057124E-3</v>
      </c>
      <c r="J145" s="4">
        <f>D145+'Necessary information'!$B$7*C145</f>
        <v>1.295114174267821E-2</v>
      </c>
    </row>
    <row r="146" spans="1:10" x14ac:dyDescent="0.2">
      <c r="A146" s="3">
        <v>140</v>
      </c>
      <c r="B146" s="3">
        <v>0</v>
      </c>
      <c r="C146" s="4" cm="1">
        <f t="array" ref="C146:D146">TRANSPOSE(MMULT('Necessary information'!$L$2:$M$3,TRANSPOSE(C145:D145))+MMULT('Necessary information'!$L$4:$L$5,B146))</f>
        <v>2.5345971321292252E-2</v>
      </c>
      <c r="D146" s="4">
        <v>4.347535136758879E-3</v>
      </c>
      <c r="E146" s="4" cm="1">
        <f t="array" ref="E146:G146">TRANSPOSE(MMULT('Necessary information'!$L$6:$M$8,TRANSPOSE(C146:D146)))</f>
        <v>1.4010059645255098E-2</v>
      </c>
      <c r="F146" s="4">
        <v>-1.2634265648506927E-2</v>
      </c>
      <c r="G146" s="4">
        <v>1.2711705672785321E-2</v>
      </c>
      <c r="H146" s="4">
        <f>F146+F146*'Necessary information'!$B$4/'Necessary information'!$B$15</f>
        <v>-3.2059449083086319E-2</v>
      </c>
      <c r="I146" s="4">
        <f>(('Necessary information'!$B$10*C147)-'Necessary information'!$B$10*(1-'Necessary information'!$B$4)*C146)/'Necessary information'!$B$16</f>
        <v>7.8857572284125009E-3</v>
      </c>
      <c r="J146" s="4">
        <f>D146+'Necessary information'!$B$7*C146</f>
        <v>1.2711705672785321E-2</v>
      </c>
    </row>
    <row r="147" spans="1:10" x14ac:dyDescent="0.2">
      <c r="A147" s="3">
        <v>141</v>
      </c>
      <c r="B147" s="3">
        <v>0</v>
      </c>
      <c r="C147" s="4" cm="1">
        <f t="array" ref="C147:D147">TRANSPOSE(MMULT('Necessary information'!$L$2:$M$3,TRANSPOSE(C146:D146))+MMULT('Necessary information'!$L$4:$L$5,B147))</f>
        <v>2.490946596897026E-2</v>
      </c>
      <c r="D147" s="4">
        <v>4.2562368988869424E-3</v>
      </c>
      <c r="E147" s="4" cm="1">
        <f t="array" ref="E147:G147">TRANSPOSE(MMULT('Necessary information'!$L$6:$M$8,TRANSPOSE(C147:D147)))</f>
        <v>1.3759534125427691E-2</v>
      </c>
      <c r="F147" s="4">
        <v>-1.2433105300323129E-2</v>
      </c>
      <c r="G147" s="4">
        <v>1.2476360668647128E-2</v>
      </c>
      <c r="H147" s="4">
        <f>F147+F147*'Necessary information'!$B$4/'Necessary information'!$B$15</f>
        <v>-3.1549004699569928E-2</v>
      </c>
      <c r="I147" s="4">
        <f>(('Necessary information'!$B$10*C148)-'Necessary information'!$B$10*(1-'Necessary information'!$B$4)*C147)/'Necessary information'!$B$16</f>
        <v>7.7056007997109493E-3</v>
      </c>
      <c r="J147" s="4">
        <f>D147+'Necessary information'!$B$7*C147</f>
        <v>1.2476360668647128E-2</v>
      </c>
    </row>
    <row r="148" spans="1:10" x14ac:dyDescent="0.2">
      <c r="A148" s="3">
        <v>142</v>
      </c>
      <c r="B148" s="3">
        <v>0</v>
      </c>
      <c r="C148" s="4" cm="1">
        <f t="array" ref="C148:D148">TRANSPOSE(MMULT('Necessary information'!$L$2:$M$3,TRANSPOSE(C147:D147))+MMULT('Necessary information'!$L$4:$L$5,B148))</f>
        <v>2.4479369339738783E-2</v>
      </c>
      <c r="D148" s="4">
        <v>4.1668559240103167E-3</v>
      </c>
      <c r="E148" s="4" cm="1">
        <f t="array" ref="E148:G148">TRANSPOSE(MMULT('Necessary information'!$L$6:$M$8,TRANSPOSE(C148:D148)))</f>
        <v>1.351301149241424E-2</v>
      </c>
      <c r="F148" s="4">
        <v>-1.2234321533614666E-2</v>
      </c>
      <c r="G148" s="4">
        <v>1.2245047806124116E-2</v>
      </c>
      <c r="H148" s="4">
        <f>F148+F148*'Necessary information'!$B$4/'Necessary information'!$B$15</f>
        <v>-3.1044590891547204E-2</v>
      </c>
      <c r="I148" s="4">
        <f>(('Necessary information'!$B$10*C149)-'Necessary information'!$B$10*(1-'Necessary information'!$B$4)*C148)/'Necessary information'!$B$16</f>
        <v>7.529646855187427E-3</v>
      </c>
      <c r="J148" s="4">
        <f>D148+'Necessary information'!$B$7*C148</f>
        <v>1.2245047806124116E-2</v>
      </c>
    </row>
    <row r="149" spans="1:10" x14ac:dyDescent="0.2">
      <c r="A149" s="3">
        <v>143</v>
      </c>
      <c r="B149" s="3">
        <v>0</v>
      </c>
      <c r="C149" s="4" cm="1">
        <f t="array" ref="C149:D149">TRANSPOSE(MMULT('Necessary information'!$L$2:$M$3,TRANSPOSE(C148:D148))+MMULT('Necessary information'!$L$4:$L$5,B149))</f>
        <v>2.4055626277624999E-2</v>
      </c>
      <c r="D149" s="4">
        <v>4.0793519496060996E-3</v>
      </c>
      <c r="E149" s="4" cm="1">
        <f t="array" ref="E149:G149">TRANSPOSE(MMULT('Necessary information'!$L$6:$M$8,TRANSPOSE(C149:D149)))</f>
        <v>1.3270443920285799E-2</v>
      </c>
      <c r="F149" s="4">
        <v>-1.2037917656402646E-2</v>
      </c>
      <c r="G149" s="4">
        <v>1.201770862122235E-2</v>
      </c>
      <c r="H149" s="4">
        <f>F149+F149*'Necessary information'!$B$4/'Necessary information'!$B$15</f>
        <v>-3.0546216053121703E-2</v>
      </c>
      <c r="I149" s="4">
        <f>(('Necessary information'!$B$10*C150)-'Necessary information'!$B$10*(1-'Necessary information'!$B$4)*C149)/'Necessary information'!$B$16</f>
        <v>7.357795069737369E-3</v>
      </c>
      <c r="J149" s="4">
        <f>D149+'Necessary information'!$B$7*C149</f>
        <v>1.201770862122235E-2</v>
      </c>
    </row>
    <row r="150" spans="1:10" x14ac:dyDescent="0.2">
      <c r="A150" s="3">
        <v>144</v>
      </c>
      <c r="B150" s="3">
        <v>0</v>
      </c>
      <c r="C150" s="4" cm="1">
        <f t="array" ref="C150:D150">TRANSPOSE(MMULT('Necessary information'!$L$2:$M$3,TRANSPOSE(C149:D149))+MMULT('Necessary information'!$L$4:$L$5,B150))</f>
        <v>2.3638180497427809E-2</v>
      </c>
      <c r="D150" s="4">
        <v>3.9936855586643711E-3</v>
      </c>
      <c r="E150" s="4" cm="1">
        <f t="array" ref="E150:G150">TRANSPOSE(MMULT('Necessary information'!$L$6:$M$8,TRANSPOSE(C150:D150)))</f>
        <v>1.303178354389874E-2</v>
      </c>
      <c r="F150" s="4">
        <v>-1.1843895374612258E-2</v>
      </c>
      <c r="G150" s="4">
        <v>1.1794285122815548E-2</v>
      </c>
      <c r="H150" s="4">
        <f>F150+F150*'Necessary information'!$B$4/'Necessary information'!$B$15</f>
        <v>-3.0053884513078589E-2</v>
      </c>
      <c r="I150" s="4">
        <f>(('Necessary information'!$B$10*C151)-'Necessary information'!$B$10*(1-'Necessary information'!$B$4)*C150)/'Necessary information'!$B$16</f>
        <v>7.1899475727846421E-3</v>
      </c>
      <c r="J150" s="4">
        <f>D150+'Necessary information'!$B$7*C150</f>
        <v>1.1794285122815548E-2</v>
      </c>
    </row>
    <row r="151" spans="1:10" x14ac:dyDescent="0.2">
      <c r="A151" s="3">
        <v>145</v>
      </c>
      <c r="B151" s="3">
        <v>0</v>
      </c>
      <c r="C151" s="4" cm="1">
        <f t="array" ref="C151:D151">TRANSPOSE(MMULT('Necessary information'!$L$2:$M$3,TRANSPOSE(C150:D150))+MMULT('Necessary information'!$L$4:$L$5,B151))</f>
        <v>2.3226974674311732E-2</v>
      </c>
      <c r="D151" s="4">
        <v>3.9098181619324195E-3</v>
      </c>
      <c r="E151" s="4" cm="1">
        <f t="array" ref="E151:G151">TRANSPOSE(MMULT('Necessary information'!$L$6:$M$8,TRANSPOSE(C151:D151)))</f>
        <v>1.2796982489772771E-2</v>
      </c>
      <c r="F151" s="4">
        <v>-1.1652254869856439E-2</v>
      </c>
      <c r="G151" s="4">
        <v>1.1574719804455291E-2</v>
      </c>
      <c r="H151" s="4">
        <f>F151+F151*'Necessary information'!$B$4/'Necessary information'!$B$15</f>
        <v>-2.9567596732260705E-2</v>
      </c>
      <c r="I151" s="4">
        <f>(('Necessary information'!$B$10*C152)-'Necessary information'!$B$10*(1-'Necessary information'!$B$4)*C151)/'Necessary information'!$B$16</f>
        <v>7.0260088867220667E-3</v>
      </c>
      <c r="J151" s="4">
        <f>D151+'Necessary information'!$B$7*C151</f>
        <v>1.1574719804455291E-2</v>
      </c>
    </row>
    <row r="152" spans="1:10" x14ac:dyDescent="0.2">
      <c r="A152" s="3">
        <v>146</v>
      </c>
      <c r="B152" s="3">
        <v>0</v>
      </c>
      <c r="C152" s="4" cm="1">
        <f t="array" ref="C152:D152">TRANSPOSE(MMULT('Necessary information'!$L$2:$M$3,TRANSPOSE(C151:D151))+MMULT('Necessary information'!$L$4:$L$5,B152))</f>
        <v>2.2821950529621993E-2</v>
      </c>
      <c r="D152" s="4">
        <v>3.8277119805318386E-3</v>
      </c>
      <c r="E152" s="4" cm="1">
        <f t="array" ref="E152:G152">TRANSPOSE(MMULT('Necessary information'!$L$6:$M$8,TRANSPOSE(C152:D152)))</f>
        <v>1.2565992905454924E-2</v>
      </c>
      <c r="F152" s="4">
        <v>-1.1462994874314894E-2</v>
      </c>
      <c r="G152" s="4">
        <v>1.1358955655307097E-2</v>
      </c>
      <c r="H152" s="4">
        <f>F152+F152*'Necessary information'!$B$4/'Necessary information'!$B$15</f>
        <v>-2.9087349493574027E-2</v>
      </c>
      <c r="I152" s="4">
        <f>(('Necessary information'!$B$10*C153)-'Necessary information'!$B$10*(1-'Necessary information'!$B$4)*C152)/'Necessary information'!$B$16</f>
        <v>6.8658858669334109E-3</v>
      </c>
      <c r="J152" s="4">
        <f>D152+'Necessary information'!$B$7*C152</f>
        <v>1.1358955655307097E-2</v>
      </c>
    </row>
    <row r="153" spans="1:10" x14ac:dyDescent="0.2">
      <c r="A153" s="3">
        <v>147</v>
      </c>
      <c r="B153" s="3">
        <v>0</v>
      </c>
      <c r="C153" s="4" cm="1">
        <f t="array" ref="C153:D153">TRANSPOSE(MMULT('Necessary information'!$L$2:$M$3,TRANSPOSE(C152:D152))+MMULT('Necessary information'!$L$4:$L$5,B153))</f>
        <v>2.2423048913054779E-2</v>
      </c>
      <c r="D153" s="4">
        <v>3.7473300289406698E-3</v>
      </c>
      <c r="E153" s="4" cm="1">
        <f t="array" ref="E153:G153">TRANSPOSE(MMULT('Necessary information'!$L$6:$M$8,TRANSPOSE(C153:D153)))</f>
        <v>1.2338766987426293E-2</v>
      </c>
      <c r="F153" s="4">
        <v>-1.127611274280603E-2</v>
      </c>
      <c r="G153" s="4">
        <v>1.1146936170248747E-2</v>
      </c>
      <c r="H153" s="4">
        <f>F153+F153*'Necessary information'!$B$4/'Necessary information'!$B$15</f>
        <v>-2.8613136084870289E-2</v>
      </c>
      <c r="I153" s="4">
        <f>(('Necessary information'!$B$10*C154)-'Necessary information'!$B$10*(1-'Necessary information'!$B$4)*C153)/'Necessary information'!$B$16</f>
        <v>6.7094876433553847E-3</v>
      </c>
      <c r="J153" s="4">
        <f>D153+'Necessary information'!$B$7*C153</f>
        <v>1.1146936170248747E-2</v>
      </c>
    </row>
    <row r="154" spans="1:10" x14ac:dyDescent="0.2">
      <c r="A154" s="3">
        <v>148</v>
      </c>
      <c r="B154" s="3">
        <v>0</v>
      </c>
      <c r="C154" s="4" cm="1">
        <f t="array" ref="C154:D154">TRANSPOSE(MMULT('Necessary information'!$L$2:$M$3,TRANSPOSE(C153:D153))+MMULT('Necessary information'!$L$4:$L$5,B154))</f>
        <v>2.2030209881312296E-2</v>
      </c>
      <c r="D154" s="4">
        <v>3.6686360983329159E-3</v>
      </c>
      <c r="E154" s="4" cm="1">
        <f t="array" ref="E154:G154">TRANSPOSE(MMULT('Necessary information'!$L$6:$M$8,TRANSPOSE(C154:D154)))</f>
        <v>1.2115257007606267E-2</v>
      </c>
      <c r="F154" s="4">
        <v>-1.1091604522146321E-2</v>
      </c>
      <c r="G154" s="4">
        <v>1.0938605359165974E-2</v>
      </c>
      <c r="H154" s="4">
        <f>F154+F154*'Necessary information'!$B$4/'Necessary information'!$B$15</f>
        <v>-2.8144946474946277E-2</v>
      </c>
      <c r="I154" s="4">
        <f>(('Necessary information'!$B$10*C155)-'Necessary information'!$B$10*(1-'Necessary information'!$B$4)*C154)/'Necessary information'!$B$16</f>
        <v>6.5567255635393552E-3</v>
      </c>
      <c r="J154" s="4">
        <f>D154+'Necessary information'!$B$7*C154</f>
        <v>1.0938605359165974E-2</v>
      </c>
    </row>
    <row r="155" spans="1:10" x14ac:dyDescent="0.2">
      <c r="A155" s="3">
        <v>149</v>
      </c>
      <c r="B155" s="3">
        <v>0</v>
      </c>
      <c r="C155" s="4" cm="1">
        <f t="array" ref="C155:D155">TRANSPOSE(MMULT('Necessary information'!$L$2:$M$3,TRANSPOSE(C154:D154))+MMULT('Necessary information'!$L$4:$L$5,B155))</f>
        <v>2.1643372773367975E-2</v>
      </c>
      <c r="D155" s="4">
        <v>3.5915947402679247E-3</v>
      </c>
      <c r="E155" s="4" cm="1">
        <f t="array" ref="E155:G155">TRANSPOSE(MMULT('Necessary information'!$L$6:$M$8,TRANSPOSE(C155:D155)))</f>
        <v>1.1895415338507284E-2</v>
      </c>
      <c r="F155" s="4">
        <v>-1.0909465017888616E-2</v>
      </c>
      <c r="G155" s="4">
        <v>1.0733907755479357E-2</v>
      </c>
      <c r="H155" s="4">
        <f>F155+F155*'Necessary information'!$B$4/'Necessary information'!$B$15</f>
        <v>-2.7682767482892355E-2</v>
      </c>
      <c r="I155" s="4">
        <f>(('Necessary information'!$B$10*C156)-'Necessary information'!$B$10*(1-'Necessary information'!$B$4)*C155)/'Necessary information'!$B$16</f>
        <v>6.4075131371715034E-3</v>
      </c>
      <c r="J155" s="4">
        <f>D155+'Necessary information'!$B$7*C155</f>
        <v>1.0733907755479357E-2</v>
      </c>
    </row>
    <row r="156" spans="1:10" x14ac:dyDescent="0.2">
      <c r="A156" s="3">
        <v>150</v>
      </c>
      <c r="B156" s="3">
        <v>0</v>
      </c>
      <c r="C156" s="4" cm="1">
        <f t="array" ref="C156:D156">TRANSPOSE(MMULT('Necessary information'!$L$2:$M$3,TRANSPOSE(C155:D155))+MMULT('Necessary information'!$L$4:$L$5,B156))</f>
        <v>2.1262476282463062E-2</v>
      </c>
      <c r="D156" s="4">
        <v>3.5161712507222982E-3</v>
      </c>
      <c r="E156" s="4" cm="1">
        <f t="array" ref="E156:G156">TRANSPOSE(MMULT('Necessary information'!$L$6:$M$8,TRANSPOSE(C156:D156)))</f>
        <v>1.1679194477091231E-2</v>
      </c>
      <c r="F156" s="4">
        <v>-1.0729687858527952E-2</v>
      </c>
      <c r="G156" s="4">
        <v>1.0532788423935109E-2</v>
      </c>
      <c r="H156" s="4">
        <f>F156+F156*'Necessary information'!$B$4/'Necessary information'!$B$15</f>
        <v>-2.7226582941014668E-2</v>
      </c>
      <c r="I156" s="4">
        <f>(('Necessary information'!$B$10*C157)-'Necessary information'!$B$10*(1-'Necessary information'!$B$4)*C156)/'Necessary information'!$B$16</f>
        <v>6.2617659820158279E-3</v>
      </c>
      <c r="J156" s="4">
        <f>D156+'Necessary information'!$B$7*C156</f>
        <v>1.0532788423935109E-2</v>
      </c>
    </row>
    <row r="157" spans="1:10" x14ac:dyDescent="0.2">
      <c r="A157" s="3">
        <v>151</v>
      </c>
      <c r="B157" s="3">
        <v>0</v>
      </c>
      <c r="C157" s="4" cm="1">
        <f t="array" ref="C157:D157">TRANSPOSE(MMULT('Necessary information'!$L$2:$M$3,TRANSPOSE(C156:D156))+MMULT('Necessary information'!$L$4:$L$5,B157))</f>
        <v>2.0887458524951882E-2</v>
      </c>
      <c r="D157" s="4">
        <v>3.4423316544571298E-3</v>
      </c>
      <c r="E157" s="4" cm="1">
        <f t="array" ref="E157:G157">TRANSPOSE(MMULT('Necessary information'!$L$6:$M$8,TRANSPOSE(C157:D157)))</f>
        <v>1.1466547067376966E-2</v>
      </c>
      <c r="F157" s="4">
        <v>-1.0552265557260628E-2</v>
      </c>
      <c r="G157" s="4">
        <v>1.033519296769125E-2</v>
      </c>
      <c r="H157" s="4">
        <f>F157+F157*'Necessary information'!$B$4/'Necessary information'!$B$15</f>
        <v>-2.6776373851548834E-2</v>
      </c>
      <c r="I157" s="4">
        <f>(('Necessary information'!$B$10*C158)-'Necessary information'!$B$10*(1-'Necessary information'!$B$4)*C157)/'Necessary information'!$B$16</f>
        <v>6.1194017712415151E-3</v>
      </c>
      <c r="J157" s="4">
        <f>D157+'Necessary information'!$B$7*C157</f>
        <v>1.033519296769125E-2</v>
      </c>
    </row>
    <row r="158" spans="1:10" x14ac:dyDescent="0.2">
      <c r="A158" s="3">
        <v>152</v>
      </c>
      <c r="B158" s="3">
        <v>0</v>
      </c>
      <c r="C158" s="4" cm="1">
        <f t="array" ref="C158:D158">TRANSPOSE(MMULT('Necessary information'!$L$2:$M$3,TRANSPOSE(C157:D157))+MMULT('Necessary information'!$L$4:$L$5,B158))</f>
        <v>2.0518257106109123E-2</v>
      </c>
      <c r="D158" s="4">
        <v>3.37004268971353E-3</v>
      </c>
      <c r="E158" s="4" cm="1">
        <f t="array" ref="E158:G158">TRANSPOSE(MMULT('Necessary information'!$L$6:$M$8,TRANSPOSE(C158:D158)))</f>
        <v>1.1257425921846727E-2</v>
      </c>
      <c r="F158" s="4">
        <v>-1.0377189571379581E-2</v>
      </c>
      <c r="G158" s="4">
        <v>1.014106753472954E-2</v>
      </c>
      <c r="H158" s="4">
        <f>F158+F158*'Necessary information'!$B$4/'Necessary information'!$B$15</f>
        <v>-2.6332118537375673E-2</v>
      </c>
      <c r="I158" s="4">
        <f>(('Necessary information'!$B$10*C159)-'Necessary information'!$B$10*(1-'Necessary information'!$B$4)*C158)/'Necessary information'!$B$16</f>
        <v>5.9803401820977837E-3</v>
      </c>
      <c r="J158" s="4">
        <f>D158+'Necessary information'!$B$7*C158</f>
        <v>1.014106753472954E-2</v>
      </c>
    </row>
    <row r="159" spans="1:10" x14ac:dyDescent="0.2">
      <c r="A159" s="3">
        <v>153</v>
      </c>
      <c r="B159" s="3">
        <v>0</v>
      </c>
      <c r="C159" s="4" cm="1">
        <f t="array" ref="C159:D159">TRANSPOSE(MMULT('Necessary information'!$L$2:$M$3,TRANSPOSE(C158:D158))+MMULT('Necessary information'!$L$4:$L$5,B159))</f>
        <v>2.015480918300884E-2</v>
      </c>
      <c r="D159" s="4">
        <v>3.2992717932295457E-3</v>
      </c>
      <c r="E159" s="4" cm="1">
        <f t="array" ref="E159:G159">TRANSPOSE(MMULT('Necessary information'!$L$6:$M$8,TRANSPOSE(C159:D159)))</f>
        <v>1.1051784041697543E-2</v>
      </c>
      <c r="F159" s="4">
        <v>-1.0204450359386375E-2</v>
      </c>
      <c r="G159" s="4">
        <v>9.9503588236224631E-3</v>
      </c>
      <c r="H159" s="4">
        <f>F159+F159*'Necessary information'!$B$4/'Necessary information'!$B$15</f>
        <v>-2.5893792786942916E-2</v>
      </c>
      <c r="I159" s="4">
        <f>(('Necessary information'!$B$10*C160)-'Necessary information'!$B$10*(1-'Necessary information'!$B$4)*C159)/'Necessary information'!$B$16</f>
        <v>5.8445028459024025E-3</v>
      </c>
      <c r="J159" s="4">
        <f>D159+'Necessary information'!$B$7*C159</f>
        <v>9.9503588236224631E-3</v>
      </c>
    </row>
    <row r="160" spans="1:10" x14ac:dyDescent="0.2">
      <c r="A160" s="3">
        <v>154</v>
      </c>
      <c r="B160" s="3">
        <v>0</v>
      </c>
      <c r="C160" s="4" cm="1">
        <f t="array" ref="C160:D160">TRANSPOSE(MMULT('Necessary information'!$L$2:$M$3,TRANSPOSE(C159:D159))+MMULT('Necessary information'!$L$4:$L$5,B160))</f>
        <v>1.979705152458118E-2</v>
      </c>
      <c r="D160" s="4">
        <v>3.2299870855717252E-3</v>
      </c>
      <c r="E160" s="4" cm="1">
        <f t="array" ref="E160:G160">TRANSPOSE(MMULT('Necessary information'!$L$6:$M$8,TRANSPOSE(C160:D160)))</f>
        <v>1.0849574635982259E-2</v>
      </c>
      <c r="F160" s="4">
        <v>-1.0034037435897664E-2</v>
      </c>
      <c r="G160" s="4">
        <v>9.7630140886835158E-3</v>
      </c>
      <c r="H160" s="4">
        <f>F160+F160*'Necessary information'!$B$4/'Necessary information'!$B$15</f>
        <v>-2.5461369993590312E-2</v>
      </c>
      <c r="I160" s="4">
        <f>(('Necessary information'!$B$10*C161)-'Necessary information'!$B$10*(1-'Necessary information'!$B$4)*C160)/'Necessary information'!$B$16</f>
        <v>5.7118132993072938E-3</v>
      </c>
      <c r="J160" s="4">
        <f>D160+'Necessary information'!$B$7*C160</f>
        <v>9.7630140886835158E-3</v>
      </c>
    </row>
    <row r="161" spans="1:10" x14ac:dyDescent="0.2">
      <c r="A161" s="3">
        <v>155</v>
      </c>
      <c r="B161" s="3">
        <v>0</v>
      </c>
      <c r="C161" s="4" cm="1">
        <f t="array" ref="C161:D161">TRANSPOSE(MMULT('Necessary information'!$L$2:$M$3,TRANSPOSE(C160:D160))+MMULT('Necessary information'!$L$4:$L$5,B161))</f>
        <v>1.9444920568949333E-2</v>
      </c>
      <c r="D161" s="4">
        <v>3.1621573567747188E-3</v>
      </c>
      <c r="E161" s="4" cm="1">
        <f t="array" ref="E161:G161">TRANSPOSE(MMULT('Necessary information'!$L$6:$M$8,TRANSPOSE(C161:D161)))</f>
        <v>1.0650751139683175E-2</v>
      </c>
      <c r="F161" s="4">
        <v>-9.8659394244213321E-3</v>
      </c>
      <c r="G161" s="4">
        <v>9.5789811445279992E-3</v>
      </c>
      <c r="H161" s="4">
        <f>F161+F161*'Necessary information'!$B$4/'Necessary information'!$B$15</f>
        <v>-2.5034821289469121E-2</v>
      </c>
      <c r="I161" s="4">
        <f>(('Necessary information'!$B$10*C162)-'Necessary information'!$B$10*(1-'Necessary information'!$B$4)*C161)/'Necessary information'!$B$16</f>
        <v>5.5821969368112121E-3</v>
      </c>
      <c r="J161" s="4">
        <f>D161+'Necessary information'!$B$7*C161</f>
        <v>9.5789811445279992E-3</v>
      </c>
    </row>
    <row r="162" spans="1:10" x14ac:dyDescent="0.2">
      <c r="A162" s="3">
        <v>156</v>
      </c>
      <c r="B162" s="3">
        <v>0</v>
      </c>
      <c r="C162" s="4" cm="1">
        <f t="array" ref="C162:D162">TRANSPOSE(MMULT('Necessary information'!$L$2:$M$3,TRANSPOSE(C161:D161))+MMULT('Necessary information'!$L$4:$L$5,B162))</f>
        <v>1.9098352478145883E-2</v>
      </c>
      <c r="D162" s="4">
        <v>3.0957520522824494E-3</v>
      </c>
      <c r="E162" s="4" cm="1">
        <f t="array" ref="E162:G162">TRANSPOSE(MMULT('Necessary information'!$L$6:$M$8,TRANSPOSE(C162:D162)))</f>
        <v>1.0455267230759943E-2</v>
      </c>
      <c r="F162" s="4">
        <v>-9.7001441080752909E-3</v>
      </c>
      <c r="G162" s="4">
        <v>9.3982083700705904E-3</v>
      </c>
      <c r="H162" s="4">
        <f>F162+F162*'Necessary information'!$B$4/'Necessary information'!$B$15</f>
        <v>-2.461411567424104E-2</v>
      </c>
      <c r="I162" s="4">
        <f>(('Necessary information'!$B$10*C163)-'Necessary information'!$B$10*(1-'Necessary information'!$B$4)*C162)/'Necessary information'!$B$16</f>
        <v>5.4555809644844964E-3</v>
      </c>
      <c r="J162" s="4">
        <f>D162+'Necessary information'!$B$7*C162</f>
        <v>9.3982083700705904E-3</v>
      </c>
    </row>
    <row r="163" spans="1:10" x14ac:dyDescent="0.2">
      <c r="A163" s="3">
        <v>157</v>
      </c>
      <c r="B163" s="3">
        <v>0</v>
      </c>
      <c r="C163" s="4" cm="1">
        <f t="array" ref="C163:D163">TRANSPOSE(MMULT('Necessary information'!$L$2:$M$3,TRANSPOSE(C162:D162))+MMULT('Necessary information'!$L$4:$L$5,B163))</f>
        <v>1.8757283190304348E-2</v>
      </c>
      <c r="D163" s="4">
        <v>3.030741259184518E-3</v>
      </c>
      <c r="E163" s="4" cm="1">
        <f t="array" ref="E163:G163">TRANSPOSE(MMULT('Necessary information'!$L$6:$M$8,TRANSPOSE(C163:D163)))</f>
        <v>1.0263076846211808E-2</v>
      </c>
      <c r="F163" s="4">
        <v>-9.5366384783193946E-3</v>
      </c>
      <c r="G163" s="4">
        <v>9.2206447119849537E-3</v>
      </c>
      <c r="H163" s="4">
        <f>F163+F163*'Necessary information'!$B$4/'Necessary information'!$B$15</f>
        <v>-2.4199220138735454E-2</v>
      </c>
      <c r="I163" s="4">
        <f>(('Necessary information'!$B$10*C164)-'Necessary information'!$B$10*(1-'Necessary information'!$B$4)*C163)/'Necessary information'!$B$16</f>
        <v>5.3318943548718118E-3</v>
      </c>
      <c r="J163" s="4">
        <f>D163+'Necessary information'!$B$7*C163</f>
        <v>9.2206447119849537E-3</v>
      </c>
    </row>
    <row r="164" spans="1:10" x14ac:dyDescent="0.2">
      <c r="A164" s="3">
        <v>158</v>
      </c>
      <c r="B164" s="3">
        <v>0</v>
      </c>
      <c r="C164" s="4" cm="1">
        <f t="array" ref="C164:D164">TRANSPOSE(MMULT('Necessary information'!$L$2:$M$3,TRANSPOSE(C163:D163))+MMULT('Necessary information'!$L$4:$L$5,B164))</f>
        <v>1.8421648469418534E-2</v>
      </c>
      <c r="D164" s="4">
        <v>2.967095692741643E-3</v>
      </c>
      <c r="E164" s="4" cm="1">
        <f t="array" ref="E164:G164">TRANSPOSE(MMULT('Necessary information'!$L$6:$M$8,TRANSPOSE(C164:D164)))</f>
        <v>1.0074134197193005E-2</v>
      </c>
      <c r="F164" s="4">
        <v>-9.375408781768773E-3</v>
      </c>
      <c r="G164" s="4">
        <v>9.0462396876497594E-3</v>
      </c>
      <c r="H164" s="4">
        <f>F164+F164*'Necessary information'!$B$4/'Necessary information'!$B$15</f>
        <v>-2.379009978373825E-2</v>
      </c>
      <c r="I164" s="4">
        <f>(('Necessary information'!$B$10*C165)-'Necessary information'!$B$10*(1-'Necessary information'!$B$4)*C164)/'Necessary information'!$B$16</f>
        <v>5.2110678030508296E-3</v>
      </c>
      <c r="J164" s="4">
        <f>D164+'Necessary information'!$B$7*C164</f>
        <v>9.0462396876497594E-3</v>
      </c>
    </row>
    <row r="165" spans="1:10" x14ac:dyDescent="0.2">
      <c r="A165" s="3">
        <v>159</v>
      </c>
      <c r="B165" s="3">
        <v>0</v>
      </c>
      <c r="C165" s="4" cm="1">
        <f t="array" ref="C165:D165">TRANSPOSE(MMULT('Necessary information'!$L$2:$M$3,TRANSPOSE(C164:D164))+MMULT('Necessary information'!$L$4:$L$5,B165))</f>
        <v>1.8091383952759343E-2</v>
      </c>
      <c r="D165" s="4">
        <v>2.9047866831940685E-3</v>
      </c>
      <c r="E165" s="4" cm="1">
        <f t="array" ref="E165:G165">TRANSPOSE(MMULT('Necessary information'!$L$6:$M$8,TRANSPOSE(C165:D165)))</f>
        <v>9.8883937832187525E-3</v>
      </c>
      <c r="F165" s="4">
        <v>-9.2164405651546898E-3</v>
      </c>
      <c r="G165" s="4">
        <v>8.874943387604653E-3</v>
      </c>
      <c r="H165" s="4">
        <f>F165+F165*'Necessary information'!$B$4/'Necessary information'!$B$15</f>
        <v>-2.3386717934080016E-2</v>
      </c>
      <c r="I165" s="4">
        <f>(('Necessary information'!$B$10*C166)-'Necessary information'!$B$10*(1-'Necessary information'!$B$4)*C165)/'Necessary information'!$B$16</f>
        <v>5.0930336838043832E-3</v>
      </c>
      <c r="J165" s="4">
        <f>D165+'Necessary information'!$B$7*C165</f>
        <v>8.874943387604653E-3</v>
      </c>
    </row>
    <row r="166" spans="1:10" x14ac:dyDescent="0.2">
      <c r="A166" s="3">
        <v>160</v>
      </c>
      <c r="B166" s="3">
        <v>0</v>
      </c>
      <c r="C166" s="4" cm="1">
        <f t="array" ref="C166:D166">TRANSPOSE(MMULT('Necessary information'!$L$2:$M$3,TRANSPOSE(C165:D165))+MMULT('Necessary information'!$L$4:$L$5,B166))</f>
        <v>1.7766425196035471E-2</v>
      </c>
      <c r="D166" s="4">
        <v>2.8437861628469929E-3</v>
      </c>
      <c r="E166" s="4" cm="1">
        <f t="array" ref="E166:G166">TRANSPOSE(MMULT('Necessary information'!$L$6:$M$8,TRANSPOSE(C166:D166)))</f>
        <v>9.7058104054979534E-3</v>
      </c>
      <c r="F166" s="4">
        <v>-9.0597187184967704E-3</v>
      </c>
      <c r="G166" s="4">
        <v>8.7067064775386976E-3</v>
      </c>
      <c r="H166" s="4">
        <f>F166+F166*'Necessary information'!$B$4/'Necessary information'!$B$15</f>
        <v>-2.2989036248185546E-2</v>
      </c>
      <c r="I166" s="4">
        <f>(('Necessary information'!$B$10*C167)-'Necessary information'!$B$10*(1-'Necessary information'!$B$4)*C166)/'Necessary information'!$B$16</f>
        <v>4.9777260098893498E-3</v>
      </c>
      <c r="J166" s="4">
        <f>D166+'Necessary information'!$B$7*C166</f>
        <v>8.7067064775386976E-3</v>
      </c>
    </row>
    <row r="167" spans="1:10" x14ac:dyDescent="0.2">
      <c r="A167" s="3">
        <v>161</v>
      </c>
      <c r="B167" s="3">
        <v>0</v>
      </c>
      <c r="C167" s="4" cm="1">
        <f t="array" ref="C167:D167">TRANSPOSE(MMULT('Necessary information'!$L$2:$M$3,TRANSPOSE(C166:D166))+MMULT('Necessary information'!$L$4:$L$5,B167))</f>
        <v>1.7446707716381821E-2</v>
      </c>
      <c r="D167" s="4">
        <v>2.784066653427206E-3</v>
      </c>
      <c r="E167" s="4" cm="1">
        <f t="array" ref="E167:G167">TRANSPOSE(MMULT('Necessary information'!$L$6:$M$8,TRANSPOSE(C167:D167)))</f>
        <v>9.5263391794275613E-3</v>
      </c>
      <c r="F167" s="4">
        <v>-8.9052275165486128E-3</v>
      </c>
      <c r="G167" s="4">
        <v>8.5414801998332079E-3</v>
      </c>
      <c r="H167" s="4">
        <f>F167+F167*'Necessary information'!$B$4/'Necessary information'!$B$15</f>
        <v>-2.2597014823242098E-2</v>
      </c>
      <c r="I167" s="4">
        <f>(('Necessary information'!$B$10*C168)-'Necessary information'!$B$10*(1-'Necessary information'!$B$4)*C167)/'Necessary information'!$B$16</f>
        <v>4.8650803913633661E-3</v>
      </c>
      <c r="J167" s="4">
        <f>D167+'Necessary information'!$B$7*C167</f>
        <v>8.5414801998332079E-3</v>
      </c>
    </row>
    <row r="168" spans="1:10" x14ac:dyDescent="0.2">
      <c r="A168" s="3">
        <v>162</v>
      </c>
      <c r="B168" s="3">
        <v>0</v>
      </c>
      <c r="C168" s="4" cm="1">
        <f t="array" ref="C168:D168">TRANSPOSE(MMULT('Necessary information'!$L$2:$M$3,TRANSPOSE(C167:D167))+MMULT('Necessary information'!$L$4:$L$5,B168))</f>
        <v>1.713216703325636E-2</v>
      </c>
      <c r="D168" s="4">
        <v>2.7256012537052346E-3</v>
      </c>
      <c r="E168" s="4" cm="1">
        <f t="array" ref="E168:G168">TRANSPOSE(MMULT('Necessary information'!$L$6:$M$8,TRANSPOSE(C168:D168)))</f>
        <v>9.349935546282228E-3</v>
      </c>
      <c r="F168" s="4">
        <v>-8.7529506585765256E-3</v>
      </c>
      <c r="G168" s="4">
        <v>8.3792163746798341E-3</v>
      </c>
      <c r="H168" s="4">
        <f>F168+F168*'Necessary information'!$B$4/'Necessary information'!$B$15</f>
        <v>-2.2210612296137924E-2</v>
      </c>
      <c r="I168" s="4">
        <f>(('Necessary information'!$B$10*C169)-'Necessary information'!$B$10*(1-'Necessary information'!$B$4)*C168)/'Necessary information'!$B$16</f>
        <v>4.7550339959490521E-3</v>
      </c>
      <c r="J168" s="4">
        <f>D168+'Necessary information'!$B$7*C168</f>
        <v>8.3792163746798341E-3</v>
      </c>
    </row>
    <row r="169" spans="1:10" x14ac:dyDescent="0.2">
      <c r="A169" s="3">
        <v>163</v>
      </c>
      <c r="B169" s="3">
        <v>0</v>
      </c>
      <c r="C169" s="4" cm="1">
        <f t="array" ref="C169:D169">TRANSPOSE(MMULT('Necessary information'!$L$2:$M$3,TRANSPOSE(C168:D168))+MMULT('Necessary information'!$L$4:$L$5,B169))</f>
        <v>1.6822738707323679E-2</v>
      </c>
      <c r="D169" s="4">
        <v>2.6683636273774247E-3</v>
      </c>
      <c r="E169" s="4" cm="1">
        <f t="array" ref="E169:G169">TRANSPOSE(MMULT('Necessary information'!$L$6:$M$8,TRANSPOSE(C169:D169)))</f>
        <v>9.1765552841318147E-3</v>
      </c>
      <c r="F169" s="4">
        <v>-8.6028713065294388E-3</v>
      </c>
      <c r="G169" s="4">
        <v>8.2198674007942386E-3</v>
      </c>
      <c r="H169" s="4">
        <f>F169+F169*'Necessary information'!$B$4/'Necessary information'!$B$15</f>
        <v>-2.1829785940318442E-2</v>
      </c>
      <c r="I169" s="4">
        <f>(('Necessary information'!$B$10*C170)-'Necessary information'!$B$10*(1-'Necessary information'!$B$4)*C169)/'Necessary information'!$B$16</f>
        <v>4.647525510405817E-3</v>
      </c>
      <c r="J169" s="4">
        <f>D169+'Necessary information'!$B$7*C169</f>
        <v>8.2198674007942386E-3</v>
      </c>
    </row>
    <row r="170" spans="1:10" x14ac:dyDescent="0.2">
      <c r="A170" s="3">
        <v>164</v>
      </c>
      <c r="B170" s="3">
        <v>0</v>
      </c>
      <c r="C170" s="4" cm="1">
        <f t="array" ref="C170:D170">TRANSPOSE(MMULT('Necessary information'!$L$2:$M$3,TRANSPOSE(C169:D169))+MMULT('Necessary information'!$L$4:$L$5,B170))</f>
        <v>1.6518358377400733E-2</v>
      </c>
      <c r="D170" s="4">
        <v>2.6123279912024988E-3</v>
      </c>
      <c r="E170" s="4" cm="1">
        <f t="array" ref="E170:G170">TRANSPOSE(MMULT('Necessary information'!$L$6:$M$8,TRANSPOSE(C170:D170)))</f>
        <v>9.0061545180181012E-3</v>
      </c>
      <c r="F170" s="4">
        <v>-8.4549721216559924E-3</v>
      </c>
      <c r="G170" s="4">
        <v>8.0633862557447401E-3</v>
      </c>
      <c r="H170" s="4">
        <f>F170+F170*'Necessary information'!$B$4/'Necessary information'!$B$15</f>
        <v>-2.1454491758702073E-2</v>
      </c>
      <c r="I170" s="4">
        <f>(('Necessary information'!$B$10*C171)-'Necessary information'!$B$10*(1-'Necessary information'!$B$4)*C170)/'Necessary information'!$B$16</f>
        <v>4.542495102881741E-3</v>
      </c>
      <c r="J170" s="4">
        <f>D170+'Necessary information'!$B$7*C170</f>
        <v>8.0633862557447401E-3</v>
      </c>
    </row>
    <row r="171" spans="1:10" x14ac:dyDescent="0.2">
      <c r="A171" s="3">
        <v>165</v>
      </c>
      <c r="B171" s="3">
        <v>0</v>
      </c>
      <c r="C171" s="4" cm="1">
        <f t="array" ref="C171:D171">TRANSPOSE(MMULT('Necessary information'!$L$2:$M$3,TRANSPOSE(C170:D170))+MMULT('Necessary information'!$L$4:$L$5,B171))</f>
        <v>1.6218961795537758E-2</v>
      </c>
      <c r="D171" s="4">
        <v>2.5574691033872464E-3</v>
      </c>
      <c r="E171" s="4" cm="1">
        <f t="array" ref="E171:G171">TRANSPOSE(MMULT('Necessary information'!$L$6:$M$8,TRANSPOSE(C171:D171)))</f>
        <v>8.8386897294210065E-3</v>
      </c>
      <c r="F171" s="4">
        <v>-8.3092352996230502E-3</v>
      </c>
      <c r="G171" s="4">
        <v>7.9097264959147075E-3</v>
      </c>
      <c r="H171" s="4">
        <f>F171+F171*'Necessary information'!$B$4/'Necessary information'!$B$15</f>
        <v>-2.1084684572793479E-2</v>
      </c>
      <c r="I171" s="4">
        <f>(('Necessary information'!$B$10*C172)-'Necessary information'!$B$10*(1-'Necessary information'!$B$4)*C171)/'Necessary information'!$B$16</f>
        <v>4.4398843862237941E-3</v>
      </c>
      <c r="J171" s="4">
        <f>D171+'Necessary information'!$B$7*C171</f>
        <v>7.9097264959147075E-3</v>
      </c>
    </row>
    <row r="172" spans="1:10" x14ac:dyDescent="0.2">
      <c r="A172" s="3">
        <v>166</v>
      </c>
      <c r="B172" s="3">
        <v>0</v>
      </c>
      <c r="C172" s="4" cm="1">
        <f t="array" ref="C172:D172">TRANSPOSE(MMULT('Necessary information'!$L$2:$M$3,TRANSPOSE(C171:D171))+MMULT('Necessary information'!$L$4:$L$5,B172))</f>
        <v>1.592448486030491E-2</v>
      </c>
      <c r="D172" s="4">
        <v>2.503762252216114E-3</v>
      </c>
      <c r="E172" s="4" cm="1">
        <f t="array" ref="E172:G172">TRANSPOSE(MMULT('Necessary information'!$L$6:$M$8,TRANSPOSE(C172:D172)))</f>
        <v>8.6741177650435514E-3</v>
      </c>
      <c r="F172" s="4">
        <v>-8.1656426041881742E-3</v>
      </c>
      <c r="G172" s="4">
        <v>7.7588422561167348E-3</v>
      </c>
      <c r="H172" s="4">
        <f>F172+F172*'Necessary information'!$B$4/'Necessary information'!$B$15</f>
        <v>-2.0720318108127484E-2</v>
      </c>
      <c r="I172" s="4">
        <f>(('Necessary information'!$B$10*C173)-'Necessary information'!$B$10*(1-'Necessary information'!$B$4)*C172)/'Necessary information'!$B$16</f>
        <v>4.3396363822170748E-3</v>
      </c>
      <c r="J172" s="4">
        <f>D172+'Necessary information'!$B$7*C172</f>
        <v>7.7588422561167348E-3</v>
      </c>
    </row>
    <row r="173" spans="1:10" x14ac:dyDescent="0.2">
      <c r="A173" s="3">
        <v>167</v>
      </c>
      <c r="B173" s="3">
        <v>0</v>
      </c>
      <c r="C173" s="4" cm="1">
        <f t="array" ref="C173:D173">TRANSPOSE(MMULT('Necessary information'!$L$2:$M$3,TRANSPOSE(C172:D172))+MMULT('Necessary information'!$L$4:$L$5,B173))</f>
        <v>1.5634863648352714E-2</v>
      </c>
      <c r="D173" s="4">
        <v>2.4511832449195755E-3</v>
      </c>
      <c r="E173" s="4" cm="1">
        <f t="array" ref="E173:G173">TRANSPOSE(MMULT('Necessary information'!$L$6:$M$8,TRANSPOSE(C173:D173)))</f>
        <v>8.5123958449437372E-3</v>
      </c>
      <c r="F173" s="4">
        <v>-8.0241753994767431E-3</v>
      </c>
      <c r="G173" s="4">
        <v>7.610688248875971E-3</v>
      </c>
      <c r="H173" s="4">
        <f>F173+F173*'Necessary information'!$B$4/'Necessary information'!$B$15</f>
        <v>-2.0361345076172228E-2</v>
      </c>
      <c r="I173" s="4">
        <f>(('Necessary information'!$B$10*C174)-'Necessary information'!$B$10*(1-'Necessary information'!$B$4)*C173)/'Necessary information'!$B$16</f>
        <v>4.241695486733141E-3</v>
      </c>
      <c r="J173" s="4">
        <f>D173+'Necessary information'!$B$7*C173</f>
        <v>7.610688248875971E-3</v>
      </c>
    </row>
    <row r="174" spans="1:10" x14ac:dyDescent="0.2">
      <c r="A174" s="3">
        <v>168</v>
      </c>
      <c r="B174" s="3">
        <v>0</v>
      </c>
      <c r="C174" s="4" cm="1">
        <f t="array" ref="C174:D174">TRANSPOSE(MMULT('Necessary information'!$L$2:$M$3,TRANSPOSE(C173:D173))+MMULT('Necessary information'!$L$4:$L$5,B174))</f>
        <v>1.5350034444312226E-2</v>
      </c>
      <c r="D174" s="4">
        <v>2.3997083967762646E-3</v>
      </c>
      <c r="E174" s="4" cm="1">
        <f t="array" ref="E174:G174">TRANSPOSE(MMULT('Necessary information'!$L$6:$M$8,TRANSPOSE(C174:D174)))</f>
        <v>8.3534815700405975E-3</v>
      </c>
      <c r="F174" s="4">
        <v>-7.8848146809129254E-3</v>
      </c>
      <c r="G174" s="4">
        <v>7.465219763399299E-3</v>
      </c>
      <c r="H174" s="4">
        <f>F174+F174*'Necessary information'!$B$4/'Necessary information'!$B$15</f>
        <v>-2.000771725281654E-2</v>
      </c>
      <c r="I174" s="4">
        <f>(('Necessary information'!$B$10*C175)-'Necessary information'!$B$10*(1-'Necessary information'!$B$4)*C174)/'Necessary information'!$B$16</f>
        <v>4.1460074357603941E-3</v>
      </c>
      <c r="J174" s="4">
        <f>D174+'Necessary information'!$B$7*C174</f>
        <v>7.465219763399299E-3</v>
      </c>
    </row>
    <row r="175" spans="1:10" x14ac:dyDescent="0.2">
      <c r="A175" s="3">
        <v>169</v>
      </c>
      <c r="B175" s="3">
        <v>0</v>
      </c>
      <c r="C175" s="4" cm="1">
        <f t="array" ref="C175:D175">TRANSPOSE(MMULT('Necessary information'!$L$2:$M$3,TRANSPOSE(C174:D174))+MMULT('Necessary information'!$L$4:$L$5,B175))</f>
        <v>1.5069933769098431E-2</v>
      </c>
      <c r="D175" s="4">
        <v>2.349314520443963E-3</v>
      </c>
      <c r="E175" s="4" cm="1">
        <f t="array" ref="E175:G175">TRANSPOSE(MMULT('Necessary information'!$L$6:$M$8,TRANSPOSE(C175:D175)))</f>
        <v>8.1973329290206103E-3</v>
      </c>
      <c r="F175" s="4">
        <v>-7.7475411048519858E-3</v>
      </c>
      <c r="G175" s="4">
        <v>7.3223926642464457E-3</v>
      </c>
      <c r="H175" s="4">
        <f>F175+F175*'Necessary information'!$B$4/'Necessary information'!$B$15</f>
        <v>-1.9659385553561906E-2</v>
      </c>
      <c r="I175" s="4">
        <f>(('Necessary information'!$B$10*C176)-'Necessary information'!$B$10*(1-'Necessary information'!$B$4)*C175)/'Necessary information'!$B$16</f>
        <v>4.0525192722957052E-3</v>
      </c>
      <c r="J175" s="4">
        <f>D175+'Necessary information'!$B$7*C175</f>
        <v>7.3223926642464457E-3</v>
      </c>
    </row>
    <row r="176" spans="1:10" x14ac:dyDescent="0.2">
      <c r="A176" s="3">
        <v>170</v>
      </c>
      <c r="B176" s="3">
        <v>0</v>
      </c>
      <c r="C176" s="4" cm="1">
        <f t="array" ref="C176:D176">TRANSPOSE(MMULT('Necessary information'!$L$2:$M$3,TRANSPOSE(C175:D175))+MMULT('Necessary information'!$L$4:$L$5,B176))</f>
        <v>1.4794498406678364E-2</v>
      </c>
      <c r="D176" s="4">
        <v>2.2999789155146396E-3</v>
      </c>
      <c r="E176" s="4" cm="1">
        <f t="array" ref="E176:G176">TRANSPOSE(MMULT('Necessary information'!$L$6:$M$8,TRANSPOSE(C176:D176)))</f>
        <v>8.0439083046698594E-3</v>
      </c>
      <c r="F176" s="4">
        <v>-7.6123350169598637E-3</v>
      </c>
      <c r="G176" s="4">
        <v>7.1821633897185006E-3</v>
      </c>
      <c r="H176" s="4">
        <f>F176+F176*'Necessary information'!$B$4/'Necessary information'!$B$15</f>
        <v>-1.9316300105535644E-2</v>
      </c>
      <c r="I176" s="4">
        <f>(('Necessary information'!$B$10*C177)-'Necessary information'!$B$10*(1-'Necessary information'!$B$4)*C176)/'Necessary information'!$B$16</f>
        <v>3.9611793140743191E-3</v>
      </c>
      <c r="J176" s="4">
        <f>D176+'Necessary information'!$B$7*C176</f>
        <v>7.1821633897185006E-3</v>
      </c>
    </row>
    <row r="177" spans="1:10" x14ac:dyDescent="0.2">
      <c r="A177" s="3">
        <v>171</v>
      </c>
      <c r="B177" s="3">
        <v>0</v>
      </c>
      <c r="C177" s="4" cm="1">
        <f t="array" ref="C177:D177">TRANSPOSE(MMULT('Necessary information'!$L$2:$M$3,TRANSPOSE(C176:D176))+MMULT('Necessary information'!$L$4:$L$5,B177))</f>
        <v>1.4523665429363265E-2</v>
      </c>
      <c r="D177" s="4">
        <v>2.2516793582888321E-3</v>
      </c>
      <c r="E177" s="4" cm="1">
        <f t="array" ref="E177:G177">TRANSPOSE(MMULT('Necessary information'!$L$6:$M$8,TRANSPOSE(C177:D177)))</f>
        <v>7.8931664796563043E-3</v>
      </c>
      <c r="F177" s="4">
        <v>-7.4791764793845552E-3</v>
      </c>
      <c r="G177" s="4">
        <v>7.0444889499787101E-3</v>
      </c>
      <c r="H177" s="4">
        <f>F177+F177*'Necessary information'!$B$4/'Necessary information'!$B$15</f>
        <v>-1.89784103164383E-2</v>
      </c>
      <c r="I177" s="4">
        <f>(('Necessary information'!$B$10*C178)-'Necessary information'!$B$10*(1-'Necessary information'!$B$4)*C177)/'Necessary information'!$B$16</f>
        <v>3.871937122116633E-3</v>
      </c>
      <c r="J177" s="4">
        <f>D177+'Necessary information'!$B$7*C177</f>
        <v>7.0444889499787101E-3</v>
      </c>
    </row>
    <row r="178" spans="1:10" x14ac:dyDescent="0.2">
      <c r="A178" s="3">
        <v>172</v>
      </c>
      <c r="B178" s="3">
        <v>0</v>
      </c>
      <c r="C178" s="4" cm="1">
        <f t="array" ref="C178:D178">TRANSPOSE(MMULT('Necessary information'!$L$2:$M$3,TRANSPOSE(C177:D177))+MMULT('Necessary information'!$L$4:$L$5,B178))</f>
        <v>1.4257372221682099E-2</v>
      </c>
      <c r="D178" s="4">
        <v>2.2043940917647665E-3</v>
      </c>
      <c r="E178" s="4" cm="1">
        <f t="array" ref="E178:G178">TRANSPOSE(MMULT('Necessary information'!$L$6:$M$8,TRANSPOSE(C178:D178)))</f>
        <v>7.7450666417857601E-3</v>
      </c>
      <c r="F178" s="4">
        <v>-7.348045296762239E-3</v>
      </c>
      <c r="G178" s="4">
        <v>6.9093269249198598E-3</v>
      </c>
      <c r="H178" s="4">
        <f>F178+F178*'Necessary information'!$B$4/'Necessary information'!$B$15</f>
        <v>-1.8645664940534174E-2</v>
      </c>
      <c r="I178" s="4">
        <f>(('Necessary information'!$B$10*C179)-'Necessary information'!$B$10*(1-'Necessary information'!$B$4)*C178)/'Necessary information'!$B$16</f>
        <v>3.7847434700691938E-3</v>
      </c>
      <c r="J178" s="4">
        <f>D178+'Necessary information'!$B$7*C178</f>
        <v>6.9093269249198598E-3</v>
      </c>
    </row>
    <row r="179" spans="1:10" x14ac:dyDescent="0.2">
      <c r="A179" s="3">
        <v>173</v>
      </c>
      <c r="B179" s="3">
        <v>0</v>
      </c>
      <c r="C179" s="4" cm="1">
        <f t="array" ref="C179:D179">TRANSPOSE(MMULT('Necessary information'!$L$2:$M$3,TRANSPOSE(C178:D178))+MMULT('Necessary information'!$L$4:$L$5,B179))</f>
        <v>1.3995556502891776E-2</v>
      </c>
      <c r="D179" s="4">
        <v>2.1581018158377064E-3</v>
      </c>
      <c r="E179" s="4" cm="1">
        <f t="array" ref="E179:G179">TRANSPOSE(MMULT('Necessary information'!$L$6:$M$8,TRANSPOSE(C179:D179)))</f>
        <v>7.5995683887542728E-3</v>
      </c>
      <c r="F179" s="4">
        <v>-7.2189210410997821E-3</v>
      </c>
      <c r="G179" s="4">
        <v>6.7766354617919923E-3</v>
      </c>
      <c r="H179" s="4">
        <f>F179+F179*'Necessary information'!$B$4/'Necessary information'!$B$15</f>
        <v>-1.8318012141790688E-2</v>
      </c>
      <c r="I179" s="4">
        <f>(('Necessary information'!$B$10*C180)-'Necessary information'!$B$10*(1-'Necessary information'!$B$4)*C179)/'Necessary information'!$B$16</f>
        <v>3.6995503143221779E-3</v>
      </c>
      <c r="J179" s="4">
        <f>D179+'Necessary information'!$B$7*C179</f>
        <v>6.7766354617919923E-3</v>
      </c>
    </row>
    <row r="180" spans="1:10" x14ac:dyDescent="0.2">
      <c r="A180" s="3">
        <v>174</v>
      </c>
      <c r="B180" s="3">
        <v>0</v>
      </c>
      <c r="C180" s="4" cm="1">
        <f t="array" ref="C180:D180">TRANSPOSE(MMULT('Necessary information'!$L$2:$M$3,TRANSPOSE(C179:D179))+MMULT('Necessary information'!$L$4:$L$5,B180))</f>
        <v>1.3738156348177537E-2</v>
      </c>
      <c r="D180" s="4">
        <v>2.1127816777051145E-3</v>
      </c>
      <c r="E180" s="4" cm="1">
        <f t="array" ref="E180:G180">TRANSPOSE(MMULT('Necessary information'!$L$6:$M$8,TRANSPOSE(C180:D180)))</f>
        <v>7.456631732418801E-3</v>
      </c>
      <c r="F180" s="4">
        <v>-7.0917830755738336E-3</v>
      </c>
      <c r="G180" s="4">
        <v>6.6463732726037015E-3</v>
      </c>
      <c r="H180" s="4">
        <f>F180+F180*'Necessary information'!$B$4/'Necessary information'!$B$15</f>
        <v>-1.7995399554268595E-2</v>
      </c>
      <c r="I180" s="4">
        <f>(('Necessary information'!$B$10*C181)-'Necessary information'!$B$10*(1-'Necessary information'!$B$4)*C180)/'Necessary information'!$B$16</f>
        <v>3.6163107648808177E-3</v>
      </c>
      <c r="J180" s="4">
        <f>D180+'Necessary information'!$B$7*C180</f>
        <v>6.6463732726037015E-3</v>
      </c>
    </row>
    <row r="181" spans="1:10" x14ac:dyDescent="0.2">
      <c r="A181" s="3">
        <v>175</v>
      </c>
      <c r="B181" s="3">
        <v>0</v>
      </c>
      <c r="C181" s="4" cm="1">
        <f t="array" ref="C181:D181">TRANSPOSE(MMULT('Necessary information'!$L$2:$M$3,TRANSPOSE(C180:D180))+MMULT('Necessary information'!$L$4:$L$5,B181))</f>
        <v>1.3485110208595118E-2</v>
      </c>
      <c r="D181" s="4">
        <v>2.0684132624733068E-3</v>
      </c>
      <c r="E181" s="4" cm="1">
        <f t="array" ref="E181:G181">TRANSPOSE(MMULT('Necessary information'!$L$6:$M$8,TRANSPOSE(C181:D181)))</f>
        <v>7.3162171026073166E-3</v>
      </c>
      <c r="F181" s="4">
        <v>-6.9666105772854224E-3</v>
      </c>
      <c r="G181" s="4">
        <v>6.518499631309696E-3</v>
      </c>
      <c r="H181" s="4">
        <f>F181+F181*'Necessary information'!$B$4/'Necessary information'!$B$15</f>
        <v>-1.767777433986175E-2</v>
      </c>
      <c r="I181" s="4">
        <f>(('Necessary information'!$B$10*C182)-'Necessary information'!$B$10*(1-'Necessary information'!$B$4)*C181)/'Necessary information'!$B$16</f>
        <v>3.5349790569714351E-3</v>
      </c>
      <c r="J181" s="4">
        <f>D181+'Necessary information'!$B$7*C181</f>
        <v>6.518499631309696E-3</v>
      </c>
    </row>
    <row r="182" spans="1:10" x14ac:dyDescent="0.2">
      <c r="A182" s="3">
        <v>176</v>
      </c>
      <c r="B182" s="3">
        <v>0</v>
      </c>
      <c r="C182" s="4" cm="1">
        <f t="array" ref="C182:D182">TRANSPOSE(MMULT('Necessary information'!$L$2:$M$3,TRANSPOSE(C181:D181))+MMULT('Necessary information'!$L$4:$L$5,B182))</f>
        <v>1.3236356929804528E-2</v>
      </c>
      <c r="D182" s="4">
        <v>2.0249765839613675E-3</v>
      </c>
      <c r="E182" s="4" cm="1">
        <f t="array" ref="E182:G182">TRANSPOSE(MMULT('Necessary information'!$L$6:$M$8,TRANSPOSE(C182:D182)))</f>
        <v>7.1782853504886793E-3</v>
      </c>
      <c r="F182" s="4">
        <v>-6.843382559007666E-3</v>
      </c>
      <c r="G182" s="4">
        <v>6.392974370796862E-3</v>
      </c>
      <c r="H182" s="4">
        <f>F182+F182*'Necessary information'!$B$4/'Necessary information'!$B$15</f>
        <v>-1.7365083243481946E-2</v>
      </c>
      <c r="I182" s="4">
        <f>(('Necessary information'!$B$10*C183)-'Necessary information'!$B$10*(1-'Necessary information'!$B$4)*C182)/'Necessary information'!$B$16</f>
        <v>3.4555105233653296E-3</v>
      </c>
      <c r="J182" s="4">
        <f>D182+'Necessary information'!$B$7*C182</f>
        <v>6.392974370796862E-3</v>
      </c>
    </row>
    <row r="183" spans="1:10" x14ac:dyDescent="0.2">
      <c r="A183" s="3">
        <v>177</v>
      </c>
      <c r="B183" s="3">
        <v>0</v>
      </c>
      <c r="C183" s="4" cm="1">
        <f t="array" ref="C183:D183">TRANSPOSE(MMULT('Necessary information'!$L$2:$M$3,TRANSPOSE(C182:D182))+MMULT('Necessary information'!$L$4:$L$5,B183))</f>
        <v>1.2991835769643549E-2</v>
      </c>
      <c r="D183" s="4">
        <v>1.9824520756981786E-3</v>
      </c>
      <c r="E183" s="4" cm="1">
        <f t="array" ref="E183:G183">TRANSPOSE(MMULT('Necessary information'!$L$6:$M$8,TRANSPOSE(C183:D183)))</f>
        <v>7.0427977515218915E-3</v>
      </c>
      <c r="F183" s="4">
        <v>-6.7220778899629982E-3</v>
      </c>
      <c r="G183" s="4">
        <v>6.2697578796805497E-3</v>
      </c>
      <c r="H183" s="4">
        <f>F183+F183*'Necessary information'!$B$4/'Necessary information'!$B$15</f>
        <v>-1.7057272645781101E-2</v>
      </c>
      <c r="I183" s="4">
        <f>(('Necessary information'!$B$10*C184)-'Necessary information'!$B$10*(1-'Necessary information'!$B$4)*C183)/'Necessary information'!$B$16</f>
        <v>3.3778615673992827E-3</v>
      </c>
      <c r="J183" s="4">
        <f>D183+'Necessary information'!$B$7*C183</f>
        <v>6.2697578796805497E-3</v>
      </c>
    </row>
    <row r="184" spans="1:10" x14ac:dyDescent="0.2">
      <c r="A184" s="3">
        <v>178</v>
      </c>
      <c r="B184" s="3">
        <v>0</v>
      </c>
      <c r="C184" s="4" cm="1">
        <f t="array" ref="C184:D184">TRANSPOSE(MMULT('Necessary information'!$L$2:$M$3,TRANSPOSE(C183:D183))+MMULT('Necessary information'!$L$4:$L$5,B184))</f>
        <v>1.2751486414587442E-2</v>
      </c>
      <c r="D184" s="4">
        <v>1.9408205821085168E-3</v>
      </c>
      <c r="E184" s="4" cm="1">
        <f t="array" ref="E184:G184">TRANSPOSE(MMULT('Necessary information'!$L$6:$M$8,TRANSPOSE(C184:D184)))</f>
        <v>6.9097160080036748E-3</v>
      </c>
      <c r="F184" s="4">
        <v>-6.6026753156650676E-3</v>
      </c>
      <c r="G184" s="4">
        <v>6.1488110989223726E-3</v>
      </c>
      <c r="H184" s="4">
        <f>F184+F184*'Necessary information'!$B$4/'Necessary information'!$B$15</f>
        <v>-1.6754288613500104E-2</v>
      </c>
      <c r="I184" s="4">
        <f>(('Necessary information'!$B$10*C185)-'Necessary information'!$B$10*(1-'Necessary information'!$B$4)*C184)/'Necessary information'!$B$16</f>
        <v>3.3019896366756345E-3</v>
      </c>
      <c r="J184" s="4">
        <f>D184+'Necessary information'!$B$7*C184</f>
        <v>6.1488110989223726E-3</v>
      </c>
    </row>
    <row r="185" spans="1:10" x14ac:dyDescent="0.2">
      <c r="A185" s="3">
        <v>179</v>
      </c>
      <c r="B185" s="3">
        <v>0</v>
      </c>
      <c r="C185" s="4" cm="1">
        <f t="array" ref="C185:D185">TRANSPOSE(MMULT('Necessary information'!$L$2:$M$3,TRANSPOSE(C184:D184))+MMULT('Necessary information'!$L$4:$L$5,B185))</f>
        <v>1.2515248995139647E-2</v>
      </c>
      <c r="D185" s="4">
        <v>1.9000633498842379E-3</v>
      </c>
      <c r="E185" s="4" cm="1">
        <f t="array" ref="E185:G185">TRANSPOSE(MMULT('Necessary information'!$L$6:$M$8,TRANSPOSE(C185:D185)))</f>
        <v>6.7790022512325444E-3</v>
      </c>
      <c r="F185" s="4">
        <v>-6.485153476859325E-3</v>
      </c>
      <c r="G185" s="4">
        <v>6.0300955182803224E-3</v>
      </c>
      <c r="H185" s="4">
        <f>F185+F185*'Necessary information'!$B$4/'Necessary information'!$B$15</f>
        <v>-1.6456076947530533E-2</v>
      </c>
      <c r="I185" s="4">
        <f>(('Necessary information'!$B$10*C186)-'Necessary information'!$B$10*(1-'Necessary information'!$B$4)*C185)/'Necessary information'!$B$16</f>
        <v>3.227853197426178E-3</v>
      </c>
      <c r="J185" s="4">
        <f>D185+'Necessary information'!$B$7*C185</f>
        <v>6.0300955182803224E-3</v>
      </c>
    </row>
    <row r="186" spans="1:10" x14ac:dyDescent="0.2">
      <c r="A186" s="3">
        <v>180</v>
      </c>
      <c r="B186" s="3">
        <v>0</v>
      </c>
      <c r="C186" s="4" cm="1">
        <f t="array" ref="C186:D186">TRANSPOSE(MMULT('Necessary information'!$L$2:$M$3,TRANSPOSE(C185:D185))+MMULT('Necessary information'!$L$4:$L$5,B186))</f>
        <v>1.2283064100196811E-2</v>
      </c>
      <c r="D186" s="4">
        <v>1.8601620195366688E-3</v>
      </c>
      <c r="E186" s="4" cm="1">
        <f t="array" ref="E186:G186">TRANSPOSE(MMULT('Necessary information'!$L$6:$M$8,TRANSPOSE(C186:D186)))</f>
        <v>6.650619043306976E-3</v>
      </c>
      <c r="F186" s="4">
        <v>-6.3694909275951945E-3</v>
      </c>
      <c r="G186" s="4">
        <v>5.9135731726016163E-3</v>
      </c>
      <c r="H186" s="4">
        <f>F186+F186*'Necessary information'!$B$4/'Necessary information'!$B$15</f>
        <v>-1.6162583228772801E-2</v>
      </c>
      <c r="I186" s="4">
        <f>(('Necessary information'!$B$10*C187)-'Necessary information'!$B$10*(1-'Necessary information'!$B$4)*C186)/'Necessary information'!$B$16</f>
        <v>3.1554117095191291E-3</v>
      </c>
      <c r="J186" s="4">
        <f>D186+'Necessary information'!$B$7*C186</f>
        <v>5.9135731726016163E-3</v>
      </c>
    </row>
    <row r="187" spans="1:10" x14ac:dyDescent="0.2">
      <c r="A187" s="3">
        <v>181</v>
      </c>
      <c r="B187" s="3">
        <v>0</v>
      </c>
      <c r="C187" s="4" cm="1">
        <f t="array" ref="C187:D187">TRANSPOSE(MMULT('Necessary information'!$L$2:$M$3,TRANSPOSE(C186:D186))+MMULT('Necessary information'!$L$4:$L$5,B187))</f>
        <v>1.2054872790429869E-2</v>
      </c>
      <c r="D187" s="4">
        <v>1.8210986171263988E-3</v>
      </c>
      <c r="E187" s="4" cm="1">
        <f t="array" ref="E187:G187">TRANSPOSE(MMULT('Necessary information'!$L$6:$M$8,TRANSPOSE(C187:D187)))</f>
        <v>6.5245293785745557E-3</v>
      </c>
      <c r="F187" s="4">
        <v>-6.2556661524616128E-3</v>
      </c>
      <c r="G187" s="4">
        <v>5.7992066379682558E-3</v>
      </c>
      <c r="H187" s="4">
        <f>F187+F187*'Necessary information'!$B$4/'Necessary information'!$B$15</f>
        <v>-1.5873752861871336E-2</v>
      </c>
      <c r="I187" s="4">
        <f>(('Necessary information'!$B$10*C188)-'Necessary information'!$B$10*(1-'Necessary information'!$B$4)*C187)/'Necessary information'!$B$16</f>
        <v>3.0846256020958156E-3</v>
      </c>
      <c r="J187" s="4">
        <f>D187+'Necessary information'!$B$7*C187</f>
        <v>5.7992066379682558E-3</v>
      </c>
    </row>
    <row r="188" spans="1:10" x14ac:dyDescent="0.2">
      <c r="A188" s="3">
        <v>182</v>
      </c>
      <c r="B188" s="3">
        <v>0</v>
      </c>
      <c r="C188" s="4" cm="1">
        <f t="array" ref="C188:D188">TRANSPOSE(MMULT('Necessary information'!$L$2:$M$3,TRANSPOSE(C187:D187))+MMULT('Necessary information'!$L$4:$L$5,B188))</f>
        <v>1.1830616610721519E-2</v>
      </c>
      <c r="D188" s="4">
        <v>1.7828555461667443E-3</v>
      </c>
      <c r="E188" s="4" cm="1">
        <f t="array" ref="E188:G188">TRANSPOSE(MMULT('Necessary information'!$L$6:$M$8,TRANSPOSE(C188:D188)))</f>
        <v>6.4006966847484168E-3</v>
      </c>
      <c r="F188" s="4">
        <v>-6.1436575830166726E-3</v>
      </c>
      <c r="G188" s="4">
        <v>5.6869590277048455E-3</v>
      </c>
      <c r="H188" s="4">
        <f>F188+F188*'Necessary information'!$B$4/'Necessary information'!$B$15</f>
        <v>-1.5589531116904799E-2</v>
      </c>
      <c r="I188" s="4">
        <f>(('Necessary information'!$B$10*C189)-'Necessary information'!$B$10*(1-'Necessary information'!$B$4)*C188)/'Necessary information'!$B$16</f>
        <v>3.0154562498205385E-3</v>
      </c>
      <c r="J188" s="4">
        <f>D188+'Necessary information'!$B$7*C188</f>
        <v>5.6869590277048455E-3</v>
      </c>
    </row>
    <row r="189" spans="1:10" x14ac:dyDescent="0.2">
      <c r="A189" s="3">
        <v>183</v>
      </c>
      <c r="B189" s="3">
        <v>0</v>
      </c>
      <c r="C189" s="4" cm="1">
        <f t="array" ref="C189:D189">TRANSPOSE(MMULT('Necessary information'!$L$2:$M$3,TRANSPOSE(C188:D188))+MMULT('Necessary information'!$L$4:$L$5,B189))</f>
        <v>1.1610237601698993E-2</v>
      </c>
      <c r="D189" s="4">
        <v>1.7454155796972426E-3</v>
      </c>
      <c r="E189" s="4" cm="1">
        <f t="array" ref="E189:G189">TRANSPOSE(MMULT('Necessary information'!$L$6:$M$8,TRANSPOSE(C189:D189)))</f>
        <v>6.2790848237066592E-3</v>
      </c>
      <c r="F189" s="4">
        <v>-6.0334436134410821E-3</v>
      </c>
      <c r="G189" s="4">
        <v>5.5767939882579104E-3</v>
      </c>
      <c r="H189" s="4">
        <f>F189+F189*'Necessary information'!$B$4/'Necessary information'!$B$15</f>
        <v>-1.5309863169106741E-2</v>
      </c>
      <c r="I189" s="4">
        <f>(('Necessary information'!$B$10*C190)-'Necessary information'!$B$10*(1-'Necessary information'!$B$4)*C189)/'Necessary information'!$B$16</f>
        <v>2.9478659497242524E-3</v>
      </c>
      <c r="J189" s="4">
        <f>D189+'Necessary information'!$B$7*C189</f>
        <v>5.5767939882579104E-3</v>
      </c>
    </row>
    <row r="190" spans="1:10" x14ac:dyDescent="0.2">
      <c r="A190" s="3">
        <v>184</v>
      </c>
      <c r="B190" s="3">
        <v>0</v>
      </c>
      <c r="C190" s="4" cm="1">
        <f t="array" ref="C190:D190">TRANSPOSE(MMULT('Necessary information'!$L$2:$M$3,TRANSPOSE(C189:D189))+MMULT('Necessary information'!$L$4:$L$5,B190))</f>
        <v>1.1393678310399625E-2</v>
      </c>
      <c r="D190" s="4">
        <v>1.7087618525236006E-3</v>
      </c>
      <c r="E190" s="4" cm="1">
        <f t="array" ref="E190:G190">TRANSPOSE(MMULT('Necessary information'!$L$6:$M$8,TRANSPOSE(C190:D190)))</f>
        <v>6.1596580919898438E-3</v>
      </c>
      <c r="F190" s="4">
        <v>-5.9250026154441474E-3</v>
      </c>
      <c r="G190" s="4">
        <v>5.4686756949554769E-3</v>
      </c>
      <c r="H190" s="4">
        <f>F190+F190*'Necessary information'!$B$4/'Necessary information'!$B$15</f>
        <v>-1.5034694136689517E-2</v>
      </c>
      <c r="I190" s="4">
        <f>(('Necessary information'!$B$10*C191)-'Necessary information'!$B$10*(1-'Necessary information'!$B$4)*C190)/'Necessary information'!$B$16</f>
        <v>2.8818178986329047E-3</v>
      </c>
      <c r="J190" s="4">
        <f>D190+'Necessary information'!$B$7*C190</f>
        <v>5.4686756949554769E-3</v>
      </c>
    </row>
    <row r="191" spans="1:10" x14ac:dyDescent="0.2">
      <c r="A191" s="3">
        <v>185</v>
      </c>
      <c r="B191" s="3">
        <v>0</v>
      </c>
      <c r="C191" s="4" cm="1">
        <f t="array" ref="C191:D191">TRANSPOSE(MMULT('Necessary information'!$L$2:$M$3,TRANSPOSE(C190:D190))+MMULT('Necessary information'!$L$4:$L$5,B191))</f>
        <v>1.1180881800105458E-2</v>
      </c>
      <c r="D191" s="4">
        <v>1.6728778536206049E-3</v>
      </c>
      <c r="E191" s="4" cm="1">
        <f t="array" ref="E191:G191">TRANSPOSE(MMULT('Necessary information'!$L$6:$M$8,TRANSPOSE(C191:D191)))</f>
        <v>6.0423812210111481E-3</v>
      </c>
      <c r="F191" s="4">
        <v>-5.8183129524500502E-3</v>
      </c>
      <c r="G191" s="4">
        <v>5.3625688476554058E-3</v>
      </c>
      <c r="H191" s="4">
        <f>F191+F191*'Necessary information'!$B$4/'Necessary information'!$B$15</f>
        <v>-1.4763969116841996E-2</v>
      </c>
      <c r="I191" s="4">
        <f>(('Necessary information'!$B$10*C192)-'Necessary information'!$B$10*(1-'Necessary information'!$B$4)*C191)/'Necessary information'!$B$16</f>
        <v>2.8172761711595376E-3</v>
      </c>
      <c r="J191" s="4">
        <f>D191+'Necessary information'!$B$7*C191</f>
        <v>5.3625688476554058E-3</v>
      </c>
    </row>
    <row r="192" spans="1:10" x14ac:dyDescent="0.2">
      <c r="A192" s="3">
        <v>186</v>
      </c>
      <c r="B192" s="3">
        <v>0</v>
      </c>
      <c r="C192" s="4" cm="1">
        <f t="array" ref="C192:D192">TRANSPOSE(MMULT('Necessary information'!$L$2:$M$3,TRANSPOSE(C191:D191))+MMULT('Necessary information'!$L$4:$L$5,B192))</f>
        <v>1.0971791659381811E-2</v>
      </c>
      <c r="D192" s="4">
        <v>1.6377474186945722E-3</v>
      </c>
      <c r="E192" s="4" cm="1">
        <f t="array" ref="E192:G192">TRANSPOSE(MMULT('Necessary information'!$L$6:$M$8,TRANSPOSE(C192:D192)))</f>
        <v>5.9272193769931572E-3</v>
      </c>
      <c r="F192" s="4">
        <v>-5.7133529930912409E-3</v>
      </c>
      <c r="G192" s="4">
        <v>5.2584386662905703E-3</v>
      </c>
      <c r="H192" s="4">
        <f>F192+F192*'Necessary information'!$B$4/'Necessary information'!$B$15</f>
        <v>-1.4497633219969018E-2</v>
      </c>
      <c r="I192" s="4">
        <f>(('Necessary information'!$B$10*C193)-'Necessary information'!$B$10*(1-'Necessary information'!$B$4)*C192)/'Necessary information'!$B$16</f>
        <v>2.7542056982492384E-3</v>
      </c>
      <c r="J192" s="4">
        <f>D192+'Necessary information'!$B$7*C192</f>
        <v>5.2584386662905703E-3</v>
      </c>
    </row>
    <row r="193" spans="1:10" x14ac:dyDescent="0.2">
      <c r="A193" s="3">
        <v>187</v>
      </c>
      <c r="B193" s="3">
        <v>0</v>
      </c>
      <c r="C193" s="4" cm="1">
        <f t="array" ref="C193:D193">TRANSPOSE(MMULT('Necessary information'!$L$2:$M$3,TRANSPOSE(C192:D192))+MMULT('Necessary information'!$L$4:$L$5,B193))</f>
        <v>1.0766352010353497E-2</v>
      </c>
      <c r="D193" s="4">
        <v>1.6033547229019861E-3</v>
      </c>
      <c r="E193" s="4" cm="1">
        <f t="array" ref="E193:G193">TRANSPOSE(MMULT('Necessary information'!$L$6:$M$8,TRANSPOSE(C193:D193)))</f>
        <v>5.8141381606447934E-3</v>
      </c>
      <c r="F193" s="4">
        <v>-5.6101011240348563E-3</v>
      </c>
      <c r="G193" s="4">
        <v>5.1562508863186403E-3</v>
      </c>
      <c r="H193" s="4">
        <f>F193+F193*'Necessary information'!$B$4/'Necessary information'!$B$15</f>
        <v>-1.4235631602238442E-2</v>
      </c>
      <c r="I193" s="4">
        <f>(('Necessary information'!$B$10*C194)-'Necessary information'!$B$10*(1-'Necessary information'!$B$4)*C193)/'Necessary information'!$B$16</f>
        <v>2.6925722462615874E-3</v>
      </c>
      <c r="J193" s="4">
        <f>D193+'Necessary information'!$B$7*C193</f>
        <v>5.1562508863186403E-3</v>
      </c>
    </row>
    <row r="194" spans="1:10" x14ac:dyDescent="0.2">
      <c r="A194" s="3">
        <v>188</v>
      </c>
      <c r="B194" s="3">
        <v>0</v>
      </c>
      <c r="C194" s="4" cm="1">
        <f t="array" ref="C194:D194">TRANSPOSE(MMULT('Necessary information'!$L$2:$M$3,TRANSPOSE(C193:D193))+MMULT('Necessary information'!$L$4:$L$5,B194))</f>
        <v>1.0564507516251201E-2</v>
      </c>
      <c r="D194" s="4">
        <v>1.5696842737210443E-3</v>
      </c>
      <c r="E194" s="4" cm="1">
        <f t="array" ref="E194:G194">TRANSPOSE(MMULT('Necessary information'!$L$6:$M$8,TRANSPOSE(C194:D194)))</f>
        <v>5.7031036065913728E-3</v>
      </c>
      <c r="F194" s="4">
        <v>-5.5085357621672592E-3</v>
      </c>
      <c r="G194" s="4">
        <v>5.0559717540839405E-3</v>
      </c>
      <c r="H194" s="4">
        <f>F194+F194*'Necessary information'!$B$4/'Necessary information'!$B$15</f>
        <v>-1.3977909496499415E-2</v>
      </c>
      <c r="I194" s="4">
        <f>(('Necessary information'!$B$10*C195)-'Necessary information'!$B$10*(1-'Necessary information'!$B$4)*C194)/'Necessary information'!$B$16</f>
        <v>2.6323423965766354E-3</v>
      </c>
      <c r="J194" s="4">
        <f>D194+'Necessary information'!$B$7*C194</f>
        <v>5.0559717540839405E-3</v>
      </c>
    </row>
    <row r="195" spans="1:10" x14ac:dyDescent="0.2">
      <c r="A195" s="3">
        <v>189</v>
      </c>
      <c r="B195" s="3">
        <v>0</v>
      </c>
      <c r="C195" s="4" cm="1">
        <f t="array" ref="C195:D195">TRANSPOSE(MMULT('Necessary information'!$L$2:$M$3,TRANSPOSE(C194:D194))+MMULT('Necessary information'!$L$4:$L$5,B195))</f>
        <v>1.0366203388259337E-2</v>
      </c>
      <c r="D195" s="4">
        <v>1.5367209039729023E-3</v>
      </c>
      <c r="E195" s="4" cm="1">
        <f t="array" ref="E195:G195">TRANSPOSE(MMULT('Necessary information'!$L$6:$M$8,TRANSPOSE(C195:D195)))</f>
        <v>5.594082182570256E-3</v>
      </c>
      <c r="F195" s="4">
        <v>-5.4086353661608536E-3</v>
      </c>
      <c r="G195" s="4">
        <v>4.9575680220984835E-3</v>
      </c>
      <c r="H195" s="4">
        <f>F195+F195*'Necessary information'!$B$4/'Necessary information'!$B$15</f>
        <v>-1.372441224163316E-2</v>
      </c>
      <c r="I195" s="4">
        <f>(('Necessary information'!$B$10*C196)-'Necessary information'!$B$10*(1-'Necessary information'!$B$4)*C195)/'Necessary information'!$B$16</f>
        <v>2.5734835257113617E-3</v>
      </c>
      <c r="J195" s="4">
        <f>D195+'Necessary information'!$B$7*C195</f>
        <v>4.9575680220984835E-3</v>
      </c>
    </row>
    <row r="196" spans="1:10" x14ac:dyDescent="0.2">
      <c r="A196" s="3">
        <v>190</v>
      </c>
      <c r="B196" s="3">
        <v>0</v>
      </c>
      <c r="C196" s="4" cm="1">
        <f t="array" ref="C196:D196">TRANSPOSE(MMULT('Necessary information'!$L$2:$M$3,TRANSPOSE(C195:D195))+MMULT('Necessary information'!$L$4:$L$5,B196))</f>
        <v>1.0171385391695639E-2</v>
      </c>
      <c r="D196" s="4">
        <v>1.5044497649894712E-3</v>
      </c>
      <c r="E196" s="4" cm="1">
        <f t="array" ref="E196:G196">TRANSPOSE(MMULT('Necessary information'!$L$6:$M$8,TRANSPOSE(C196:D196)))</f>
        <v>5.4870407884041236E-3</v>
      </c>
      <c r="F196" s="4">
        <v>-5.3103784474466068E-3</v>
      </c>
      <c r="G196" s="4">
        <v>4.8610069442490324E-3</v>
      </c>
      <c r="H196" s="4">
        <f>F196+F196*'Necessary information'!$B$4/'Necessary information'!$B$15</f>
        <v>-1.3475085310395759E-2</v>
      </c>
      <c r="I196" s="4">
        <f>(('Necessary information'!$B$10*C197)-'Necessary information'!$B$10*(1-'Necessary information'!$B$4)*C196)/'Necessary information'!$B$16</f>
        <v>2.5159637859337924E-3</v>
      </c>
      <c r="J196" s="4">
        <f>D196+'Necessary information'!$B$7*C196</f>
        <v>4.8610069442490324E-3</v>
      </c>
    </row>
    <row r="197" spans="1:10" x14ac:dyDescent="0.2">
      <c r="A197" s="3">
        <v>191</v>
      </c>
      <c r="B197" s="3">
        <v>0</v>
      </c>
      <c r="C197" s="4" cm="1">
        <f t="array" ref="C197:D197">TRANSPOSE(MMULT('Necessary information'!$L$2:$M$3,TRANSPOSE(C196:D196))+MMULT('Necessary information'!$L$4:$L$5,B197))</f>
        <v>9.9799998515515929E-3</v>
      </c>
      <c r="D197" s="4">
        <v>1.4728563199246922E-3</v>
      </c>
      <c r="E197" s="4" cm="1">
        <f t="array" ref="E197:G197">TRANSPOSE(MMULT('Necessary information'!$L$6:$M$8,TRANSPOSE(C197:D197)))</f>
        <v>5.3819467547634465E-3</v>
      </c>
      <c r="F197" s="4">
        <v>-5.2137435806148737E-3</v>
      </c>
      <c r="G197" s="4">
        <v>4.7662562709367183E-3</v>
      </c>
      <c r="H197" s="4">
        <f>F197+F197*'Necessary information'!$B$4/'Necessary information'!$B$15</f>
        <v>-1.3229874335810236E-2</v>
      </c>
      <c r="I197" s="4">
        <f>(('Necessary information'!$B$10*C198)-'Necessary information'!$B$10*(1-'Necessary information'!$B$4)*C197)/'Necessary information'!$B$16</f>
        <v>2.4597520863607752E-3</v>
      </c>
      <c r="J197" s="4">
        <f>D197+'Necessary information'!$B$7*C197</f>
        <v>4.7662562709367183E-3</v>
      </c>
    </row>
    <row r="198" spans="1:10" x14ac:dyDescent="0.2">
      <c r="A198" s="3">
        <v>192</v>
      </c>
      <c r="B198" s="3">
        <v>0</v>
      </c>
      <c r="C198" s="4" cm="1">
        <f t="array" ref="C198:D198">TRANSPOSE(MMULT('Necessary information'!$L$2:$M$3,TRANSPOSE(C197:D197))+MMULT('Necessary information'!$L$4:$L$5,B198))</f>
        <v>9.7919936574218224E-3</v>
      </c>
      <c r="D198" s="4">
        <v>1.4419263372062736E-3</v>
      </c>
      <c r="E198" s="4" cm="1">
        <f t="array" ref="E198:G198">TRANSPOSE(MMULT('Necessary information'!$L$6:$M$8,TRANSPOSE(C198:D198)))</f>
        <v>5.2787678417292464E-3</v>
      </c>
      <c r="F198" s="4">
        <v>-5.1187094132663464E-3</v>
      </c>
      <c r="G198" s="4">
        <v>4.6732842441554751E-3</v>
      </c>
      <c r="H198" s="4">
        <f>F198+F198*'Necessary information'!$B$4/'Necessary information'!$B$15</f>
        <v>-1.2988725136163348E-2</v>
      </c>
      <c r="I198" s="4">
        <f>(('Necessary information'!$B$10*C199)-'Necessary information'!$B$10*(1-'Necessary information'!$B$4)*C198)/'Necessary information'!$B$16</f>
        <v>2.4048180745287386E-3</v>
      </c>
      <c r="J198" s="4">
        <f>D198+'Necessary information'!$B$7*C198</f>
        <v>4.6732842441554751E-3</v>
      </c>
    </row>
    <row r="199" spans="1:10" x14ac:dyDescent="0.2">
      <c r="A199" s="3">
        <v>193</v>
      </c>
      <c r="B199" s="3">
        <v>0</v>
      </c>
      <c r="C199" s="4" cm="1">
        <f t="array" ref="C199:D199">TRANSPOSE(MMULT('Necessary information'!$L$2:$M$3,TRANSPOSE(C198:D198))+MMULT('Necessary information'!$L$4:$L$5,B199))</f>
        <v>9.6073142678494965E-3</v>
      </c>
      <c r="D199" s="4">
        <v>1.4116458841249419E-3</v>
      </c>
      <c r="E199" s="4" cm="1">
        <f t="array" ref="E199:G199">TRANSPOSE(MMULT('Necessary information'!$L$6:$M$8,TRANSPOSE(C199:D199)))</f>
        <v>5.1774722371668701E-3</v>
      </c>
      <c r="F199" s="4">
        <v>-5.0252546753342198E-3</v>
      </c>
      <c r="G199" s="4">
        <v>4.5820595925152759E-3</v>
      </c>
      <c r="H199" s="4">
        <f>F199+F199*'Necessary information'!$B$4/'Necessary information'!$B$15</f>
        <v>-1.2751583738660578E-2</v>
      </c>
      <c r="I199" s="4">
        <f>(('Necessary information'!$B$10*C200)-'Necessary information'!$B$10*(1-'Necessary information'!$B$4)*C199)/'Necessary information'!$B$16</f>
        <v>2.3511321184242302E-3</v>
      </c>
      <c r="J199" s="4">
        <f>D199+'Necessary information'!$B$7*C199</f>
        <v>4.5820595925152759E-3</v>
      </c>
    </row>
    <row r="200" spans="1:10" x14ac:dyDescent="0.2">
      <c r="A200" s="3">
        <v>194</v>
      </c>
      <c r="B200" s="3">
        <v>0</v>
      </c>
      <c r="C200" s="4" cm="1">
        <f t="array" ref="C200:D200">TRANSPOSE(MMULT('Necessary information'!$L$2:$M$3,TRANSPOSE(C199:D199))+MMULT('Necessary information'!$L$4:$L$5,B200))</f>
        <v>9.4259097141138649E-3</v>
      </c>
      <c r="D200" s="4">
        <v>1.3820013205583181E-3</v>
      </c>
      <c r="E200" s="4" cm="1">
        <f t="array" ref="E200:G200">TRANSPOSE(MMULT('Necessary information'!$L$6:$M$8,TRANSPOSE(C200:D200)))</f>
        <v>5.0780285549210224E-3</v>
      </c>
      <c r="F200" s="4">
        <v>-4.9333581878979703E-3</v>
      </c>
      <c r="G200" s="4">
        <v>4.4925515262158938E-3</v>
      </c>
      <c r="H200" s="4">
        <f>F200+F200*'Necessary information'!$B$4/'Necessary information'!$B$15</f>
        <v>-1.2518396401791095E-2</v>
      </c>
      <c r="I200" s="4">
        <f>(('Necessary information'!$B$10*C201)-'Necessary information'!$B$10*(1-'Necessary information'!$B$4)*C200)/'Necessary information'!$B$16</f>
        <v>2.2986652889621668E-3</v>
      </c>
      <c r="J200" s="4">
        <f>D200+'Necessary information'!$B$7*C200</f>
        <v>4.4925515262158938E-3</v>
      </c>
    </row>
    <row r="201" spans="1:10" x14ac:dyDescent="0.2">
      <c r="A201" s="3">
        <v>195</v>
      </c>
      <c r="B201" s="3">
        <v>0</v>
      </c>
      <c r="C201" s="4" cm="1">
        <f t="array" ref="C201:D201">TRANSPOSE(MMULT('Necessary information'!$L$2:$M$3,TRANSPOSE(C200:D200))+MMULT('Necessary information'!$L$4:$L$5,B201))</f>
        <v>9.2477286034850729E-3</v>
      </c>
      <c r="D201" s="4">
        <v>1.3529792928265933E-3</v>
      </c>
      <c r="E201" s="4" cm="1">
        <f t="array" ref="E201:G201">TRANSPOSE(MMULT('Necessary information'!$L$6:$M$8,TRANSPOSE(C201:D201)))</f>
        <v>4.9804058328419797E-3</v>
      </c>
      <c r="F201" s="4">
        <v>-4.8429988715084048E-3</v>
      </c>
      <c r="G201" s="4">
        <v>4.4047297319766672E-3</v>
      </c>
      <c r="H201" s="4">
        <f>F201+F201*'Necessary information'!$B$4/'Necessary information'!$B$15</f>
        <v>-1.2289109636452572E-2</v>
      </c>
      <c r="I201" s="4">
        <f>(('Necessary information'!$B$10*C202)-'Necessary information'!$B$10*(1-'Necessary information'!$B$4)*C201)/'Necessary information'!$B$16</f>
        <v>2.2473893429020243E-3</v>
      </c>
      <c r="J201" s="4">
        <f>D201+'Necessary information'!$B$7*C201</f>
        <v>4.4047297319766672E-3</v>
      </c>
    </row>
    <row r="202" spans="1:10" x14ac:dyDescent="0.2">
      <c r="A202" s="3">
        <v>196</v>
      </c>
      <c r="B202" s="3">
        <v>0</v>
      </c>
      <c r="C202" s="4" cm="1">
        <f t="array" ref="C202:D202">TRANSPOSE(MMULT('Necessary information'!$L$2:$M$3,TRANSPOSE(C201:D201))+MMULT('Necessary information'!$L$4:$L$5,B202))</f>
        <v>9.0727201219704973E-3</v>
      </c>
      <c r="D202" s="4">
        <v>1.3245667276772348E-3</v>
      </c>
      <c r="E202" s="4" cm="1">
        <f t="array" ref="E202:G202">TRANSPOSE(MMULT('Necessary information'!$L$6:$M$8,TRANSPOSE(C202:D202)))</f>
        <v>4.8845735306524566E-3</v>
      </c>
      <c r="F202" s="4">
        <v>-4.7541557540429977E-3</v>
      </c>
      <c r="G202" s="4">
        <v>4.3185643679274988E-3</v>
      </c>
      <c r="H202" s="4">
        <f>F202+F202*'Necessary information'!$B$4/'Necessary information'!$B$15</f>
        <v>-1.2063670225884102E-2</v>
      </c>
      <c r="I202" s="4">
        <f>(('Necessary information'!$B$10*C203)-'Necessary information'!$B$10*(1-'Necessary information'!$B$4)*C202)/'Necessary information'!$B$16</f>
        <v>2.1972767061890588E-3</v>
      </c>
      <c r="J202" s="4">
        <f>D202+'Necessary information'!$B$7*C202</f>
        <v>4.3185643679274988E-3</v>
      </c>
    </row>
    <row r="203" spans="1:10" x14ac:dyDescent="0.2">
      <c r="A203" s="3">
        <v>197</v>
      </c>
      <c r="B203" s="3">
        <v>0</v>
      </c>
      <c r="C203" s="4" cm="1">
        <f t="array" ref="C203:D203">TRANSPOSE(MMULT('Necessary information'!$L$2:$M$3,TRANSPOSE(C202:D202))+MMULT('Necessary information'!$L$4:$L$5,B203))</f>
        <v>8.9008340365759608E-3</v>
      </c>
      <c r="D203" s="4">
        <v>1.2967508263960128E-3</v>
      </c>
      <c r="E203" s="4" cm="1">
        <f t="array" ref="E203:G203">TRANSPOSE(MMULT('Necessary information'!$L$6:$M$8,TRANSPOSE(C203:D203)))</f>
        <v>4.790501527664269E-3</v>
      </c>
      <c r="F203" s="4">
        <v>-4.6668079781098807E-3</v>
      </c>
      <c r="G203" s="4">
        <v>4.2340260584660802E-3</v>
      </c>
      <c r="H203" s="4">
        <f>F203+F203*'Necessary information'!$B$4/'Necessary information'!$B$15</f>
        <v>-1.1842025244453817E-2</v>
      </c>
      <c r="I203" s="4">
        <f>(('Necessary information'!$B$10*C204)-'Necessary information'!$B$10*(1-'Necessary information'!$B$4)*C203)/'Necessary information'!$B$16</f>
        <v>2.1483004577096424E-3</v>
      </c>
      <c r="J203" s="4">
        <f>D203+'Necessary information'!$B$7*C203</f>
        <v>4.2340260584660802E-3</v>
      </c>
    </row>
    <row r="204" spans="1:10" x14ac:dyDescent="0.2">
      <c r="A204" s="3">
        <v>198</v>
      </c>
      <c r="B204" s="3">
        <v>0</v>
      </c>
      <c r="C204" s="4" cm="1">
        <f t="array" ref="C204:D204">TRANSPOSE(MMULT('Necessary information'!$L$2:$M$3,TRANSPOSE(C203:D203))+MMULT('Necessary information'!$L$4:$L$5,B204))</f>
        <v>8.7320206971043032E-3</v>
      </c>
      <c r="D204" s="4">
        <v>1.2695190590416964E-3</v>
      </c>
      <c r="E204" s="4" cm="1">
        <f t="array" ref="E204:G204">TRANSPOSE(MMULT('Necessary information'!$L$6:$M$8,TRANSPOSE(C204:D204)))</f>
        <v>4.6981601203535533E-3</v>
      </c>
      <c r="F204" s="4">
        <v>-4.5809348080181863E-3</v>
      </c>
      <c r="G204" s="4">
        <v>4.1510858890861169E-3</v>
      </c>
      <c r="H204" s="4">
        <f>F204+F204*'Necessary information'!$B$4/'Necessary information'!$B$15</f>
        <v>-1.1624122075346143E-2</v>
      </c>
      <c r="I204" s="4">
        <f>(('Necessary information'!$B$10*C205)-'Necessary information'!$B$10*(1-'Necessary information'!$B$4)*C204)/'Necessary information'!$B$16</f>
        <v>2.1004343134527321E-3</v>
      </c>
      <c r="J204" s="4">
        <f>D204+'Necessary information'!$B$7*C204</f>
        <v>4.1510858890861169E-3</v>
      </c>
    </row>
    <row r="205" spans="1:10" x14ac:dyDescent="0.2">
      <c r="A205" s="3">
        <v>199</v>
      </c>
      <c r="B205" s="3">
        <v>0</v>
      </c>
      <c r="C205" s="4" cm="1">
        <f t="array" ref="C205:D205">TRANSPOSE(MMULT('Necessary information'!$L$2:$M$3,TRANSPOSE(C204:D204))+MMULT('Necessary information'!$L$4:$L$5,B205))</f>
        <v>8.5662310375130141E-3</v>
      </c>
      <c r="D205" s="4">
        <v>1.2428591588018209E-3</v>
      </c>
      <c r="E205" s="4" cm="1">
        <f t="array" ref="E205:G205">TRANSPOSE(MMULT('Necessary information'!$L$6:$M$8,TRANSPOSE(C205:D205)))</f>
        <v>4.6075200198029817E-3</v>
      </c>
      <c r="F205" s="4">
        <v>-4.4965156363318982E-3</v>
      </c>
      <c r="G205" s="4">
        <v>4.0697154011811159E-3</v>
      </c>
      <c r="H205" s="4">
        <f>F205+F205*'Necessary information'!$B$4/'Necessary information'!$B$15</f>
        <v>-1.1409908427192188E-2</v>
      </c>
      <c r="I205" s="4">
        <f>(('Necessary information'!$B$10*C206)-'Necessary information'!$B$10*(1-'Necessary information'!$B$4)*C205)/'Necessary information'!$B$16</f>
        <v>2.0536526110629212E-3</v>
      </c>
      <c r="J205" s="4">
        <f>D205+'Necessary information'!$B$7*C205</f>
        <v>4.0697154011811159E-3</v>
      </c>
    </row>
    <row r="206" spans="1:10" x14ac:dyDescent="0.2">
      <c r="A206" s="3">
        <v>200</v>
      </c>
      <c r="B206" s="3">
        <v>0</v>
      </c>
      <c r="C206" s="4" cm="1">
        <f t="array" ref="C206:D206">TRANSPOSE(MMULT('Necessary information'!$L$2:$M$3,TRANSPOSE(C205:D205))+MMULT('Necessary information'!$L$4:$L$5,B206))</f>
        <v>8.4034165768517629E-3</v>
      </c>
      <c r="D206" s="4">
        <v>1.2167591164669825E-3</v>
      </c>
      <c r="E206" s="4" cm="1">
        <f t="array" ref="E206:G206">TRANSPOSE(MMULT('Necessary information'!$L$6:$M$8,TRANSPOSE(C206:D206)))</f>
        <v>4.5185523490190388E-3</v>
      </c>
      <c r="F206" s="4">
        <v>-4.4135299900236978E-3</v>
      </c>
      <c r="G206" s="4">
        <v>3.9898865868280642E-3</v>
      </c>
      <c r="H206" s="4">
        <f>F206+F206*'Necessary information'!$B$4/'Necessary information'!$B$15</f>
        <v>-1.1199332349685127E-2</v>
      </c>
      <c r="I206" s="4">
        <f>(('Necessary information'!$B$10*C207)-'Necessary information'!$B$10*(1-'Necessary information'!$B$4)*C206)/'Necessary information'!$B$16</f>
        <v>2.0079302947793864E-3</v>
      </c>
      <c r="J206" s="4">
        <f>D206+'Necessary information'!$B$7*C206</f>
        <v>3.9898865868280642E-3</v>
      </c>
    </row>
    <row r="207" spans="1:10" x14ac:dyDescent="0.2">
      <c r="A207" s="3">
        <v>201</v>
      </c>
      <c r="B207" s="3">
        <v>0</v>
      </c>
      <c r="C207" s="4" cm="1">
        <f t="array" ref="C207:D207">TRANSPOSE(MMULT('Necessary information'!$L$2:$M$3,TRANSPOSE(C206:D206))+MMULT('Necessary information'!$L$4:$L$5,B207))</f>
        <v>8.2435294197999529E-3</v>
      </c>
      <c r="D207" s="4">
        <v>1.1912071750211758E-3</v>
      </c>
      <c r="E207" s="4" cm="1">
        <f t="array" ref="E207:G207">TRANSPOSE(MMULT('Necessary information'!$L$6:$M$8,TRANSPOSE(C207:D207)))</f>
        <v>4.4312286401321579E-3</v>
      </c>
      <c r="F207" s="4">
        <v>-4.3319575362447916E-3</v>
      </c>
      <c r="G207" s="4">
        <v>3.9115718835551604E-3</v>
      </c>
      <c r="H207" s="4">
        <f>F207+F207*'Necessary information'!$B$4/'Necessary information'!$B$15</f>
        <v>-1.0992342248221154E-2</v>
      </c>
      <c r="I207" s="4">
        <f>(('Necessary information'!$B$10*C208)-'Necessary information'!$B$10*(1-'Necessary information'!$B$4)*C207)/'Necessary information'!$B$16</f>
        <v>1.9632429007475729E-3</v>
      </c>
      <c r="J207" s="4">
        <f>D207+'Necessary information'!$B$7*C207</f>
        <v>3.9115718835551604E-3</v>
      </c>
    </row>
    <row r="208" spans="1:10" x14ac:dyDescent="0.2">
      <c r="A208" s="3">
        <v>202</v>
      </c>
      <c r="B208" s="3">
        <v>0</v>
      </c>
      <c r="C208" s="4" cm="1">
        <f t="array" ref="C208:D208">TRANSPOSE(MMULT('Necessary information'!$L$2:$M$3,TRANSPOSE(C207:D207))+MMULT('Necessary information'!$L$4:$L$5,B208))</f>
        <v>8.0865222568236427E-3</v>
      </c>
      <c r="D208" s="4">
        <v>1.166191824345731E-3</v>
      </c>
      <c r="E208" s="4" cm="1">
        <f t="array" ref="E208:G208">TRANSPOSE(MMULT('Necessary information'!$L$6:$M$8,TRANSPOSE(C208:D208)))</f>
        <v>4.3455208314871581E-3</v>
      </c>
      <c r="F208" s="4">
        <v>-4.2517780877261088E-3</v>
      </c>
      <c r="G208" s="4">
        <v>3.834744169097533E-3</v>
      </c>
      <c r="H208" s="4">
        <f>F208+F208*'Necessary information'!$B$4/'Necessary information'!$B$15</f>
        <v>-1.0788886897604997E-2</v>
      </c>
      <c r="I208" s="4">
        <f>(('Necessary information'!$B$10*C209)-'Necessary information'!$B$10*(1-'Necessary information'!$B$4)*C208)/'Necessary information'!$B$16</f>
        <v>1.9195665426962368E-3</v>
      </c>
      <c r="J208" s="4">
        <f>D208+'Necessary information'!$B$7*C208</f>
        <v>3.834744169097533E-3</v>
      </c>
    </row>
    <row r="209" spans="1:10" x14ac:dyDescent="0.2">
      <c r="A209" s="3">
        <v>203</v>
      </c>
      <c r="B209" s="3">
        <v>0</v>
      </c>
      <c r="C209" s="4" cm="1">
        <f t="array" ref="C209:D209">TRANSPOSE(MMULT('Necessary information'!$L$2:$M$3,TRANSPOSE(C208:D208))+MMULT('Necessary information'!$L$4:$L$5,B209))</f>
        <v>7.9323483639704585E-3</v>
      </c>
      <c r="D209" s="4">
        <v>1.1417017960344707E-3</v>
      </c>
      <c r="E209" s="4" cm="1">
        <f t="array" ref="E209:G209">TRANSPOSE(MMULT('Necessary information'!$L$6:$M$8,TRANSPOSE(C209:D209)))</f>
        <v>4.2614012646311266E-3</v>
      </c>
      <c r="F209" s="4">
        <v>-4.1729716078257352E-3</v>
      </c>
      <c r="G209" s="4">
        <v>3.759376756144722E-3</v>
      </c>
      <c r="H209" s="4">
        <f>F209+F209*'Necessary information'!$B$4/'Necessary information'!$B$15</f>
        <v>-1.0588915454857798E-2</v>
      </c>
      <c r="I209" s="4">
        <f>(('Necessary information'!$B$10*C210)-'Necessary information'!$B$10*(1-'Necessary information'!$B$4)*C209)/'Necessary information'!$B$16</f>
        <v>1.8768778979695257E-3</v>
      </c>
      <c r="J209" s="4">
        <f>D209+'Necessary information'!$B$7*C209</f>
        <v>3.759376756144722E-3</v>
      </c>
    </row>
    <row r="210" spans="1:10" x14ac:dyDescent="0.2">
      <c r="A210" s="3">
        <v>204</v>
      </c>
      <c r="B210" s="3">
        <v>0</v>
      </c>
      <c r="C210" s="4" cm="1">
        <f t="array" ref="C210:D210">TRANSPOSE(MMULT('Necessary information'!$L$2:$M$3,TRANSPOSE(C209:D209))+MMULT('Necessary information'!$L$4:$L$5,B210))</f>
        <v>7.7809616023204351E-3</v>
      </c>
      <c r="D210" s="4">
        <v>1.1177260583177468E-3</v>
      </c>
      <c r="E210" s="4" cm="1">
        <f t="array" ref="E210:G210">TRANSPOSE(MMULT('Necessary information'!$L$6:$M$8,TRANSPOSE(C210:D210)))</f>
        <v>4.1788426812056426E-3</v>
      </c>
      <c r="F210" s="4">
        <v>-4.095518215236944E-3</v>
      </c>
      <c r="G210" s="4">
        <v>3.6854433870834903E-3</v>
      </c>
      <c r="H210" s="4">
        <f>F210+F210*'Necessary information'!$B$4/'Necessary information'!$B$15</f>
        <v>-1.0392377471163741E-2</v>
      </c>
      <c r="I210" s="4">
        <f>(('Necessary information'!$B$10*C211)-'Necessary information'!$B$10*(1-'Necessary information'!$B$4)*C210)/'Necessary information'!$B$16</f>
        <v>1.8351541939051776E-3</v>
      </c>
      <c r="J210" s="4">
        <f>D210+'Necessary information'!$B$7*C210</f>
        <v>3.6854433870834903E-3</v>
      </c>
    </row>
    <row r="211" spans="1:10" x14ac:dyDescent="0.2">
      <c r="A211" s="3">
        <v>205</v>
      </c>
      <c r="B211" s="3">
        <v>0</v>
      </c>
      <c r="C211" s="4" cm="1">
        <f t="array" ref="C211:D211">TRANSPOSE(MMULT('Necessary information'!$L$2:$M$3,TRANSPOSE(C210:D210))+MMULT('Necessary information'!$L$4:$L$5,B211))</f>
        <v>7.6323164171100541E-3</v>
      </c>
      <c r="D211" s="4">
        <v>1.0942538110930741E-3</v>
      </c>
      <c r="E211" s="4" cm="1">
        <f t="array" ref="E211:G211">TRANSPOSE(MMULT('Necessary information'!$L$6:$M$8,TRANSPOSE(C211:D211)))</f>
        <v>4.0978182197498976E-3</v>
      </c>
      <c r="F211" s="4">
        <v>-4.0193981883706615E-3</v>
      </c>
      <c r="G211" s="4">
        <v>3.6129182287393921E-3</v>
      </c>
      <c r="H211" s="4">
        <f>F211+F211*'Necessary information'!$B$4/'Necessary information'!$B$15</f>
        <v>-1.0199222902990549E-2</v>
      </c>
      <c r="I211" s="4">
        <f>(('Necessary information'!$B$10*C212)-'Necessary information'!$B$10*(1-'Necessary information'!$B$4)*C211)/'Necessary information'!$B$16</f>
        <v>1.7943731945505592E-3</v>
      </c>
      <c r="J211" s="4">
        <f>D211+'Necessary information'!$B$7*C211</f>
        <v>3.6129182287393921E-3</v>
      </c>
    </row>
    <row r="212" spans="1:10" x14ac:dyDescent="0.2">
      <c r="A212" s="3">
        <v>206</v>
      </c>
      <c r="B212" s="3">
        <v>0</v>
      </c>
      <c r="C212" s="4" cm="1">
        <f t="array" ref="C212:D212">TRANSPOSE(MMULT('Necessary information'!$L$2:$M$3,TRANSPOSE(C211:D211))+MMULT('Necessary information'!$L$4:$L$5,B212))</f>
        <v>7.4863678365460666E-3</v>
      </c>
      <c r="D212" s="4">
        <v>1.0712744810601196E-3</v>
      </c>
      <c r="E212" s="4" cm="1">
        <f t="array" ref="E212:G212">TRANSPOSE(MMULT('Necessary information'!$L$6:$M$8,TRANSPOSE(C212:D212)))</f>
        <v>4.0183014124210567E-3</v>
      </c>
      <c r="F212" s="4">
        <v>-3.9445919694257444E-3</v>
      </c>
      <c r="G212" s="4">
        <v>3.5417758671203213E-3</v>
      </c>
      <c r="H212" s="4">
        <f>F212+F212*'Necessary information'!$B$4/'Necessary information'!$B$15</f>
        <v>-1.0009402122417823E-2</v>
      </c>
      <c r="I212" s="4">
        <f>(('Necessary information'!$B$10*C213)-'Necessary information'!$B$10*(1-'Necessary information'!$B$4)*C212)/'Necessary information'!$B$16</f>
        <v>1.754513187707322E-3</v>
      </c>
      <c r="J212" s="4">
        <f>D212+'Necessary information'!$B$7*C212</f>
        <v>3.5417758671203213E-3</v>
      </c>
    </row>
    <row r="213" spans="1:10" x14ac:dyDescent="0.2">
      <c r="A213" s="3">
        <v>207</v>
      </c>
      <c r="B213" s="3">
        <v>0</v>
      </c>
      <c r="C213" s="4" cm="1">
        <f t="array" ref="C213:D213">TRANSPOSE(MMULT('Necessary information'!$L$2:$M$3,TRANSPOSE(C212:D212))+MMULT('Necessary information'!$L$4:$L$5,B213))</f>
        <v>7.3430714703250979E-3</v>
      </c>
      <c r="D213" s="4">
        <v>1.0487777169578571E-3</v>
      </c>
      <c r="E213" s="4" cm="1">
        <f t="array" ref="E213:G213">TRANSPOSE(MMULT('Necessary information'!$L$6:$M$8,TRANSPOSE(C213:D213)))</f>
        <v>3.9402661816378875E-3</v>
      </c>
      <c r="F213" s="4">
        <v>-3.8710801681599576E-3</v>
      </c>
      <c r="G213" s="4">
        <v>3.4719913021651395E-3</v>
      </c>
      <c r="H213" s="4">
        <f>F213+F213*'Necessary information'!$B$4/'Necessary information'!$B$15</f>
        <v>-9.8228659267058892E-3</v>
      </c>
      <c r="I213" s="4">
        <f>(('Necessary information'!$B$10*C214)-'Necessary information'!$B$10*(1-'Necessary information'!$B$4)*C213)/'Necessary information'!$B$16</f>
        <v>1.7155529722967505E-3</v>
      </c>
      <c r="J213" s="4">
        <f>D213+'Necessary information'!$B$7*C213</f>
        <v>3.4719913021651395E-3</v>
      </c>
    </row>
    <row r="214" spans="1:10" x14ac:dyDescent="0.2">
      <c r="A214" s="3">
        <v>208</v>
      </c>
      <c r="B214" s="3">
        <v>0</v>
      </c>
      <c r="C214" s="4" cm="1">
        <f t="array" ref="C214:D214">TRANSPOSE(MMULT('Necessary information'!$L$2:$M$3,TRANSPOSE(C213:D213))+MMULT('Necessary information'!$L$4:$L$5,B214))</f>
        <v>7.2023835078743898E-3</v>
      </c>
      <c r="D214" s="4">
        <v>1.026753384901742E-3</v>
      </c>
      <c r="E214" s="4" cm="1">
        <f t="array" ref="E214:G214">TRANSPOSE(MMULT('Necessary information'!$L$6:$M$8,TRANSPOSE(C214:D214)))</f>
        <v>3.8636868366534868E-3</v>
      </c>
      <c r="F214" s="4">
        <v>-3.7988435653740983E-3</v>
      </c>
      <c r="G214" s="4">
        <v>3.4035399425002906E-3</v>
      </c>
      <c r="H214" s="4">
        <f>F214+F214*'Necessary information'!$B$4/'Necessary information'!$B$15</f>
        <v>-9.6395655471367709E-3</v>
      </c>
      <c r="I214" s="4">
        <f>(('Necessary information'!$B$10*C215)-'Necessary information'!$B$10*(1-'Necessary information'!$B$4)*C214)/'Necessary information'!$B$16</f>
        <v>1.6774718460377772E-3</v>
      </c>
      <c r="J214" s="4">
        <f>D214+'Necessary information'!$B$7*C214</f>
        <v>3.4035399425002906E-3</v>
      </c>
    </row>
    <row r="215" spans="1:10" x14ac:dyDescent="0.2">
      <c r="A215" s="3">
        <v>209</v>
      </c>
      <c r="B215" s="3">
        <v>0</v>
      </c>
      <c r="C215" s="4" cm="1">
        <f t="array" ref="C215:D215">TRANSPOSE(MMULT('Necessary information'!$L$2:$M$3,TRANSPOSE(C214:D214))+MMULT('Necessary information'!$L$4:$L$5,B215))</f>
        <v>7.064260716328475E-3</v>
      </c>
      <c r="D215" s="4">
        <v>1.0051915638188053E-3</v>
      </c>
      <c r="E215" s="4" cm="1">
        <f t="array" ref="E215:G215">TRANSPOSE(MMULT('Necessary information'!$L$6:$M$8,TRANSPOSE(C215:D215)))</f>
        <v>3.7885380700626559E-3</v>
      </c>
      <c r="F215" s="4">
        <v>-3.7278631161212724E-3</v>
      </c>
      <c r="G215" s="4">
        <v>3.3363976002072021E-3</v>
      </c>
      <c r="H215" s="4">
        <f>F215+F215*'Necessary information'!$B$4/'Necessary information'!$B$15</f>
        <v>-9.4594526571577242E-3</v>
      </c>
      <c r="I215" s="4">
        <f>(('Necessary information'!$B$10*C216)-'Necessary information'!$B$10*(1-'Necessary information'!$B$4)*C215)/'Necessary information'!$B$16</f>
        <v>1.6402495934288391E-3</v>
      </c>
      <c r="J215" s="4">
        <f>D215+'Necessary information'!$B$7*C215</f>
        <v>3.3363976002072021E-3</v>
      </c>
    </row>
    <row r="216" spans="1:10" x14ac:dyDescent="0.2">
      <c r="A216" s="3">
        <v>210</v>
      </c>
      <c r="B216" s="3">
        <v>0</v>
      </c>
      <c r="C216" s="4" cm="1">
        <f t="array" ref="C216:D216">TRANSPOSE(MMULT('Necessary information'!$L$2:$M$3,TRANSPOSE(C215:D215))+MMULT('Necessary information'!$L$4:$L$5,B216))</f>
        <v>6.9286604382559841E-3</v>
      </c>
      <c r="D216" s="4">
        <v>9.8408254097861049E-4</v>
      </c>
      <c r="E216" s="4" cm="1">
        <f t="array" ref="E216:G216">TRANSPOSE(MMULT('Necessary information'!$L$6:$M$8,TRANSPOSE(C216:D216)))</f>
        <v>3.7147949542492395E-3</v>
      </c>
      <c r="F216" s="4">
        <v>-3.658119952652898E-3</v>
      </c>
      <c r="G216" s="4">
        <v>3.2705404856030853E-3</v>
      </c>
      <c r="H216" s="4">
        <f>F216+F216*'Necessary information'!$B$4/'Necessary information'!$B$15</f>
        <v>-9.2824793798567257E-3</v>
      </c>
      <c r="I216" s="4">
        <f>(('Necessary information'!$B$10*C217)-'Necessary information'!$B$10*(1-'Necessary information'!$B$4)*C216)/'Necessary information'!$B$16</f>
        <v>1.6038664740273437E-3</v>
      </c>
      <c r="J216" s="4">
        <f>D216+'Necessary information'!$B$7*C216</f>
        <v>3.2705404856030853E-3</v>
      </c>
    </row>
    <row r="217" spans="1:10" x14ac:dyDescent="0.2">
      <c r="A217" s="3">
        <v>211</v>
      </c>
      <c r="B217" s="3">
        <v>0</v>
      </c>
      <c r="C217" s="4" cm="1">
        <f t="array" ref="C217:D217">TRANSPOSE(MMULT('Necessary information'!$L$2:$M$3,TRANSPOSE(C216:D216))+MMULT('Necessary information'!$L$4:$L$5,B217))</f>
        <v>6.7955405891502677E-3</v>
      </c>
      <c r="D217" s="4">
        <v>9.634168076180597E-4</v>
      </c>
      <c r="E217" s="4" cm="1">
        <f t="array" ref="E217:G217">TRANSPOSE(MMULT('Necessary information'!$L$6:$M$8,TRANSPOSE(C217:D217)))</f>
        <v>3.6424329377785581E-3</v>
      </c>
      <c r="F217" s="4">
        <v>-3.5895953871126194E-3</v>
      </c>
      <c r="G217" s="4">
        <v>3.2059452020376479E-3</v>
      </c>
      <c r="H217" s="4">
        <f>F217+F217*'Necessary information'!$B$4/'Necessary information'!$B$15</f>
        <v>-9.1085982947982681E-3</v>
      </c>
      <c r="I217" s="4">
        <f>(('Necessary information'!$B$10*C218)-'Necessary information'!$B$10*(1-'Necessary information'!$B$4)*C217)/'Necessary information'!$B$16</f>
        <v>1.5683032110178751E-3</v>
      </c>
      <c r="J217" s="4">
        <f>D217+'Necessary information'!$B$7*C217</f>
        <v>3.2059452020376479E-3</v>
      </c>
    </row>
    <row r="218" spans="1:10" x14ac:dyDescent="0.2">
      <c r="A218" s="3">
        <v>212</v>
      </c>
      <c r="B218" s="3">
        <v>0</v>
      </c>
      <c r="C218" s="4" cm="1">
        <f t="array" ref="C218:D218">TRANSPOSE(MMULT('Necessary information'!$L$2:$M$3,TRANSPOSE(C217:D217))+MMULT('Necessary information'!$L$4:$L$5,B218))</f>
        <v>6.6648596546969585E-3</v>
      </c>
      <c r="D218" s="4">
        <v>9.4318505465808039E-4</v>
      </c>
      <c r="E218" s="4" cm="1">
        <f t="array" ref="E218:G218">TRANSPOSE(MMULT('Necessary information'!$L$6:$M$8,TRANSPOSE(C218:D218)))</f>
        <v>3.5714278417397858E-3</v>
      </c>
      <c r="F218" s="4">
        <v>-3.5222709139888812E-3</v>
      </c>
      <c r="G218" s="4">
        <v>3.1425887407080765E-3</v>
      </c>
      <c r="H218" s="4">
        <f>F218+F218*'Necessary information'!$B$4/'Necessary information'!$B$15</f>
        <v>-8.9377624442467819E-3</v>
      </c>
      <c r="I218" s="4">
        <f>(('Necessary information'!$B$10*C219)-'Necessary information'!$B$10*(1-'Necessary information'!$B$4)*C218)/'Necessary information'!$B$16</f>
        <v>1.5335409800628546E-3</v>
      </c>
      <c r="J218" s="4">
        <f>D218+'Necessary information'!$B$7*C218</f>
        <v>3.1425887407080765E-3</v>
      </c>
    </row>
    <row r="219" spans="1:10" x14ac:dyDescent="0.2">
      <c r="A219" s="3">
        <v>213</v>
      </c>
      <c r="B219" s="3">
        <v>0</v>
      </c>
      <c r="C219" s="4" cm="1">
        <f t="array" ref="C219:D219">TRANSPOSE(MMULT('Necessary information'!$L$2:$M$3,TRANSPOSE(C218:D218))+MMULT('Necessary information'!$L$4:$L$5,B219))</f>
        <v>6.536576687831106E-3</v>
      </c>
      <c r="D219" s="4">
        <v>9.2337816851026074E-4</v>
      </c>
      <c r="E219" s="4" cm="1">
        <f t="array" ref="E219:G219">TRANSPOSE(MMULT('Necessary information'!$L$6:$M$8,TRANSPOSE(C219:D219)))</f>
        <v>3.5017558560429761E-3</v>
      </c>
      <c r="F219" s="4">
        <v>-3.4561282123365795E-3</v>
      </c>
      <c r="G219" s="4">
        <v>3.0804484754945257E-3</v>
      </c>
      <c r="H219" s="4">
        <f>F219+F219*'Necessary information'!$B$4/'Necessary information'!$B$15</f>
        <v>-8.7699253388040677E-3</v>
      </c>
      <c r="I219" s="4">
        <f>(('Necessary information'!$B$10*C220)-'Necessary information'!$B$10*(1-'Necessary information'!$B$4)*C219)/'Necessary information'!$B$16</f>
        <v>1.4995613984273809E-3</v>
      </c>
      <c r="J219" s="4">
        <f>D219+'Necessary information'!$B$7*C219</f>
        <v>3.0804484754945257E-3</v>
      </c>
    </row>
    <row r="220" spans="1:10" x14ac:dyDescent="0.2">
      <c r="A220" s="3">
        <v>214</v>
      </c>
      <c r="B220" s="3">
        <v>0</v>
      </c>
      <c r="C220" s="4" cm="1">
        <f t="array" ref="C220:D220">TRANSPOSE(MMULT('Necessary information'!$L$2:$M$3,TRANSPOSE(C219:D219))+MMULT('Necessary information'!$L$4:$L$5,B220))</f>
        <v>6.4106513055960128E-3</v>
      </c>
      <c r="D220" s="4">
        <v>9.0398722697154527E-4</v>
      </c>
      <c r="E220" s="4" cm="1">
        <f t="array" ref="E220:G220">TRANSPOSE(MMULT('Necessary information'!$L$6:$M$8,TRANSPOSE(C220:D220)))</f>
        <v>3.4333935356751838E-3</v>
      </c>
      <c r="F220" s="4">
        <v>-3.3911491477777826E-3</v>
      </c>
      <c r="G220" s="4">
        <v>3.0195021578182293E-3</v>
      </c>
      <c r="H220" s="4">
        <f>F220+F220*'Necessary information'!$B$4/'Necessary information'!$B$15</f>
        <v>-8.6050409624861199E-3</v>
      </c>
      <c r="I220" s="4">
        <f>(('Necessary information'!$B$10*C221)-'Necessary information'!$B$10*(1-'Necessary information'!$B$4)*C220)/'Necessary information'!$B$16</f>
        <v>1.4663465143725718E-3</v>
      </c>
      <c r="J220" s="4">
        <f>D220+'Necessary information'!$B$7*C220</f>
        <v>3.0195021578182293E-3</v>
      </c>
    </row>
    <row r="221" spans="1:10" x14ac:dyDescent="0.2">
      <c r="A221" s="3">
        <v>215</v>
      </c>
      <c r="B221" s="3">
        <v>0</v>
      </c>
      <c r="C221" s="4" cm="1">
        <f t="array" ref="C221:D221">TRANSPOSE(MMULT('Necessary information'!$L$2:$M$3,TRANSPOSE(C220:D220))+MMULT('Necessary information'!$L$4:$L$5,B221))</f>
        <v>6.287043685815427E-3</v>
      </c>
      <c r="D221" s="4">
        <v>8.8500349520514283E-4</v>
      </c>
      <c r="E221" s="4" cm="1">
        <f t="array" ref="E221:G221">TRANSPOSE(MMULT('Necessary information'!$L$6:$M$8,TRANSPOSE(C221:D221)))</f>
        <v>3.3663177969199725E-3</v>
      </c>
      <c r="F221" s="4">
        <v>-3.3273157742911928E-3</v>
      </c>
      <c r="G221" s="4">
        <v>2.9597279115242342E-3</v>
      </c>
      <c r="H221" s="4">
        <f>F221+F221*'Necessary information'!$B$4/'Necessary information'!$B$15</f>
        <v>-8.443063777263898E-3</v>
      </c>
      <c r="I221" s="4">
        <f>(('Necessary information'!$B$10*C222)-'Necessary information'!$B$10*(1-'Necessary information'!$B$4)*C221)/'Necessary information'!$B$16</f>
        <v>1.4338787968099212E-3</v>
      </c>
      <c r="J221" s="4">
        <f>D221+'Necessary information'!$B$7*C221</f>
        <v>2.9597279115242342E-3</v>
      </c>
    </row>
    <row r="222" spans="1:10" x14ac:dyDescent="0.2">
      <c r="A222" s="3">
        <v>216</v>
      </c>
      <c r="B222" s="3">
        <v>0</v>
      </c>
      <c r="C222" s="4" cm="1">
        <f t="array" ref="C222:D222">TRANSPOSE(MMULT('Necessary information'!$L$2:$M$3,TRANSPOSE(C221:D221))+MMULT('Necessary information'!$L$4:$L$5,B222))</f>
        <v>6.16571456359029E-3</v>
      </c>
      <c r="D222" s="4">
        <v>8.6641842180583482E-4</v>
      </c>
      <c r="E222" s="4" cm="1">
        <f t="array" ref="E222:G222">TRANSPOSE(MMULT('Necessary information'!$L$6:$M$8,TRANSPOSE(C222:D222)))</f>
        <v>3.3005059135443947E-3</v>
      </c>
      <c r="F222" s="4">
        <v>-3.2646103357996592E-3</v>
      </c>
      <c r="G222" s="4">
        <v>2.9011042277906308E-3</v>
      </c>
      <c r="H222" s="4">
        <f>F222+F222*'Necessary information'!$B$4/'Necessary information'!$B$15</f>
        <v>-8.2839487270916327E-3</v>
      </c>
      <c r="I222" s="4">
        <f>(('Necessary information'!$B$10*C223)-'Necessary information'!$B$10*(1-'Necessary information'!$B$4)*C222)/'Necessary information'!$B$16</f>
        <v>1.4021411252100012E-3</v>
      </c>
      <c r="J222" s="4">
        <f>D222+'Necessary information'!$B$7*C222</f>
        <v>2.9011042277906308E-3</v>
      </c>
    </row>
    <row r="223" spans="1:10" x14ac:dyDescent="0.2">
      <c r="A223" s="3">
        <v>217</v>
      </c>
      <c r="B223" s="3">
        <v>0</v>
      </c>
      <c r="C223" s="4" cm="1">
        <f t="array" ref="C223:D223">TRANSPOSE(MMULT('Necessary information'!$L$2:$M$3,TRANSPOSE(C222:D222))+MMULT('Necessary information'!$L$4:$L$5,B223))</f>
        <v>6.0466252276307831E-3</v>
      </c>
      <c r="D223" s="4">
        <v>8.4822363494791223E-4</v>
      </c>
      <c r="E223" s="4" cm="1">
        <f t="array" ref="E223:G223">TRANSPOSE(MMULT('Necessary information'!$L$6:$M$8,TRANSPOSE(C223:D223)))</f>
        <v>3.2359355129573429E-3</v>
      </c>
      <c r="F223" s="4">
        <v>-3.2030152675647117E-3</v>
      </c>
      <c r="G223" s="4">
        <v>2.8436099600660709E-3</v>
      </c>
      <c r="H223" s="4">
        <f>F223+F223*'Necessary information'!$B$4/'Necessary information'!$B$15</f>
        <v>-8.1276512414454535E-3</v>
      </c>
      <c r="I223" s="4">
        <f>(('Necessary information'!$B$10*C224)-'Necessary information'!$B$10*(1-'Necessary information'!$B$4)*C223)/'Necessary information'!$B$16</f>
        <v>1.3711167797594681E-3</v>
      </c>
      <c r="J223" s="4">
        <f>D223+'Necessary information'!$B$7*C223</f>
        <v>2.8436099600660709E-3</v>
      </c>
    </row>
    <row r="224" spans="1:10" x14ac:dyDescent="0.2">
      <c r="A224" s="3">
        <v>218</v>
      </c>
      <c r="B224" s="3">
        <v>0</v>
      </c>
      <c r="C224" s="4" cm="1">
        <f t="array" ref="C224:D224">TRANSPOSE(MMULT('Necessary information'!$L$2:$M$3,TRANSPOSE(C223:D223))+MMULT('Necessary information'!$L$4:$L$5,B224))</f>
        <v>5.9297375164339998E-3</v>
      </c>
      <c r="D224" s="4">
        <v>8.3041093861400603E-4</v>
      </c>
      <c r="E224" s="4" cm="1">
        <f t="array" ref="E224:G224">TRANSPOSE(MMULT('Necessary information'!$L$6:$M$8,TRANSPOSE(C224:D224)))</f>
        <v>3.1725845723430146E-3</v>
      </c>
      <c r="F224" s="4">
        <v>-3.142513197396773E-3</v>
      </c>
      <c r="G224" s="4">
        <v>2.7872243190372264E-3</v>
      </c>
      <c r="H224" s="4">
        <f>F224+F224*'Necessary information'!$B$4/'Necessary information'!$B$15</f>
        <v>-7.9741272383943088E-3</v>
      </c>
      <c r="I224" s="4">
        <f>(('Necessary information'!$B$10*C225)-'Necessary information'!$B$10*(1-'Necessary information'!$B$4)*C224)/'Necessary information'!$B$16</f>
        <v>1.3407894317597987E-3</v>
      </c>
      <c r="J224" s="4">
        <f>D224+'Necessary information'!$B$7*C224</f>
        <v>2.7872243190372264E-3</v>
      </c>
    </row>
    <row r="225" spans="1:10" x14ac:dyDescent="0.2">
      <c r="A225" s="3">
        <v>219</v>
      </c>
      <c r="B225" s="3">
        <v>0</v>
      </c>
      <c r="C225" s="4" cm="1">
        <f t="array" ref="C225:D225">TRANSPOSE(MMULT('Necessary information'!$L$2:$M$3,TRANSPOSE(C224:D224))+MMULT('Necessary information'!$L$4:$L$5,B225))</f>
        <v>5.8150138143171458E-3</v>
      </c>
      <c r="D225" s="4">
        <v>8.1297230890311188E-4</v>
      </c>
      <c r="E225" s="4" cm="1">
        <f t="array" ref="E225:G225">TRANSPOSE(MMULT('Necessary information'!$L$6:$M$8,TRANSPOSE(C225:D225)))</f>
        <v>3.1104314147730435E-3</v>
      </c>
      <c r="F225" s="4">
        <v>-3.0830869466893754E-3</v>
      </c>
      <c r="G225" s="4">
        <v>2.7319268676277699E-3</v>
      </c>
      <c r="H225" s="4">
        <f>F225+F225*'Necessary information'!$B$4/'Necessary information'!$B$15</f>
        <v>-7.8233331272242867E-3</v>
      </c>
      <c r="I225" s="4">
        <f>(('Necessary information'!$B$10*C226)-'Necessary information'!$B$10*(1-'Necessary information'!$B$4)*C225)/'Necessary information'!$B$16</f>
        <v>1.3111431342621707E-3</v>
      </c>
      <c r="J225" s="4">
        <f>D225+'Necessary information'!$B$7*C225</f>
        <v>2.7319268676277699E-3</v>
      </c>
    </row>
    <row r="226" spans="1:10" x14ac:dyDescent="0.2">
      <c r="A226" s="3">
        <v>220</v>
      </c>
      <c r="B226" s="3">
        <v>0</v>
      </c>
      <c r="C226" s="4" cm="1">
        <f t="array" ref="C226:D226">TRANSPOSE(MMULT('Necessary information'!$L$2:$M$3,TRANSPOSE(C225:D225))+MMULT('Necessary information'!$L$4:$L$5,B226))</f>
        <v>5.7024170473157724E-3</v>
      </c>
      <c r="D226" s="4">
        <v>7.958998904161465E-4</v>
      </c>
      <c r="E226" s="4" cm="1">
        <f t="array" ref="E226:G226">TRANSPOSE(MMULT('Necessary information'!$L$6:$M$8,TRANSPOSE(C226:D226)))</f>
        <v>3.0494547053007042E-3</v>
      </c>
      <c r="F226" s="4">
        <v>-3.0247195312854205E-3</v>
      </c>
      <c r="G226" s="4">
        <v>2.6776975160303514E-3</v>
      </c>
      <c r="H226" s="4">
        <f>F226+F226*'Necessary information'!$B$4/'Necessary information'!$B$15</f>
        <v>-7.6752258106367512E-3</v>
      </c>
      <c r="I226" s="4">
        <f>(('Necessary information'!$B$10*C227)-'Necessary information'!$B$10*(1-'Necessary information'!$B$4)*C226)/'Necessary information'!$B$16</f>
        <v>1.2821623129315571E-3</v>
      </c>
      <c r="J226" s="4">
        <f>D226+'Necessary information'!$B$7*C226</f>
        <v>2.6776975160303514E-3</v>
      </c>
    </row>
    <row r="227" spans="1:10" x14ac:dyDescent="0.2">
      <c r="A227" s="3">
        <v>221</v>
      </c>
      <c r="B227" s="3">
        <v>0</v>
      </c>
      <c r="C227" s="4" cm="1">
        <f t="array" ref="C227:D227">TRANSPOSE(MMULT('Necessary information'!$L$2:$M$3,TRANSPOSE(C226:D226))+MMULT('Necessary information'!$L$4:$L$5,B227))</f>
        <v>5.5919106789561676E-3</v>
      </c>
      <c r="D227" s="4">
        <v>7.7918599271740736E-4</v>
      </c>
      <c r="E227" s="4" cm="1">
        <f t="array" ref="E227:G227">TRANSPOSE(MMULT('Necessary information'!$L$6:$M$8,TRANSPOSE(C227:D227)))</f>
        <v>2.9896334470404322E-3</v>
      </c>
      <c r="F227" s="4">
        <v>-2.9673941621832247E-3</v>
      </c>
      <c r="G227" s="4">
        <v>2.6245165167729425E-3</v>
      </c>
      <c r="H227" s="4">
        <f>F227+F227*'Necessary information'!$B$4/'Necessary information'!$B$15</f>
        <v>-7.5297626865399297E-3</v>
      </c>
      <c r="I227" s="4">
        <f>(('Necessary information'!$B$10*C228)-'Necessary information'!$B$10*(1-'Necessary information'!$B$4)*C227)/'Necessary information'!$B$16</f>
        <v>1.2538317571356254E-3</v>
      </c>
      <c r="J227" s="4">
        <f>D227+'Necessary information'!$B$7*C227</f>
        <v>2.6245165167729425E-3</v>
      </c>
    </row>
    <row r="228" spans="1:10" x14ac:dyDescent="0.2">
      <c r="A228" s="3">
        <v>222</v>
      </c>
      <c r="B228" s="3">
        <v>0</v>
      </c>
      <c r="C228" s="4" cm="1">
        <f t="array" ref="C228:D228">TRANSPOSE(MMULT('Necessary information'!$L$2:$M$3,TRANSPOSE(C227:D227))+MMULT('Necessary information'!$L$4:$L$5,B228))</f>
        <v>5.4834587059106547E-3</v>
      </c>
      <c r="D228" s="4">
        <v>7.628230868703418E-4</v>
      </c>
      <c r="E228" s="4" cm="1">
        <f t="array" ref="E228:G228">TRANSPOSE(MMULT('Necessary information'!$L$6:$M$8,TRANSPOSE(C228:D228)))</f>
        <v>2.9309469772357561E-3</v>
      </c>
      <c r="F228" s="4">
        <v>-2.9110942460897965E-3</v>
      </c>
      <c r="G228" s="4">
        <v>2.5723644598208582E-3</v>
      </c>
      <c r="H228" s="4">
        <f>F228+F228*'Necessary information'!$B$4/'Necessary information'!$B$15</f>
        <v>-7.3869016494528556E-3</v>
      </c>
      <c r="I228" s="4">
        <f>(('Necessary information'!$B$10*C229)-'Necessary information'!$B$10*(1-'Necessary information'!$B$4)*C228)/'Necessary information'!$B$16</f>
        <v>1.2261366112514857E-3</v>
      </c>
      <c r="J228" s="4">
        <f>D228+'Necessary information'!$B$7*C228</f>
        <v>2.5723644598208582E-3</v>
      </c>
    </row>
    <row r="229" spans="1:10" x14ac:dyDescent="0.2">
      <c r="A229" s="3">
        <v>223</v>
      </c>
      <c r="B229" s="3">
        <v>0</v>
      </c>
      <c r="C229" s="4" cm="1">
        <f t="array" ref="C229:D229">TRANSPOSE(MMULT('Necessary information'!$L$2:$M$3,TRANSPOSE(C228:D228))+MMULT('Necessary information'!$L$4:$L$5,B229))</f>
        <v>5.3770256535441759E-3</v>
      </c>
      <c r="D229" s="4">
        <v>7.4680380204606464E-4</v>
      </c>
      <c r="E229" s="4" cm="1">
        <f t="array" ref="E229:G229">TRANSPOSE(MMULT('Necessary information'!$L$6:$M$8,TRANSPOSE(C229:D229)))</f>
        <v>2.8733749633185826E-3</v>
      </c>
      <c r="F229" s="4">
        <v>-2.8558033858285328E-3</v>
      </c>
      <c r="G229" s="4">
        <v>2.5212222677156431E-3</v>
      </c>
      <c r="H229" s="4">
        <f>F229+F229*'Necessary information'!$B$4/'Necessary information'!$B$15</f>
        <v>-7.246601091539899E-3</v>
      </c>
      <c r="I229" s="4">
        <f>(('Necessary information'!$B$10*C230)-'Necessary information'!$B$10*(1-'Necessary information'!$B$4)*C229)/'Necessary information'!$B$16</f>
        <v>1.1990623661856253E-3</v>
      </c>
      <c r="J229" s="4">
        <f>D229+'Necessary information'!$B$7*C229</f>
        <v>2.5212222677156431E-3</v>
      </c>
    </row>
    <row r="230" spans="1:10" x14ac:dyDescent="0.2">
      <c r="A230" s="3">
        <v>224</v>
      </c>
      <c r="B230" s="3">
        <v>0</v>
      </c>
      <c r="C230" s="4" cm="1">
        <f t="array" ref="C230:D230">TRANSPOSE(MMULT('Necessary information'!$L$2:$M$3,TRANSPOSE(C229:D229))+MMULT('Necessary information'!$L$4:$L$5,B230))</f>
        <v>5.2725765713602128E-3</v>
      </c>
      <c r="D230" s="4">
        <v>7.3112092220309723E-4</v>
      </c>
      <c r="E230" s="4" cm="1">
        <f t="array" ref="E230:G230">TRANSPOSE(MMULT('Necessary information'!$L$6:$M$8,TRANSPOSE(C230:D230)))</f>
        <v>2.8168973989626525E-3</v>
      </c>
      <c r="F230" s="4">
        <v>-2.8015053806082447E-3</v>
      </c>
      <c r="G230" s="4">
        <v>2.4710711907519676E-3</v>
      </c>
      <c r="H230" s="4">
        <f>F230+F230*'Necessary information'!$B$4/'Necessary information'!$B$15</f>
        <v>-7.1088199032934181E-3</v>
      </c>
      <c r="I230" s="4">
        <f>(('Necessary information'!$B$10*C231)-'Necessary information'!$B$10*(1-'Necessary information'!$B$4)*C230)/'Necessary information'!$B$16</f>
        <v>1.1725948511015999E-3</v>
      </c>
      <c r="J230" s="4">
        <f>D230+'Necessary information'!$B$7*C230</f>
        <v>2.4710711907519676E-3</v>
      </c>
    </row>
    <row r="231" spans="1:10" x14ac:dyDescent="0.2">
      <c r="A231" s="3">
        <v>225</v>
      </c>
      <c r="B231" s="3">
        <v>0</v>
      </c>
      <c r="C231" s="4" cm="1">
        <f t="array" ref="C231:D231">TRANSPOSE(MMULT('Necessary information'!$L$2:$M$3,TRANSPOSE(C230:D230))+MMULT('Necessary information'!$L$4:$L$5,B231))</f>
        <v>5.1700770283537477E-3</v>
      </c>
      <c r="D231" s="4">
        <v>7.1576738283683219E-4</v>
      </c>
      <c r="E231" s="4" cm="1">
        <f t="array" ref="E231:G231">TRANSPOSE(MMULT('Necessary information'!$L$6:$M$8,TRANSPOSE(C231:D231)))</f>
        <v>2.7614946001338326E-3</v>
      </c>
      <c r="F231" s="4">
        <v>-2.7481842261601786E-3</v>
      </c>
      <c r="G231" s="4">
        <v>2.4218928021935691E-3</v>
      </c>
      <c r="H231" s="4">
        <f>F231+F231*'Necessary information'!$B$4/'Necessary information'!$B$15</f>
        <v>-6.97351747388145E-3</v>
      </c>
      <c r="I231" s="4">
        <f>(('Necessary information'!$B$10*C232)-'Necessary information'!$B$10*(1-'Necessary information'!$B$4)*C231)/'Necessary information'!$B$16</f>
        <v>1.1467202253496451E-3</v>
      </c>
      <c r="J231" s="4">
        <f>D231+'Necessary information'!$B$7*C231</f>
        <v>2.4218928021935691E-3</v>
      </c>
    </row>
    <row r="232" spans="1:10" x14ac:dyDescent="0.2">
      <c r="A232" s="3">
        <v>226</v>
      </c>
      <c r="B232" s="3">
        <v>0</v>
      </c>
      <c r="C232" s="4" cm="1">
        <f t="array" ref="C232:D232">TRANSPOSE(MMULT('Necessary information'!$L$2:$M$3,TRANSPOSE(C231:D231))+MMULT('Necessary information'!$L$4:$L$5,B232))</f>
        <v>5.0694931082786452E-3</v>
      </c>
      <c r="D232" s="4">
        <v>7.0073626779725874E-4</v>
      </c>
      <c r="E232" s="4" cm="1">
        <f t="array" ref="E232:G232">TRANSPOSE(MMULT('Necessary information'!$L$6:$M$8,TRANSPOSE(C232:D232)))</f>
        <v>2.7071472011397945E-3</v>
      </c>
      <c r="F232" s="4">
        <v>-2.6958241147494334E-3</v>
      </c>
      <c r="G232" s="4">
        <v>2.3736689935292118E-3</v>
      </c>
      <c r="H232" s="4">
        <f>F232+F232*'Necessary information'!$B$4/'Necessary information'!$B$15</f>
        <v>-6.840653691176684E-3</v>
      </c>
      <c r="I232" s="4">
        <f>(('Necessary information'!$B$10*C233)-'Necessary information'!$B$10*(1-'Necessary information'!$B$4)*C232)/'Necessary information'!$B$16</f>
        <v>1.1214249705942462E-3</v>
      </c>
      <c r="J232" s="4">
        <f>D232+'Necessary information'!$B$7*C232</f>
        <v>2.3736689935292118E-3</v>
      </c>
    </row>
    <row r="233" spans="1:10" x14ac:dyDescent="0.2">
      <c r="A233" s="3">
        <v>227</v>
      </c>
      <c r="B233" s="3">
        <v>0</v>
      </c>
      <c r="C233" s="4" cm="1">
        <f t="array" ref="C233:D233">TRANSPOSE(MMULT('Necessary information'!$L$2:$M$3,TRANSPOSE(C232:D232))+MMULT('Necessary information'!$L$4:$L$5,B233))</f>
        <v>4.9707914048365354E-3</v>
      </c>
      <c r="D233" s="4">
        <v>6.8602080617351626E-4</v>
      </c>
      <c r="E233" s="4" cm="1">
        <f t="array" ref="E233:G233">TRANSPOSE(MMULT('Necessary information'!$L$6:$M$8,TRANSPOSE(C233:D233)))</f>
        <v>2.6538361506814995E-3</v>
      </c>
      <c r="F233" s="4">
        <v>-2.644409435066962E-3</v>
      </c>
      <c r="G233" s="4">
        <v>2.326381969769573E-3</v>
      </c>
      <c r="H233" s="4">
        <f>F233+F233*'Necessary information'!$B$4/'Necessary information'!$B$15</f>
        <v>-6.7101889414824135E-3</v>
      </c>
      <c r="I233" s="4">
        <f>(('Necessary information'!$B$10*C234)-'Necessary information'!$B$10*(1-'Necessary information'!$B$4)*C233)/'Necessary information'!$B$16</f>
        <v>1.0966958831333119E-3</v>
      </c>
      <c r="J233" s="4">
        <f>D233+'Necessary information'!$B$7*C233</f>
        <v>2.326381969769573E-3</v>
      </c>
    </row>
    <row r="234" spans="1:10" x14ac:dyDescent="0.2">
      <c r="A234" s="3">
        <v>228</v>
      </c>
      <c r="B234" s="3">
        <v>0</v>
      </c>
      <c r="C234" s="4" cm="1">
        <f t="array" ref="C234:D234">TRANSPOSE(MMULT('Necessary information'!$L$2:$M$3,TRANSPOSE(C233:D233))+MMULT('Necessary information'!$L$4:$L$5,B234))</f>
        <v>4.873939016793955E-3</v>
      </c>
      <c r="D234" s="4">
        <v>6.7161436924387241E-4</v>
      </c>
      <c r="E234" s="4" cm="1">
        <f t="array" ref="E234:G234">TRANSPOSE(MMULT('Necessary information'!$L$6:$M$8,TRANSPOSE(C234:D234)))</f>
        <v>2.6015427079087781E-3</v>
      </c>
      <c r="F234" s="4">
        <v>-2.5939247720080769E-3</v>
      </c>
      <c r="G234" s="4">
        <v>2.2800142447858777E-3</v>
      </c>
      <c r="H234" s="4">
        <f>F234+F234*'Necessary information'!$B$4/'Necessary information'!$B$15</f>
        <v>-6.5820841089704926E-3</v>
      </c>
      <c r="I234" s="4">
        <f>(('Necessary information'!$B$10*C235)-'Necessary information'!$B$10*(1-'Necessary information'!$B$4)*C234)/'Necessary information'!$B$16</f>
        <v>1.0725200664057593E-3</v>
      </c>
      <c r="J234" s="4">
        <f>D234+'Necessary information'!$B$7*C234</f>
        <v>2.2800142447858777E-3</v>
      </c>
    </row>
    <row r="235" spans="1:10" x14ac:dyDescent="0.2">
      <c r="A235" s="3">
        <v>229</v>
      </c>
      <c r="B235" s="3">
        <v>0</v>
      </c>
      <c r="C235" s="4" cm="1">
        <f t="array" ref="C235:D235">TRANSPOSE(MMULT('Necessary information'!$L$2:$M$3,TRANSPOSE(C234:D234))+MMULT('Necessary information'!$L$4:$L$5,B235))</f>
        <v>4.7789035430342505E-3</v>
      </c>
      <c r="D235" s="4">
        <v>6.5751046748975105E-4</v>
      </c>
      <c r="E235" s="4" cm="1">
        <f t="array" ref="E235:G235">TRANSPOSE(MMULT('Necessary information'!$L$6:$M$8,TRANSPOSE(C235:D235)))</f>
        <v>2.550248438482206E-3</v>
      </c>
      <c r="F235" s="4">
        <v>-2.5443549063431966E-3</v>
      </c>
      <c r="G235" s="4">
        <v>2.2345486366910539E-3</v>
      </c>
      <c r="H235" s="4">
        <f>F235+F235*'Necessary information'!$B$4/'Necessary information'!$B$15</f>
        <v>-6.4563005748458583E-3</v>
      </c>
      <c r="I235" s="4">
        <f>(('Necessary information'!$B$10*C236)-'Necessary information'!$B$10*(1-'Necessary information'!$B$4)*C235)/'Necessary information'!$B$16</f>
        <v>1.0488849236811042E-3</v>
      </c>
      <c r="J235" s="4">
        <f>D235+'Necessary information'!$B$7*C235</f>
        <v>2.2345486366910539E-3</v>
      </c>
    </row>
    <row r="236" spans="1:10" x14ac:dyDescent="0.2">
      <c r="A236" s="3">
        <v>230</v>
      </c>
      <c r="B236" s="3">
        <v>0</v>
      </c>
      <c r="C236" s="4" cm="1">
        <f t="array" ref="C236:D236">TRANSPOSE(MMULT('Necessary information'!$L$2:$M$3,TRANSPOSE(C235:D235))+MMULT('Necessary information'!$L$4:$L$5,B236))</f>
        <v>4.6856530775504224E-3</v>
      </c>
      <c r="D236" s="4">
        <v>6.4370274767246627E-4</v>
      </c>
      <c r="E236" s="4" cm="1">
        <f t="array" ref="E236:G236">TRANSPOSE(MMULT('Necessary information'!$L$6:$M$8,TRANSPOSE(C236:D236)))</f>
        <v>2.4999352106433339E-3</v>
      </c>
      <c r="F236" s="4">
        <v>-2.4956848142863161E-3</v>
      </c>
      <c r="G236" s="4">
        <v>2.1899682632641059E-3</v>
      </c>
      <c r="H236" s="4">
        <f>F236+F236*'Necessary information'!$B$4/'Necessary information'!$B$15</f>
        <v>-6.3328002162515249E-3</v>
      </c>
      <c r="I236" s="4">
        <f>(('Necessary information'!$B$10*C237)-'Necessary information'!$B$10*(1-'Necessary information'!$B$4)*C236)/'Necessary information'!$B$16</f>
        <v>1.025778150927994E-3</v>
      </c>
      <c r="J236" s="4">
        <f>D236+'Necessary information'!$B$7*C236</f>
        <v>2.1899682632641059E-3</v>
      </c>
    </row>
    <row r="237" spans="1:10" x14ac:dyDescent="0.2">
      <c r="A237" s="3">
        <v>231</v>
      </c>
      <c r="B237" s="3">
        <v>0</v>
      </c>
      <c r="C237" s="4" cm="1">
        <f t="array" ref="C237:D237">TRANSPOSE(MMULT('Necessary information'!$L$2:$M$3,TRANSPOSE(C236:D236))+MMULT('Necessary information'!$L$4:$L$5,B237))</f>
        <v>4.5941562043848617E-3</v>
      </c>
      <c r="D237" s="4">
        <v>6.3018498997134448E-4</v>
      </c>
      <c r="E237" s="4" cm="1">
        <f t="array" ref="E237:G237">TRANSPOSE(MMULT('Necessary information'!$L$6:$M$8,TRANSPOSE(C237:D237)))</f>
        <v>2.4505851912952439E-3</v>
      </c>
      <c r="F237" s="4">
        <v>-2.4478996669665123E-3</v>
      </c>
      <c r="G237" s="4">
        <v>2.146256537418349E-3</v>
      </c>
      <c r="H237" s="4">
        <f>F237+F237*'Necessary information'!$B$4/'Necessary information'!$B$15</f>
        <v>-6.2115454049275227E-3</v>
      </c>
      <c r="I237" s="4">
        <f>(('Necessary information'!$B$10*C238)-'Necessary information'!$B$10*(1-'Necessary information'!$B$4)*C237)/'Necessary information'!$B$16</f>
        <v>1.0031877298561204E-3</v>
      </c>
      <c r="J237" s="4">
        <f>D237+'Necessary information'!$B$7*C237</f>
        <v>2.146256537418349E-3</v>
      </c>
    </row>
    <row r="238" spans="1:10" x14ac:dyDescent="0.2">
      <c r="A238" s="3">
        <v>232</v>
      </c>
      <c r="B238" s="3">
        <v>0</v>
      </c>
      <c r="C238" s="4" cm="1">
        <f t="array" ref="C238:D238">TRANSPOSE(MMULT('Necessary information'!$L$2:$M$3,TRANSPOSE(C237:D237))+MMULT('Necessary information'!$L$4:$L$5,B238))</f>
        <v>4.504381992521643E-3</v>
      </c>
      <c r="D238" s="4">
        <v>6.1695110518194618E-4</v>
      </c>
      <c r="E238" s="4" cm="1">
        <f t="array" ref="E238:G238">TRANSPOSE(MMULT('Necessary information'!$L$6:$M$8,TRANSPOSE(C238:D238)))</f>
        <v>2.4021808420952909E-3</v>
      </c>
      <c r="F238" s="4">
        <v>-2.4009848298075544E-3</v>
      </c>
      <c r="G238" s="4">
        <v>2.1033971627140886E-3</v>
      </c>
      <c r="H238" s="4">
        <f>F238+F238*'Necessary information'!$B$4/'Necessary information'!$B$15</f>
        <v>-6.092499005636666E-3</v>
      </c>
      <c r="I238" s="4">
        <f>(('Necessary information'!$B$10*C239)-'Necessary information'!$B$10*(1-'Necessary information'!$B$4)*C238)/'Necessary information'!$B$16</f>
        <v>9.8110192112795067E-4</v>
      </c>
      <c r="J238" s="4">
        <f>D238+'Necessary information'!$B$7*C238</f>
        <v>2.1033971627140886E-3</v>
      </c>
    </row>
    <row r="239" spans="1:10" x14ac:dyDescent="0.2">
      <c r="A239" s="3">
        <v>233</v>
      </c>
      <c r="B239" s="3">
        <v>0</v>
      </c>
      <c r="C239" s="4" cm="1">
        <f t="array" ref="C239:D239">TRANSPOSE(MMULT('Necessary information'!$L$2:$M$3,TRANSPOSE(C238:D238))+MMULT('Necessary information'!$L$4:$L$5,B239))</f>
        <v>4.416299990736801E-3</v>
      </c>
      <c r="D239" s="4">
        <v>6.0399513197312532E-4</v>
      </c>
      <c r="E239" s="4" cm="1">
        <f t="array" ref="E239:G239">TRANSPOSE(MMULT('Necessary information'!$L$6:$M$8,TRANSPOSE(C239:D239)))</f>
        <v>2.3547049155618009E-3</v>
      </c>
      <c r="F239" s="4">
        <v>-2.3549258618205306E-3</v>
      </c>
      <c r="G239" s="4">
        <v>2.0613741289162695E-3</v>
      </c>
      <c r="H239" s="4">
        <f>F239+F239*'Necessary information'!$B$4/'Necessary information'!$B$15</f>
        <v>-5.975624374369594E-3</v>
      </c>
      <c r="I239" s="4">
        <f>(('Necessary information'!$B$10*C240)-'Necessary information'!$B$10*(1-'Necessary information'!$B$4)*C239)/'Necessary information'!$B$16</f>
        <v>9.5950925773544138E-4</v>
      </c>
      <c r="J239" s="4">
        <f>D239+'Necessary information'!$B$7*C239</f>
        <v>2.0613741289162695E-3</v>
      </c>
    </row>
    <row r="240" spans="1:10" x14ac:dyDescent="0.2">
      <c r="A240" s="3">
        <v>234</v>
      </c>
      <c r="B240" s="3">
        <v>0</v>
      </c>
      <c r="C240" s="4" cm="1">
        <f t="array" ref="C240:D240">TRANSPOSE(MMULT('Necessary information'!$L$2:$M$3,TRANSPOSE(C239:D239))+MMULT('Necessary information'!$L$4:$L$5,B240))</f>
        <v>4.3298802224117673E-3</v>
      </c>
      <c r="D240" s="4">
        <v>5.9131123420168969E-4</v>
      </c>
      <c r="E240" s="4" cm="1">
        <f t="array" ref="E240:G240">TRANSPOSE(MMULT('Necessary information'!$L$6:$M$8,TRANSPOSE(C240:D240)))</f>
        <v>2.3081404511963795E-3</v>
      </c>
      <c r="F240" s="4">
        <v>-2.3097085148141945E-3</v>
      </c>
      <c r="G240" s="4">
        <v>2.0201717075975728E-3</v>
      </c>
      <c r="H240" s="4">
        <f>F240+F240*'Necessary information'!$B$4/'Necessary information'!$B$15</f>
        <v>-5.8608853563410154E-3</v>
      </c>
      <c r="I240" s="4">
        <f>(('Necessary information'!$B$10*C241)-'Necessary information'!$B$10*(1-'Necessary information'!$B$4)*C240)/'Necessary information'!$B$16</f>
        <v>9.3839853853794504E-4</v>
      </c>
      <c r="J240" s="4">
        <f>D240+'Necessary information'!$B$7*C240</f>
        <v>2.0201717075975728E-3</v>
      </c>
    </row>
    <row r="241" spans="1:10" x14ac:dyDescent="0.2">
      <c r="A241" s="3">
        <v>235</v>
      </c>
      <c r="B241" s="3">
        <v>0</v>
      </c>
      <c r="C241" s="4" cm="1">
        <f t="array" ref="C241:D241">TRANSPOSE(MMULT('Necessary information'!$L$2:$M$3,TRANSPOSE(C240:D240))+MMULT('Necessary information'!$L$4:$L$5,B241))</f>
        <v>4.245093180314922E-3</v>
      </c>
      <c r="D241" s="4">
        <v>5.788936982834542E-4</v>
      </c>
      <c r="E241" s="4" cm="1">
        <f t="array" ref="E241:G241">TRANSPOSE(MMULT('Necessary information'!$L$6:$M$8,TRANSPOSE(C241:D241)))</f>
        <v>2.2624707716234239E-3</v>
      </c>
      <c r="F241" s="4">
        <v>-2.2653187325275435E-3</v>
      </c>
      <c r="G241" s="4">
        <v>1.9797744477873785E-3</v>
      </c>
      <c r="H241" s="4">
        <f>F241+F241*'Necessary information'!$B$4/'Necessary information'!$B$15</f>
        <v>-5.7482462837886395E-3</v>
      </c>
      <c r="I241" s="4">
        <f>(('Necessary information'!$B$10*C242)-'Necessary information'!$B$10*(1-'Necessary information'!$B$4)*C241)/'Necessary information'!$B$16</f>
        <v>9.1775882195744662E-4</v>
      </c>
      <c r="J241" s="4">
        <f>D241+'Necessary information'!$B$7*C241</f>
        <v>1.9797744477873785E-3</v>
      </c>
    </row>
    <row r="242" spans="1:10" x14ac:dyDescent="0.2">
      <c r="A242" s="3">
        <v>236</v>
      </c>
      <c r="B242" s="3">
        <v>0</v>
      </c>
      <c r="C242" s="4" cm="1">
        <f t="array" ref="C242:D242">TRANSPOSE(MMULT('Necessary information'!$L$2:$M$3,TRANSPOSE(C241:D241))+MMULT('Necessary information'!$L$4:$L$5,B242))</f>
        <v>4.1619098213559851E-3</v>
      </c>
      <c r="D242" s="4">
        <v>5.6673693061950168E-4</v>
      </c>
      <c r="E242" s="4" cm="1">
        <f t="array" ref="E242:G242">TRANSPOSE(MMULT('Necessary information'!$L$6:$M$8,TRANSPOSE(C242:D242)))</f>
        <v>2.2176794787483176E-3</v>
      </c>
      <c r="F242" s="4">
        <v>-2.221742649689008E-3</v>
      </c>
      <c r="G242" s="4">
        <v>1.9401671716669767E-3</v>
      </c>
      <c r="H242" s="4">
        <f>F242+F242*'Necessary information'!$B$4/'Necessary information'!$B$15</f>
        <v>-5.6376719735858546E-3</v>
      </c>
      <c r="I242" s="4">
        <f>(('Necessary information'!$B$10*C243)-'Necessary information'!$B$10*(1-'Necessary information'!$B$4)*C242)/'Necessary information'!$B$16</f>
        <v>8.9757941982651895E-4</v>
      </c>
      <c r="J242" s="4">
        <f>D242+'Necessary information'!$B$7*C242</f>
        <v>1.9401671716669767E-3</v>
      </c>
    </row>
    <row r="243" spans="1:10" x14ac:dyDescent="0.2">
      <c r="A243" s="3">
        <v>237</v>
      </c>
      <c r="B243" s="3">
        <v>0</v>
      </c>
      <c r="C243" s="4" cm="1">
        <f t="array" ref="C243:D243">TRANSPOSE(MMULT('Necessary information'!$L$2:$M$3,TRANSPOSE(C242:D242))+MMULT('Necessary information'!$L$4:$L$5,B243))</f>
        <v>4.0803015613177489E-3</v>
      </c>
      <c r="D243" s="4">
        <v>5.5483545507649216E-4</v>
      </c>
      <c r="E243" s="4" cm="1">
        <f t="array" ref="E243:G243">TRANSPOSE(MMULT('Necessary information'!$L$6:$M$8,TRANSPOSE(C243:D243)))</f>
        <v>2.1737504499357145E-3</v>
      </c>
      <c r="F243" s="4">
        <v>-2.1789665910063993E-3</v>
      </c>
      <c r="G243" s="4">
        <v>1.9013349703113495E-3</v>
      </c>
      <c r="H243" s="4">
        <f>F243+F243*'Necessary information'!$B$4/'Necessary information'!$B$15</f>
        <v>-5.5291277246787354E-3</v>
      </c>
      <c r="I243" s="4">
        <f>(('Necessary information'!$B$10*C244)-'Necessary information'!$B$10*(1-'Necessary information'!$B$4)*C243)/'Necessary information'!$B$16</f>
        <v>8.7784989138620518E-4</v>
      </c>
      <c r="J243" s="4">
        <f>D243+'Necessary information'!$B$7*C243</f>
        <v>1.9013349703113495E-3</v>
      </c>
    </row>
    <row r="244" spans="1:10" x14ac:dyDescent="0.2">
      <c r="A244" s="3">
        <v>238</v>
      </c>
      <c r="B244" s="3">
        <v>0</v>
      </c>
      <c r="C244" s="4" cm="1">
        <f t="array" ref="C244:D244">TRANSPOSE(MMULT('Necessary information'!$L$2:$M$3,TRANSPOSE(C243:D243))+MMULT('Necessary information'!$L$4:$L$5,B244))</f>
        <v>4.0002402695694609E-3</v>
      </c>
      <c r="D244" s="4">
        <v>5.4318391051988587E-4</v>
      </c>
      <c r="E244" s="4" cm="1">
        <f t="array" ref="E244:G244">TRANSPOSE(MMULT('Necessary information'!$L$6:$M$8,TRANSPOSE(C244:D244)))</f>
        <v>2.1306678342092318E-3</v>
      </c>
      <c r="F244" s="4">
        <v>-2.1369770700916529E-3</v>
      </c>
      <c r="G244" s="4">
        <v>1.863263199477808E-3</v>
      </c>
      <c r="H244" s="4">
        <f>F244+F244*'Necessary information'!$B$4/'Necessary information'!$B$15</f>
        <v>-5.4225793153575667E-3</v>
      </c>
      <c r="I244" s="4">
        <f>(('Necessary information'!$B$10*C245)-'Necessary information'!$B$10*(1-'Necessary information'!$B$4)*C244)/'Necessary information'!$B$16</f>
        <v>8.5856003742911761E-4</v>
      </c>
      <c r="J244" s="4">
        <f>D244+'Necessary information'!$B$7*C244</f>
        <v>1.863263199477808E-3</v>
      </c>
    </row>
    <row r="245" spans="1:10" x14ac:dyDescent="0.2">
      <c r="A245" s="3">
        <v>239</v>
      </c>
      <c r="B245" s="3">
        <v>0</v>
      </c>
      <c r="C245" s="4" cm="1">
        <f t="array" ref="C245:D245">TRANSPOSE(MMULT('Necessary information'!$L$2:$M$3,TRANSPOSE(C244:D244))+MMULT('Necessary information'!$L$4:$L$5,B245))</f>
        <v>3.9216982637659522E-3</v>
      </c>
      <c r="D245" s="4">
        <v>5.3177704839896831E-4</v>
      </c>
      <c r="E245" s="4" cm="1">
        <f t="array" ref="E245:G245">TRANSPOSE(MMULT('Necessary information'!$L$6:$M$8,TRANSPOSE(C245:D245)))</f>
        <v>2.0884160484738066E-3</v>
      </c>
      <c r="F245" s="4">
        <v>-2.0957607883242196E-3</v>
      </c>
      <c r="G245" s="4">
        <v>1.8259374754417326E-3</v>
      </c>
      <c r="H245" s="4">
        <f>F245+F245*'Necessary information'!$B$4/'Necessary information'!$B$15</f>
        <v>-5.3179930003727054E-3</v>
      </c>
      <c r="I245" s="4">
        <f>(('Necessary information'!$B$10*C246)-'Necessary information'!$B$10*(1-'Necessary information'!$B$4)*C245)/'Necessary information'!$B$16</f>
        <v>8.3969989458478587E-4</v>
      </c>
      <c r="J245" s="4">
        <f>D245+'Necessary information'!$B$7*C245</f>
        <v>1.8259374754417326E-3</v>
      </c>
    </row>
    <row r="246" spans="1:10" x14ac:dyDescent="0.2">
      <c r="A246" s="3">
        <v>240</v>
      </c>
      <c r="B246" s="3">
        <v>0</v>
      </c>
      <c r="C246" s="4" cm="1">
        <f t="array" ref="C246:D246">TRANSPOSE(MMULT('Necessary information'!$L$2:$M$3,TRANSPOSE(C245:D245))+MMULT('Necessary information'!$L$4:$L$5,B246))</f>
        <v>3.844648304536423E-3</v>
      </c>
      <c r="D246" s="4">
        <v>5.2060973038258991E-4</v>
      </c>
      <c r="E246" s="4" cm="1">
        <f t="array" ref="E246:G246">TRANSPOSE(MMULT('Necessary information'!$L$6:$M$8,TRANSPOSE(C246:D246)))</f>
        <v>2.0469797737618757E-3</v>
      </c>
      <c r="F246" s="4">
        <v>-2.0553046336568132E-3</v>
      </c>
      <c r="G246" s="4">
        <v>1.7893436708796096E-3</v>
      </c>
      <c r="H246" s="4">
        <f>F246+F246*'Necessary information'!$B$4/'Necessary information'!$B$15</f>
        <v>-5.2153355079041612E-3</v>
      </c>
      <c r="I246" s="4">
        <f>(('Necessary information'!$B$10*C247)-'Necessary information'!$B$10*(1-'Necessary information'!$B$4)*C246)/'Necessary information'!$B$16</f>
        <v>8.212597297434424E-4</v>
      </c>
      <c r="J246" s="4">
        <f>D246+'Necessary information'!$B$7*C246</f>
        <v>1.7893436708796096E-3</v>
      </c>
    </row>
    <row r="247" spans="1:10" x14ac:dyDescent="0.2">
      <c r="A247" s="3">
        <v>241</v>
      </c>
      <c r="B247" s="3">
        <v>0</v>
      </c>
      <c r="C247" s="4" cm="1">
        <f t="array" ref="C247:D247">TRANSPOSE(MMULT('Necessary information'!$L$2:$M$3,TRANSPOSE(C246:D246))+MMULT('Necessary information'!$L$4:$L$5,B247))</f>
        <v>3.7690635901665988E-3</v>
      </c>
      <c r="D247" s="4">
        <v>5.0967692604455552E-4</v>
      </c>
      <c r="E247" s="4" cm="1">
        <f t="array" ref="E247:G247">TRANSPOSE(MMULT('Necessary information'!$L$6:$M$8,TRANSPOSE(C247:D247)))</f>
        <v>2.0063439515044827E-3</v>
      </c>
      <c r="F247" s="4">
        <v>-2.0155956793670654E-3</v>
      </c>
      <c r="G247" s="4">
        <v>1.7534679107995333E-3</v>
      </c>
      <c r="H247" s="4">
        <f>F247+F247*'Necessary information'!$B$4/'Necessary information'!$B$15</f>
        <v>-5.1145740363939263E-3</v>
      </c>
      <c r="I247" s="4">
        <f>(('Necessary information'!$B$10*C248)-'Necessary information'!$B$10*(1-'Necessary information'!$B$4)*C247)/'Necessary information'!$B$16</f>
        <v>8.0323003461495342E-4</v>
      </c>
      <c r="J247" s="4">
        <f>D247+'Necessary information'!$B$7*C247</f>
        <v>1.7534679107995333E-3</v>
      </c>
    </row>
    <row r="248" spans="1:10" x14ac:dyDescent="0.2">
      <c r="A248" s="3">
        <v>242</v>
      </c>
      <c r="B248" s="3">
        <v>0</v>
      </c>
      <c r="C248" s="4" cm="1">
        <f t="array" ref="C248:D248">TRANSPOSE(MMULT('Necessary information'!$L$2:$M$3,TRANSPOSE(C247:D247))+MMULT('Necessary information'!$L$4:$L$5,B248))</f>
        <v>3.694917751277808E-3</v>
      </c>
      <c r="D248" s="4">
        <v>4.989737105976198E-4</v>
      </c>
      <c r="E248" s="4" cm="1">
        <f t="array" ref="E248:G248">TRANSPOSE(MMULT('Necessary information'!$L$6:$M$8,TRANSPOSE(C248:D248)))</f>
        <v>1.9664937798283362E-3</v>
      </c>
      <c r="F248" s="4">
        <v>-1.976621182758511E-3</v>
      </c>
      <c r="G248" s="4">
        <v>1.7182965685192965E-3</v>
      </c>
      <c r="H248" s="4">
        <f>F248+F248*'Necessary information'!$B$4/'Necessary information'!$B$15</f>
        <v>-5.0156762512497191E-3</v>
      </c>
      <c r="I248" s="4">
        <f>(('Necessary information'!$B$10*C249)-'Necessary information'!$B$10*(1-'Necessary information'!$B$4)*C248)/'Necessary information'!$B$16</f>
        <v>7.856015204193319E-4</v>
      </c>
      <c r="J248" s="4">
        <f>D248+'Necessary information'!$B$7*C248</f>
        <v>1.7182965685192965E-3</v>
      </c>
    </row>
    <row r="249" spans="1:10" x14ac:dyDescent="0.2">
      <c r="A249" s="3">
        <v>243</v>
      </c>
      <c r="B249" s="3">
        <v>0</v>
      </c>
      <c r="C249" s="4" cm="1">
        <f t="array" ref="C249:D249">TRANSPOSE(MMULT('Necessary information'!$L$2:$M$3,TRANSPOSE(C248:D248))+MMULT('Necessary information'!$L$4:$L$5,B249))</f>
        <v>3.622184845506346E-3</v>
      </c>
      <c r="D249" s="4">
        <v>4.8849526267506977E-4</v>
      </c>
      <c r="E249" s="4" cm="1">
        <f t="array" ref="E249:G249">TRANSPOSE(MMULT('Necessary information'!$L$6:$M$8,TRANSPOSE(C249:D249)))</f>
        <v>1.9274147098797918E-3</v>
      </c>
      <c r="F249" s="4">
        <v>-1.9383685838141817E-3</v>
      </c>
      <c r="G249" s="4">
        <v>1.6838162616921639E-3</v>
      </c>
      <c r="H249" s="4">
        <f>F249+F249*'Necessary information'!$B$4/'Necessary information'!$B$15</f>
        <v>-4.9186102814284842E-3</v>
      </c>
      <c r="I249" s="4">
        <f>(('Necessary information'!$B$10*C250)-'Necessary information'!$B$10*(1-'Necessary information'!$B$4)*C249)/'Necessary information'!$B$16</f>
        <v>7.6836511270571696E-4</v>
      </c>
      <c r="J249" s="4">
        <f>D249+'Necessary information'!$B$7*C249</f>
        <v>1.6838162616921639E-3</v>
      </c>
    </row>
    <row r="250" spans="1:10" x14ac:dyDescent="0.2">
      <c r="A250" s="3">
        <v>244</v>
      </c>
      <c r="B250" s="3">
        <v>0</v>
      </c>
      <c r="C250" s="4" cm="1">
        <f t="array" ref="C250:D250">TRANSPOSE(MMULT('Necessary information'!$L$2:$M$3,TRANSPOSE(C249:D249))+MMULT('Necessary information'!$L$4:$L$5,B250))</f>
        <v>3.5508393521863305E-3</v>
      </c>
      <c r="D250" s="4">
        <v>4.7823686215889332E-4</v>
      </c>
      <c r="E250" s="4" cm="1">
        <f t="array" ref="E250:G250">TRANSPOSE(MMULT('Necessary information'!$L$6:$M$8,TRANSPOSE(C250:D250)))</f>
        <v>1.8890924421766449E-3</v>
      </c>
      <c r="F250" s="4">
        <v>-1.900825503805948E-3</v>
      </c>
      <c r="G250" s="4">
        <v>1.6500138483803823E-3</v>
      </c>
      <c r="H250" s="4">
        <f>F250+F250*'Necessary information'!$B$4/'Necessary information'!$B$15</f>
        <v>-4.8233447159075904E-3</v>
      </c>
      <c r="I250" s="4">
        <f>(('Necessary information'!$B$10*C251)-'Necessary information'!$B$10*(1-'Necessary information'!$B$4)*C250)/'Necessary information'!$B$16</f>
        <v>7.5151194629665416E-4</v>
      </c>
      <c r="J250" s="4">
        <f>D250+'Necessary information'!$B$7*C250</f>
        <v>1.6500138483803823E-3</v>
      </c>
    </row>
    <row r="251" spans="1:10" x14ac:dyDescent="0.2">
      <c r="A251" s="3">
        <v>245</v>
      </c>
      <c r="B251" s="3">
        <v>0</v>
      </c>
      <c r="C251" s="4" cm="1">
        <f t="array" ref="C251:D251">TRANSPOSE(MMULT('Necessary information'!$L$2:$M$3,TRANSPOSE(C250:D250))+MMULT('Necessary information'!$L$4:$L$5,B251))</f>
        <v>3.4808561670390892E-3</v>
      </c>
      <c r="D251" s="4">
        <v>4.6819388805355652E-4</v>
      </c>
      <c r="E251" s="4" cm="1">
        <f t="array" ref="E251:G251">TRANSPOSE(MMULT('Necessary information'!$L$6:$M$8,TRANSPOSE(C251:D251)))</f>
        <v>1.8515129229885795E-3</v>
      </c>
      <c r="F251" s="4">
        <v>-1.8639797438626329E-3</v>
      </c>
      <c r="G251" s="4">
        <v>1.6168764231764561E-3</v>
      </c>
      <c r="H251" s="4">
        <f>F251+F251*'Necessary information'!$B$4/'Necessary information'!$B$15</f>
        <v>-4.7298486000514287E-3</v>
      </c>
      <c r="I251" s="4">
        <f>(('Necessary information'!$B$10*C252)-'Necessary information'!$B$10*(1-'Necessary information'!$B$4)*C251)/'Necessary information'!$B$16</f>
        <v>7.3503336035463432E-4</v>
      </c>
      <c r="J251" s="4">
        <f>D251+'Necessary information'!$B$7*C251</f>
        <v>1.6168764231764561E-3</v>
      </c>
    </row>
    <row r="252" spans="1:10" x14ac:dyDescent="0.2">
      <c r="A252" s="3">
        <v>246</v>
      </c>
      <c r="B252" s="3">
        <v>0</v>
      </c>
      <c r="C252" s="4" cm="1">
        <f t="array" ref="C252:D252">TRANSPOSE(MMULT('Necessary information'!$L$2:$M$3,TRANSPOSE(C251:D251))+MMULT('Necessary information'!$L$4:$L$5,B252))</f>
        <v>3.4122105968719782E-3</v>
      </c>
      <c r="D252" s="4">
        <v>4.5836181640443181E-4</v>
      </c>
      <c r="E252" s="4" cm="1">
        <f t="array" ref="E252:G252">TRANSPOSE(MMULT('Necessary information'!$L$6:$M$8,TRANSPOSE(C252:D252)))</f>
        <v>1.8146623407470511E-3</v>
      </c>
      <c r="F252" s="4">
        <v>-1.8278192834997931E-3</v>
      </c>
      <c r="G252" s="4">
        <v>1.5843913133721846E-3</v>
      </c>
      <c r="H252" s="4">
        <f>F252+F252*'Necessary information'!$B$4/'Necessary information'!$B$15</f>
        <v>-4.6380914318807226E-3</v>
      </c>
      <c r="I252" s="4">
        <f>(('Necessary information'!$B$10*C253)-'Necessary information'!$B$10*(1-'Necessary information'!$B$4)*C252)/'Necessary information'!$B$16</f>
        <v>7.1892089356740416E-4</v>
      </c>
      <c r="J252" s="4">
        <f>D252+'Necessary information'!$B$7*C252</f>
        <v>1.5843913133721846E-3</v>
      </c>
    </row>
    <row r="253" spans="1:10" x14ac:dyDescent="0.2">
      <c r="A253" s="3">
        <v>247</v>
      </c>
      <c r="B253" s="3">
        <v>0</v>
      </c>
      <c r="C253" s="4" cm="1">
        <f t="array" ref="C253:D253">TRANSPOSE(MMULT('Necessary information'!$L$2:$M$3,TRANSPOSE(C252:D252))+MMULT('Necessary information'!$L$4:$L$5,B253))</f>
        <v>3.3448783542893643E-3</v>
      </c>
      <c r="D253" s="4">
        <v>4.4873621825993875E-4</v>
      </c>
      <c r="E253" s="4" cm="1">
        <f t="array" ref="E253:G253">TRANSPOSE(MMULT('Necessary information'!$L$6:$M$8,TRANSPOSE(C253:D253)))</f>
        <v>1.7785271224853275E-3</v>
      </c>
      <c r="F253" s="4">
        <v>-1.7923322791139353E-3</v>
      </c>
      <c r="G253" s="4">
        <v>1.552546075175429E-3</v>
      </c>
      <c r="H253" s="4">
        <f>F253+F253*'Necessary information'!$B$4/'Necessary information'!$B$15</f>
        <v>-4.5480431582516087E-3</v>
      </c>
      <c r="I253" s="4">
        <f>(('Necessary information'!$B$10*C254)-'Necessary information'!$B$10*(1-'Necessary information'!$B$4)*C253)/'Necessary information'!$B$16</f>
        <v>7.0316627944985233E-4</v>
      </c>
      <c r="J253" s="4">
        <f>D253+'Necessary information'!$B$7*C253</f>
        <v>1.552546075175429E-3</v>
      </c>
    </row>
    <row r="254" spans="1:10" x14ac:dyDescent="0.2">
      <c r="A254" s="3">
        <v>248</v>
      </c>
      <c r="B254" s="3">
        <v>0</v>
      </c>
      <c r="C254" s="4" cm="1">
        <f t="array" ref="C254:D254">TRANSPOSE(MMULT('Necessary information'!$L$2:$M$3,TRANSPOSE(C253:D253))+MMULT('Necessary information'!$L$4:$L$5,B254))</f>
        <v>3.2788355524183766E-3</v>
      </c>
      <c r="D254" s="4">
        <v>4.3931275767648001E-4</v>
      </c>
      <c r="E254" s="4" cm="1">
        <f t="array" ref="E254:G254">TRANSPOSE(MMULT('Necessary information'!$L$6:$M$8,TRANSPOSE(C254:D254)))</f>
        <v>1.7430939303093539E-3</v>
      </c>
      <c r="F254" s="4">
        <v>-1.757507062443832E-3</v>
      </c>
      <c r="G254" s="4">
        <v>1.5213284899745444E-3</v>
      </c>
      <c r="H254" s="4">
        <f>F254+F254*'Necessary information'!$B$4/'Necessary information'!$B$15</f>
        <v>-4.4596741709512222E-3</v>
      </c>
      <c r="I254" s="4">
        <f>(('Necessary information'!$B$10*C255)-'Necessary information'!$B$10*(1-'Necessary information'!$B$4)*C254)/'Necessary information'!$B$16</f>
        <v>6.8776144175888344E-4</v>
      </c>
      <c r="J254" s="4">
        <f>D254+'Necessary information'!$B$7*C254</f>
        <v>1.5213284899745444E-3</v>
      </c>
    </row>
    <row r="255" spans="1:10" x14ac:dyDescent="0.2">
      <c r="A255" s="3">
        <v>249</v>
      </c>
      <c r="B255" s="3">
        <v>0</v>
      </c>
      <c r="C255" s="4" cm="1">
        <f t="array" ref="C255:D255">TRANSPOSE(MMULT('Necessary information'!$L$2:$M$3,TRANSPOSE(C254:D254))+MMULT('Necessary information'!$L$4:$L$5,B255))</f>
        <v>3.2140586996518895E-3</v>
      </c>
      <c r="D255" s="4">
        <v>4.3008718976527392E-4</v>
      </c>
      <c r="E255" s="4" cm="1">
        <f t="array" ref="E255:G255">TRANSPOSE(MMULT('Necessary information'!$L$6:$M$8,TRANSPOSE(C255:D255)))</f>
        <v>1.7083496579000648E-3</v>
      </c>
      <c r="F255" s="4">
        <v>-1.7233321390014919E-3</v>
      </c>
      <c r="G255" s="4">
        <v>1.4907265606503976E-3</v>
      </c>
      <c r="H255" s="4">
        <f>F255+F255*'Necessary information'!$B$4/'Necessary information'!$B$15</f>
        <v>-4.3729553027162839E-3</v>
      </c>
      <c r="I255" s="4">
        <f>(('Necessary information'!$B$10*C256)-'Necessary information'!$B$10*(1-'Necessary information'!$B$4)*C255)/'Necessary information'!$B$16</f>
        <v>6.7269849001913573E-4</v>
      </c>
      <c r="J255" s="4">
        <f>D255+'Necessary information'!$B$7*C255</f>
        <v>1.4907265606503976E-3</v>
      </c>
    </row>
    <row r="256" spans="1:10" x14ac:dyDescent="0.2">
      <c r="A256" s="3">
        <v>250</v>
      </c>
      <c r="B256" s="3">
        <v>0</v>
      </c>
      <c r="C256" s="4" cm="1">
        <f t="array" ref="C256:D256">TRANSPOSE(MMULT('Necessary information'!$L$2:$M$3,TRANSPOSE(C255:D255))+MMULT('Necessary information'!$L$4:$L$5,B256))</f>
        <v>3.1505246944110708E-3</v>
      </c>
      <c r="D256" s="4">
        <v>4.2105535878020318E-4</v>
      </c>
      <c r="E256" s="4" cm="1">
        <f t="array" ref="E256:G256">TRANSPOSE(MMULT('Necessary information'!$L$6:$M$8,TRANSPOSE(C256:D256)))</f>
        <v>1.6742814270477068E-3</v>
      </c>
      <c r="F256" s="4">
        <v>-1.6897961864752141E-3</v>
      </c>
      <c r="G256" s="4">
        <v>1.4607285079358567E-3</v>
      </c>
      <c r="H256" s="4">
        <f>F256+F256*'Necessary information'!$B$4/'Necessary information'!$B$15</f>
        <v>-4.2878578231808542E-3</v>
      </c>
      <c r="I256" s="4">
        <f>(('Necessary information'!$B$10*C257)-'Necessary information'!$B$10*(1-'Necessary information'!$B$4)*C256)/'Necessary information'!$B$16</f>
        <v>6.5796971515602858E-4</v>
      </c>
      <c r="J256" s="4">
        <f>D256+'Necessary information'!$B$7*C256</f>
        <v>1.4607285079358567E-3</v>
      </c>
    </row>
    <row r="257" spans="1:10" x14ac:dyDescent="0.2">
      <c r="A257" s="3">
        <v>251</v>
      </c>
      <c r="B257" s="3">
        <v>0</v>
      </c>
      <c r="C257" s="4" cm="1">
        <f t="array" ref="C257:D257">TRANSPOSE(MMULT('Necessary information'!$L$2:$M$3,TRANSPOSE(C256:D256))+MMULT('Necessary information'!$L$4:$L$5,B257))</f>
        <v>3.0882108199296954E-3</v>
      </c>
      <c r="D257" s="4">
        <v>4.1221319624581889E-4</v>
      </c>
      <c r="E257" s="4" cm="1">
        <f t="array" ref="E257:G257">TRANSPOSE(MMULT('Necessary information'!$L$6:$M$8,TRANSPOSE(C257:D257)))</f>
        <v>1.6408765842186985E-3</v>
      </c>
      <c r="F257" s="4">
        <v>-1.6568880531070769E-3</v>
      </c>
      <c r="G257" s="4">
        <v>1.4313227668226185E-3</v>
      </c>
      <c r="H257" s="4">
        <f>F257+F257*'Necessary information'!$B$4/'Necessary information'!$B$15</f>
        <v>-4.2043534347592061E-3</v>
      </c>
      <c r="I257" s="4">
        <f>(('Necessary information'!$B$10*C258)-'Necessary information'!$B$10*(1-'Necessary information'!$B$4)*C257)/'Necessary information'!$B$16</f>
        <v>6.4356758523439355E-4</v>
      </c>
      <c r="J257" s="4">
        <f>D257+'Necessary information'!$B$7*C257</f>
        <v>1.4313227668226185E-3</v>
      </c>
    </row>
    <row r="258" spans="1:10" x14ac:dyDescent="0.2">
      <c r="A258" s="3">
        <v>252</v>
      </c>
      <c r="B258" s="3">
        <v>0</v>
      </c>
      <c r="C258" s="4" cm="1">
        <f t="array" ref="C258:D258">TRANSPOSE(MMULT('Necessary information'!$L$2:$M$3,TRANSPOSE(C257:D257))+MMULT('Necessary information'!$L$4:$L$5,B258))</f>
        <v>3.0270947390623128E-3</v>
      </c>
      <c r="D258" s="4">
        <v>4.035567191246567E-4</v>
      </c>
      <c r="E258" s="4" cm="1">
        <f t="array" ref="E258:G258">TRANSPOSE(MMULT('Necessary information'!$L$6:$M$8,TRANSPOSE(C258:D258)))</f>
        <v>1.6081226971554963E-3</v>
      </c>
      <c r="F258" s="4">
        <v>-1.6245967560470924E-3</v>
      </c>
      <c r="G258" s="4">
        <v>1.40249798301522E-3</v>
      </c>
      <c r="H258" s="4">
        <f>F258+F258*'Necessary information'!$B$4/'Necessary information'!$B$15</f>
        <v>-4.1224142684694954E-3</v>
      </c>
      <c r="I258" s="4">
        <f>(('Necessary information'!$B$10*C259)-'Necessary information'!$B$10*(1-'Necessary information'!$B$4)*C258)/'Necessary information'!$B$16</f>
        <v>6.2948474129907684E-4</v>
      </c>
      <c r="J258" s="4">
        <f>D258+'Necessary information'!$B$7*C258</f>
        <v>1.40249798301522E-3</v>
      </c>
    </row>
    <row r="259" spans="1:10" x14ac:dyDescent="0.2">
      <c r="A259" s="3">
        <v>253</v>
      </c>
      <c r="B259" s="3">
        <v>0</v>
      </c>
      <c r="C259" s="4" cm="1">
        <f t="array" ref="C259:D259">TRANSPOSE(MMULT('Necessary information'!$L$2:$M$3,TRANSPOSE(C258:D258))+MMULT('Necessary information'!$L$4:$L$5,B259))</f>
        <v>2.9671544891182321E-3</v>
      </c>
      <c r="D259" s="4">
        <v>3.9508202802303891E-4</v>
      </c>
      <c r="E259" s="4" cm="1">
        <f t="array" ref="E259:G259">TRANSPOSE(MMULT('Necessary information'!$L$6:$M$8,TRANSPOSE(C259:D259)))</f>
        <v>1.576007551509906E-3</v>
      </c>
      <c r="F259" s="4">
        <v>-1.5929114796861764E-3</v>
      </c>
      <c r="G259" s="4">
        <v>1.3742430094320556E-3</v>
      </c>
      <c r="H259" s="4">
        <f>F259+F259*'Necessary information'!$B$4/'Necessary information'!$B$15</f>
        <v>-4.0420128797036712E-3</v>
      </c>
      <c r="I259" s="4">
        <f>(('Necessary information'!$B$10*C260)-'Necessary information'!$B$10*(1-'Necessary information'!$B$4)*C259)/'Necessary information'!$B$16</f>
        <v>6.1571399331621524E-4</v>
      </c>
      <c r="J259" s="4">
        <f>D259+'Necessary information'!$B$7*C259</f>
        <v>1.3742430094320556E-3</v>
      </c>
    </row>
    <row r="260" spans="1:10" x14ac:dyDescent="0.2">
      <c r="A260" s="3">
        <v>254</v>
      </c>
      <c r="B260" s="3">
        <v>0</v>
      </c>
      <c r="C260" s="4" cm="1">
        <f t="array" ref="C260:D260">TRANSPOSE(MMULT('Necessary information'!$L$2:$M$3,TRANSPOSE(C259:D259))+MMULT('Necessary information'!$L$4:$L$5,B260))</f>
        <v>2.9083684767231819E-3</v>
      </c>
      <c r="D260" s="4">
        <v>3.8678530543455509E-4</v>
      </c>
      <c r="E260" s="4" cm="1">
        <f t="array" ref="E260:G260">TRANSPOSE(MMULT('Necessary information'!$L$6:$M$8,TRANSPOSE(C260:D260)))</f>
        <v>1.5445191475102265E-3</v>
      </c>
      <c r="F260" s="4">
        <v>-1.5618215739699767E-3</v>
      </c>
      <c r="G260" s="4">
        <v>1.3465469027532052E-3</v>
      </c>
      <c r="H260" s="4">
        <f>F260+F260*'Necessary information'!$B$4/'Necessary information'!$B$15</f>
        <v>-3.9631222439488138E-3</v>
      </c>
      <c r="I260" s="4">
        <f>(('Necessary information'!$B$10*C261)-'Necessary information'!$B$10*(1-'Necessary information'!$B$4)*C260)/'Necessary information'!$B$16</f>
        <v>6.0224831621137316E-4</v>
      </c>
      <c r="J260" s="4">
        <f>D260+'Necessary information'!$B$7*C260</f>
        <v>1.3465469027532052E-3</v>
      </c>
    </row>
    <row r="261" spans="1:10" x14ac:dyDescent="0.2">
      <c r="A261" s="3">
        <v>255</v>
      </c>
      <c r="B261" s="3">
        <v>0</v>
      </c>
      <c r="C261" s="4" cm="1">
        <f t="array" ref="C261:D261">TRANSPOSE(MMULT('Necessary information'!$L$2:$M$3,TRANSPOSE(C260:D260))+MMULT('Necessary information'!$L$4:$L$5,B261))</f>
        <v>2.8507154727103867E-3</v>
      </c>
      <c r="D261" s="4">
        <v>3.7866281402042945E-4</v>
      </c>
      <c r="E261" s="4" cm="1">
        <f t="array" ref="E261:G261">TRANSPOSE(MMULT('Necessary information'!$L$6:$M$8,TRANSPOSE(C261:D261)))</f>
        <v>1.5136456966625782E-3</v>
      </c>
      <c r="F261" s="4">
        <v>-1.5313165526955293E-3</v>
      </c>
      <c r="G261" s="4">
        <v>1.3193989200148571E-3</v>
      </c>
      <c r="H261" s="4">
        <f>F261+F261*'Necessary information'!$B$4/'Necessary information'!$B$15</f>
        <v>-3.8857157524649043E-3</v>
      </c>
      <c r="I261" s="4">
        <f>(('Necessary information'!$B$10*C262)-'Necessary information'!$B$10*(1-'Necessary information'!$B$4)*C261)/'Necessary information'!$B$16</f>
        <v>5.8908084600316885E-4</v>
      </c>
      <c r="J261" s="4">
        <f>D261+'Necessary information'!$B$7*C261</f>
        <v>1.3193989200148571E-3</v>
      </c>
    </row>
    <row r="262" spans="1:10" x14ac:dyDescent="0.2">
      <c r="A262" s="3">
        <v>256</v>
      </c>
      <c r="B262" s="3">
        <v>0</v>
      </c>
      <c r="C262" s="4" cm="1">
        <f t="array" ref="C262:D262">TRANSPOSE(MMULT('Necessary information'!$L$2:$M$3,TRANSPOSE(C261:D261))+MMULT('Necessary information'!$L$4:$L$5,B262))</f>
        <v>2.7941746070427064E-3</v>
      </c>
      <c r="D262" s="4">
        <v>3.7071089492600045E-4</v>
      </c>
      <c r="E262" s="4" cm="1">
        <f t="array" ref="E262:G262">TRANSPOSE(MMULT('Necessary information'!$L$6:$M$8,TRANSPOSE(C262:D262)))</f>
        <v>1.4833756184867283E-3</v>
      </c>
      <c r="F262" s="4">
        <v>-1.5013860917926125E-3</v>
      </c>
      <c r="G262" s="4">
        <v>1.2927885152500937E-3</v>
      </c>
      <c r="H262" s="4">
        <f>F262+F262*'Necessary information'!$B$4/'Necessary information'!$B$15</f>
        <v>-3.8097672079237524E-3</v>
      </c>
      <c r="I262" s="4">
        <f>(('Necessary information'!$B$10*C263)-'Necessary information'!$B$10*(1-'Necessary information'!$B$4)*C262)/'Necessary information'!$B$16</f>
        <v>5.7620487602971142E-4</v>
      </c>
      <c r="J262" s="4">
        <f>D262+'Necessary information'!$B$7*C262</f>
        <v>1.2927885152500937E-3</v>
      </c>
    </row>
    <row r="263" spans="1:10" x14ac:dyDescent="0.2">
      <c r="A263" s="3">
        <v>257</v>
      </c>
      <c r="B263" s="3">
        <v>0</v>
      </c>
      <c r="C263" s="4" cm="1">
        <f t="array" ref="C263:D263">TRANSPOSE(MMULT('Necessary information'!$L$2:$M$3,TRANSPOSE(C262:D262))+MMULT('Necessary information'!$L$4:$L$5,B263))</f>
        <v>2.7387253637673817E-3</v>
      </c>
      <c r="D263" s="4">
        <v>3.6292596613255444E-4</v>
      </c>
      <c r="E263" s="4" cm="1">
        <f t="array" ref="E263:G263">TRANSPOSE(MMULT('Necessary information'!$L$6:$M$8,TRANSPOSE(C263:D263)))</f>
        <v>1.4536975372866944E-3</v>
      </c>
      <c r="F263" s="4">
        <v>-1.472020027591591E-3</v>
      </c>
      <c r="G263" s="4">
        <v>1.2667053361757905E-3</v>
      </c>
      <c r="H263" s="4">
        <f>F263+F263*'Necessary information'!$B$4/'Necessary information'!$B$15</f>
        <v>-3.7352508200136606E-3</v>
      </c>
      <c r="I263" s="4">
        <f>(('Necessary information'!$B$10*C264)-'Necessary information'!$B$10*(1-'Necessary information'!$B$4)*C263)/'Necessary information'!$B$16</f>
        <v>5.6361385326523042E-4</v>
      </c>
      <c r="J263" s="4">
        <f>D263+'Necessary information'!$B$7*C263</f>
        <v>1.2667053361757905E-3</v>
      </c>
    </row>
    <row r="264" spans="1:10" x14ac:dyDescent="0.2">
      <c r="A264" s="3">
        <v>258</v>
      </c>
      <c r="B264" s="3">
        <v>0</v>
      </c>
      <c r="C264" s="4" cm="1">
        <f t="array" ref="C264:D264">TRANSPOSE(MMULT('Necessary information'!$L$2:$M$3,TRANSPOSE(C263:D263))+MMULT('Necessary information'!$L$4:$L$5,B264))</f>
        <v>2.6843475760048282E-3</v>
      </c>
      <c r="D264" s="4">
        <v>3.5530452084377081E-4</v>
      </c>
      <c r="E264" s="4" cm="1">
        <f t="array" ref="E264:G264">TRANSPOSE(MMULT('Necessary information'!$L$6:$M$8,TRANSPOSE(C264:D264)))</f>
        <v>1.4246002789563613E-3</v>
      </c>
      <c r="F264" s="4">
        <v>-1.443208355079464E-3</v>
      </c>
      <c r="G264" s="4">
        <v>1.2411392209253642E-3</v>
      </c>
      <c r="H264" s="4">
        <f>F264+F264*'Necessary information'!$B$4/'Necessary information'!$B$15</f>
        <v>-3.6621412010141383E-3</v>
      </c>
      <c r="I264" s="4">
        <f>(('Necessary information'!$B$10*C265)-'Necessary information'!$B$10*(1-'Necessary information'!$B$4)*C264)/'Necessary information'!$B$16</f>
        <v>5.5130137472545317E-4</v>
      </c>
      <c r="J264" s="4">
        <f>D264+'Necessary information'!$B$7*C264</f>
        <v>1.2411392209253642E-3</v>
      </c>
    </row>
    <row r="265" spans="1:10" x14ac:dyDescent="0.2">
      <c r="A265" s="3">
        <v>259</v>
      </c>
      <c r="B265" s="3">
        <v>0</v>
      </c>
      <c r="C265" s="4" cm="1">
        <f t="array" ref="C265:D265">TRANSPOSE(MMULT('Necessary information'!$L$2:$M$3,TRANSPOSE(C264:D264))+MMULT('Necessary information'!$L$4:$L$5,B265))</f>
        <v>2.6310214209728437E-3</v>
      </c>
      <c r="D265" s="4">
        <v>3.4784312590605161E-4</v>
      </c>
      <c r="E265" s="4" cm="1">
        <f t="array" ref="E265:G265">TRANSPOSE(MMULT('Necessary information'!$L$6:$M$8,TRANSPOSE(C265:D265)))</f>
        <v>1.3960728678203277E-3</v>
      </c>
      <c r="F265" s="4">
        <v>-1.4149412261457535E-3</v>
      </c>
      <c r="G265" s="4">
        <v>1.21608019482709E-3</v>
      </c>
      <c r="H265" s="4">
        <f>F265+F265*'Necessary information'!$B$4/'Necessary information'!$B$15</f>
        <v>-3.5904133613448479E-3</v>
      </c>
      <c r="I265" s="4">
        <f>(('Necessary information'!$B$10*C266)-'Necessary information'!$B$10*(1-'Necessary information'!$B$4)*C265)/'Necessary information'!$B$16</f>
        <v>5.3926118395846367E-4</v>
      </c>
      <c r="J265" s="4">
        <f>D265+'Necessary information'!$B$7*C265</f>
        <v>1.21608019482709E-3</v>
      </c>
    </row>
    <row r="266" spans="1:10" x14ac:dyDescent="0.2">
      <c r="A266" s="3">
        <v>260</v>
      </c>
      <c r="B266" s="3">
        <v>0</v>
      </c>
      <c r="C266" s="4" cm="1">
        <f t="array" ref="C266:D266">TRANSPOSE(MMULT('Necessary information'!$L$2:$M$3,TRANSPOSE(C265:D265))+MMULT('Necessary information'!$L$4:$L$5,B266))</f>
        <v>2.5787274150474841E-3</v>
      </c>
      <c r="D266" s="4">
        <v>3.4053842026202455E-4</v>
      </c>
      <c r="E266" s="4" cm="1">
        <f t="array" ref="E266:G266">TRANSPOSE(MMULT('Necessary information'!$L$6:$M$8,TRANSPOSE(C266:D266)))</f>
        <v>1.3681045235101558E-3</v>
      </c>
      <c r="F266" s="4">
        <v>-1.3872089478197897E-3</v>
      </c>
      <c r="G266" s="4">
        <v>1.1915184672276944E-3</v>
      </c>
      <c r="H266" s="4">
        <f>F266+F266*'Necessary information'!$B$4/'Necessary information'!$B$15</f>
        <v>-3.5200427050927148E-3</v>
      </c>
      <c r="I266" s="4">
        <f>(('Necessary information'!$B$10*C267)-'Necessary information'!$B$10*(1-'Necessary information'!$B$4)*C266)/'Necessary information'!$B$16</f>
        <v>5.2748716762023419E-4</v>
      </c>
      <c r="J266" s="4">
        <f>D266+'Necessary information'!$B$7*C266</f>
        <v>1.1915184672276944E-3</v>
      </c>
    </row>
    <row r="267" spans="1:10" x14ac:dyDescent="0.2">
      <c r="A267" s="3">
        <v>261</v>
      </c>
      <c r="B267" s="3">
        <v>0</v>
      </c>
      <c r="C267" s="4" cm="1">
        <f t="array" ref="C267:D267">TRANSPOSE(MMULT('Necessary information'!$L$2:$M$3,TRANSPOSE(C266:D266))+MMULT('Necessary information'!$L$4:$L$5,B267))</f>
        <v>2.527446408861803E-3</v>
      </c>
      <c r="D267" s="4">
        <v>3.3338711343652204E-4</v>
      </c>
      <c r="E267" s="4" cm="1">
        <f t="array" ref="E267:G267">TRANSPOSE(MMULT('Necessary information'!$L$6:$M$8,TRANSPOSE(C267:D267)))</f>
        <v>1.3406846578761728E-3</v>
      </c>
      <c r="F267" s="4">
        <v>-1.3600019805008858E-3</v>
      </c>
      <c r="G267" s="4">
        <v>1.167444428360917E-3</v>
      </c>
      <c r="H267" s="4">
        <f>F267+F267*'Necessary information'!$B$4/'Necessary information'!$B$15</f>
        <v>-3.4510050255209964E-3</v>
      </c>
      <c r="I267" s="4">
        <f>(('Necessary information'!$B$10*C268)-'Necessary information'!$B$10*(1-'Necessary information'!$B$4)*C267)/'Necessary information'!$B$16</f>
        <v>5.1597335213161291E-4</v>
      </c>
      <c r="J267" s="4">
        <f>D267+'Necessary information'!$B$7*C267</f>
        <v>1.167444428360917E-3</v>
      </c>
    </row>
    <row r="268" spans="1:10" x14ac:dyDescent="0.2">
      <c r="A268" s="3">
        <v>262</v>
      </c>
      <c r="B268" s="3">
        <v>0</v>
      </c>
      <c r="C268" s="4" cm="1">
        <f t="array" ref="C268:D268">TRANSPOSE(MMULT('Necessary information'!$L$2:$M$3,TRANSPOSE(C267:D267))+MMULT('Necessary information'!$L$4:$L$5,B268))</f>
        <v>2.4771595824435483E-3</v>
      </c>
      <c r="D268" s="4">
        <v>3.2638598405435509E-4</v>
      </c>
      <c r="E268" s="4" cm="1">
        <f t="array" ref="E268:G268">TRANSPOSE(MMULT('Necessary information'!$L$6:$M$8,TRANSPOSE(C268:D268)))</f>
        <v>1.3138028719349433E-3</v>
      </c>
      <c r="F268" s="4">
        <v>-1.3333109361828221E-3</v>
      </c>
      <c r="G268" s="4">
        <v>1.143848646260726E-3</v>
      </c>
      <c r="H268" s="4">
        <f>F268+F268*'Necessary information'!$B$4/'Necessary information'!$B$15</f>
        <v>-3.3832765005639099E-3</v>
      </c>
      <c r="I268" s="4">
        <f>(('Necessary information'!$B$10*C269)-'Necessary information'!$B$10*(1-'Necessary information'!$B$4)*C268)/'Necessary information'!$B$16</f>
        <v>5.0471390041533523E-4</v>
      </c>
      <c r="J268" s="4">
        <f>D268+'Necessary information'!$B$7*C268</f>
        <v>1.143848646260726E-3</v>
      </c>
    </row>
    <row r="269" spans="1:10" x14ac:dyDescent="0.2">
      <c r="A269" s="3">
        <v>263</v>
      </c>
      <c r="B269" s="3">
        <v>0</v>
      </c>
      <c r="C269" s="4" cm="1">
        <f t="array" ref="C269:D269">TRANSPOSE(MMULT('Necessary information'!$L$2:$M$3,TRANSPOSE(C268:D268))+MMULT('Necessary information'!$L$4:$L$5,B269))</f>
        <v>2.4278484403928431E-3</v>
      </c>
      <c r="D269" s="4">
        <v>3.1953187838921365E-4</v>
      </c>
      <c r="E269" s="4" cm="1">
        <f t="array" ref="E269:G269">TRANSPOSE(MMULT('Necessary information'!$L$6:$M$8,TRANSPOSE(C269:D269)))</f>
        <v>1.2874489528525033E-3</v>
      </c>
      <c r="F269" s="4">
        <v>-1.3071265766739911E-3</v>
      </c>
      <c r="G269" s="4">
        <v>1.120721863718852E-3</v>
      </c>
      <c r="H269" s="4">
        <f>F269+F269*'Necessary information'!$B$4/'Necessary information'!$B$15</f>
        <v>-3.3168336883102512E-3</v>
      </c>
      <c r="I269" s="4">
        <f>(('Necessary information'!$B$10*C270)-'Necessary information'!$B$10*(1-'Necessary information'!$B$4)*C269)/'Necessary information'!$B$16</f>
        <v>4.937031087111518E-4</v>
      </c>
      <c r="J269" s="4">
        <f>D269+'Necessary information'!$B$7*C269</f>
        <v>1.120721863718852E-3</v>
      </c>
    </row>
    <row r="270" spans="1:10" x14ac:dyDescent="0.2">
      <c r="A270" s="3">
        <v>264</v>
      </c>
      <c r="B270" s="3">
        <v>0</v>
      </c>
      <c r="C270" s="4" cm="1">
        <f t="array" ref="C270:D270">TRANSPOSE(MMULT('Necessary information'!$L$2:$M$3,TRANSPOSE(C269:D269))+MMULT('Necessary information'!$L$4:$L$5,B270))</f>
        <v>2.3794948071008009E-3</v>
      </c>
      <c r="D270" s="4">
        <v>3.1282170894304014E-4</v>
      </c>
      <c r="E270" s="4" cm="1">
        <f t="array" ref="E270:G270">TRANSPOSE(MMULT('Necessary information'!$L$6:$M$8,TRANSPOSE(C270:D270)))</f>
        <v>1.2616128709634228E-3</v>
      </c>
      <c r="F270" s="4">
        <v>-1.2814398118144964E-3</v>
      </c>
      <c r="G270" s="4">
        <v>1.0980549952863045E-3</v>
      </c>
      <c r="H270" s="4">
        <f>F270+F270*'Necessary information'!$B$4/'Necessary information'!$B$15</f>
        <v>-3.2516535224792831E-3</v>
      </c>
      <c r="I270" s="4">
        <f>(('Necessary information'!$B$10*C271)-'Necessary information'!$B$10*(1-'Necessary information'!$B$4)*C270)/'Necessary information'!$B$16</f>
        <v>4.8293540346687957E-4</v>
      </c>
      <c r="J270" s="4">
        <f>D270+'Necessary information'!$B$7*C270</f>
        <v>1.0980549952863045E-3</v>
      </c>
    </row>
    <row r="271" spans="1:10" x14ac:dyDescent="0.2">
      <c r="A271" s="3">
        <v>265</v>
      </c>
      <c r="B271" s="3">
        <v>0</v>
      </c>
      <c r="C271" s="4" cm="1">
        <f t="array" ref="C271:D271">TRANSPOSE(MMULT('Necessary information'!$L$2:$M$3,TRANSPOSE(C270:D270))+MMULT('Necessary information'!$L$4:$L$5,B271))</f>
        <v>2.332080822009953E-3</v>
      </c>
      <c r="D271" s="4">
        <v>3.0625245305523631E-4</v>
      </c>
      <c r="E271" s="4" cm="1">
        <f t="array" ref="E271:G271">TRANSPOSE(MMULT('Necessary information'!$L$6:$M$8,TRANSPOSE(C271:D271)))</f>
        <v>1.2362847768257329E-3</v>
      </c>
      <c r="F271" s="4">
        <v>-1.2562416976914321E-3</v>
      </c>
      <c r="G271" s="4">
        <v>1.0758391243185208E-3</v>
      </c>
      <c r="H271" s="4">
        <f>F271+F271*'Necessary information'!$B$4/'Necessary information'!$B$15</f>
        <v>-3.1877133078920079E-3</v>
      </c>
      <c r="I271" s="4">
        <f>(('Necessary information'!$B$10*C272)-'Necessary information'!$B$10*(1-'Necessary information'!$B$4)*C271)/'Necessary information'!$B$16</f>
        <v>4.7240533830360617E-4</v>
      </c>
      <c r="J271" s="4">
        <f>D271+'Necessary information'!$B$7*C271</f>
        <v>1.0758391243185208E-3</v>
      </c>
    </row>
    <row r="272" spans="1:10" x14ac:dyDescent="0.2">
      <c r="A272" s="3">
        <v>266</v>
      </c>
      <c r="B272" s="3">
        <v>0</v>
      </c>
      <c r="C272" s="4" cm="1">
        <f t="array" ref="C272:D272">TRANSPOSE(MMULT('Necessary information'!$L$2:$M$3,TRANSPOSE(C271:D271))+MMULT('Necessary information'!$L$4:$L$5,B272))</f>
        <v>2.2855889349172945E-3</v>
      </c>
      <c r="D272" s="4">
        <v>2.9982115154107632E-4</v>
      </c>
      <c r="E272" s="4" cm="1">
        <f t="array" ref="E272:G272">TRANSPOSE(MMULT('Necessary information'!$L$6:$M$8,TRANSPOSE(C272:D272)))</f>
        <v>1.2114549983117415E-3</v>
      </c>
      <c r="F272" s="4">
        <v>-1.2315234348535108E-3</v>
      </c>
      <c r="G272" s="4">
        <v>1.0540655000637834E-3</v>
      </c>
      <c r="H272" s="4">
        <f>F272+F272*'Necessary information'!$B$4/'Necessary information'!$B$15</f>
        <v>-3.1249907159407826E-3</v>
      </c>
      <c r="I272" s="4">
        <f>(('Necessary information'!$B$10*C273)-'Necessary information'!$B$10*(1-'Necessary information'!$B$4)*C272)/'Necessary information'!$B$16</f>
        <v>4.6210759105347771E-4</v>
      </c>
      <c r="J272" s="4">
        <f>D272+'Necessary information'!$B$7*C272</f>
        <v>1.0540655000637834E-3</v>
      </c>
    </row>
    <row r="273" spans="1:10" x14ac:dyDescent="0.2">
      <c r="A273" s="3">
        <v>267</v>
      </c>
      <c r="B273" s="3">
        <v>0</v>
      </c>
      <c r="C273" s="4" cm="1">
        <f t="array" ref="C273:D273">TRANSPOSE(MMULT('Necessary information'!$L$2:$M$3,TRANSPOSE(C272:D272))+MMULT('Necessary information'!$L$4:$L$5,B273))</f>
        <v>2.2400019013206992E-3</v>
      </c>
      <c r="D273" s="4">
        <v>2.9352490735871369E-4</v>
      </c>
      <c r="E273" s="4" cm="1">
        <f t="array" ref="E273:G273">TRANSPOSE(MMULT('Necessary information'!$L$6:$M$8,TRANSPOSE(C273:D273)))</f>
        <v>1.1871140377347229E-3</v>
      </c>
      <c r="F273" s="4">
        <v>-1.2072763665261547E-3</v>
      </c>
      <c r="G273" s="4">
        <v>1.0327255347945445E-3</v>
      </c>
      <c r="H273" s="4">
        <f>F273+F273*'Necessary information'!$B$4/'Necessary information'!$B$15</f>
        <v>-3.0634637800601161E-3</v>
      </c>
      <c r="I273" s="4">
        <f>(('Necessary information'!$B$10*C274)-'Necessary information'!$B$10*(1-'Necessary information'!$B$4)*C273)/'Necessary information'!$B$16</f>
        <v>4.5203696086777657E-4</v>
      </c>
      <c r="J273" s="4">
        <f>D273+'Necessary information'!$B$7*C273</f>
        <v>1.0327255347945445E-3</v>
      </c>
    </row>
    <row r="274" spans="1:10" x14ac:dyDescent="0.2">
      <c r="A274" s="3">
        <v>268</v>
      </c>
      <c r="B274" s="3">
        <v>0</v>
      </c>
      <c r="C274" s="4" cm="1">
        <f t="array" ref="C274:D274">TRANSPOSE(MMULT('Necessary information'!$L$2:$M$3,TRANSPOSE(C273:D273))+MMULT('Necessary information'!$L$4:$L$5,B274))</f>
        <v>2.195302777809376E-3</v>
      </c>
      <c r="D274" s="4">
        <v>2.8736088430418068E-4</v>
      </c>
      <c r="E274" s="4" cm="1">
        <f t="array" ref="E274:G274">TRANSPOSE(MMULT('Necessary information'!$L$6:$M$8,TRANSPOSE(C274:D274)))</f>
        <v>1.1632525690114606E-3</v>
      </c>
      <c r="F274" s="4">
        <v>-1.1834919768281011E-3</v>
      </c>
      <c r="G274" s="4">
        <v>1.0118108009812747E-3</v>
      </c>
      <c r="H274" s="4">
        <f>F274+F274*'Necessary information'!$B$4/'Necessary information'!$B$15</f>
        <v>-3.0031108912013053E-3</v>
      </c>
      <c r="I274" s="4">
        <f>(('Necessary information'!$B$10*C275)-'Necessary information'!$B$10*(1-'Necessary information'!$B$4)*C274)/'Necessary information'!$B$16</f>
        <v>4.4218836539426675E-4</v>
      </c>
      <c r="J274" s="4">
        <f>D274+'Necessary information'!$B$7*C274</f>
        <v>1.0118108009812747E-3</v>
      </c>
    </row>
    <row r="275" spans="1:10" x14ac:dyDescent="0.2">
      <c r="A275" s="3">
        <v>269</v>
      </c>
      <c r="B275" s="3">
        <v>0</v>
      </c>
      <c r="C275" s="4" cm="1">
        <f t="array" ref="C275:D275">TRANSPOSE(MMULT('Necessary information'!$L$2:$M$3,TRANSPOSE(C274:D274))+MMULT('Necessary information'!$L$4:$L$5,B275))</f>
        <v>2.1514749174989982E-3</v>
      </c>
      <c r="D275" s="4">
        <v>2.8132630573379287E-4</v>
      </c>
      <c r="E275" s="4" cm="1">
        <f t="array" ref="E275:G275">TRANSPOSE(MMULT('Necessary information'!$L$6:$M$8,TRANSPOSE(C275:D275)))</f>
        <v>1.1398614348605948E-3</v>
      </c>
      <c r="F275" s="4">
        <v>-1.1601618889905357E-3</v>
      </c>
      <c r="G275" s="4">
        <v>9.9131302850846226E-4</v>
      </c>
      <c r="H275" s="4">
        <f>F275+F275*'Necessary information'!$B$4/'Necessary information'!$B$15</f>
        <v>-2.9439107933134832E-3</v>
      </c>
      <c r="I275" s="4">
        <f>(('Necessary information'!$B$10*C276)-'Necessary information'!$B$10*(1-'Necessary information'!$B$4)*C275)/'Necessary information'!$B$16</f>
        <v>4.3255683802137778E-4</v>
      </c>
      <c r="J275" s="4">
        <f>D275+'Necessary information'!$B$7*C275</f>
        <v>9.9131302850846226E-4</v>
      </c>
    </row>
    <row r="276" spans="1:10" x14ac:dyDescent="0.2">
      <c r="A276" s="3">
        <v>270</v>
      </c>
      <c r="B276" s="3">
        <v>0</v>
      </c>
      <c r="C276" s="4" cm="1">
        <f t="array" ref="C276:D276">TRANSPOSE(MMULT('Necessary information'!$L$2:$M$3,TRANSPOSE(C275:D275))+MMULT('Necessary information'!$L$4:$L$5,B276))</f>
        <v>2.1085019655120579E-3</v>
      </c>
      <c r="D276" s="4">
        <v>2.7541845331338323E-4</v>
      </c>
      <c r="E276" s="4" cm="1">
        <f t="array" ref="E276:G276">TRANSPOSE(MMULT('Necessary information'!$L$6:$M$8,TRANSPOSE(C276:D276)))</f>
        <v>1.1169316440367042E-3</v>
      </c>
      <c r="F276" s="4">
        <v>-1.1372778635796953E-3</v>
      </c>
      <c r="G276" s="4">
        <v>9.7122410193236242E-4</v>
      </c>
      <c r="H276" s="4">
        <f>F276+F276*'Necessary information'!$B$4/'Necessary information'!$B$15</f>
        <v>-2.8858425788334755E-3</v>
      </c>
      <c r="I276" s="4">
        <f>(('Necessary information'!$B$10*C277)-'Necessary information'!$B$10*(1-'Necessary information'!$B$4)*C276)/'Necessary information'!$B$16</f>
        <v>4.2313752518830352E-4</v>
      </c>
      <c r="J276" s="4">
        <f>D276+'Necessary information'!$B$7*C276</f>
        <v>9.7122410193236242E-4</v>
      </c>
    </row>
    <row r="277" spans="1:10" x14ac:dyDescent="0.2">
      <c r="A277" s="3">
        <v>271</v>
      </c>
      <c r="B277" s="3">
        <v>0</v>
      </c>
      <c r="C277" s="4" cm="1">
        <f t="array" ref="C277:D277">TRANSPOSE(MMULT('Necessary information'!$L$2:$M$3,TRANSPOSE(C276:D276))+MMULT('Necessary information'!$L$4:$L$5,B277))</f>
        <v>2.0663678545039641E-3</v>
      </c>
      <c r="D277" s="4">
        <v>2.6963466579380218E-4</v>
      </c>
      <c r="E277" s="4" cm="1">
        <f t="array" ref="E277:G277">TRANSPOSE(MMULT('Necessary information'!$L$6:$M$8,TRANSPOSE(C277:D277)))</f>
        <v>1.0944543686000397E-3</v>
      </c>
      <c r="F277" s="4">
        <v>-1.1148317967238535E-3</v>
      </c>
      <c r="G277" s="4">
        <v>9.5153605778011035E-4</v>
      </c>
      <c r="H277" s="4">
        <f>F277+F277*'Necessary information'!$B$4/'Necessary information'!$B$15</f>
        <v>-2.8288856841867773E-3</v>
      </c>
      <c r="I277" s="4">
        <f>(('Necessary information'!$B$10*C278)-'Necessary information'!$B$10*(1-'Necessary information'!$B$4)*C277)/'Necessary information'!$B$16</f>
        <v>4.1392568375866155E-4</v>
      </c>
      <c r="J277" s="4">
        <f>D277+'Necessary information'!$B$7*C277</f>
        <v>9.5153605778011035E-4</v>
      </c>
    </row>
    <row r="278" spans="1:10" x14ac:dyDescent="0.2">
      <c r="A278" s="3">
        <v>272</v>
      </c>
      <c r="B278" s="3">
        <v>0</v>
      </c>
      <c r="C278" s="4" cm="1">
        <f t="array" ref="C278:D278">TRANSPOSE(MMULT('Necessary information'!$L$2:$M$3,TRANSPOSE(C277:D277))+MMULT('Necessary information'!$L$4:$L$5,B278))</f>
        <v>2.0250568002353315E-3</v>
      </c>
      <c r="D278" s="4">
        <v>2.6397233781213234E-4</v>
      </c>
      <c r="E278" s="4" cm="1">
        <f t="array" ref="E278:G278">TRANSPOSE(MMULT('Necessary information'!$L$6:$M$8,TRANSPOSE(C278:D278)))</f>
        <v>1.0724209412218075E-3</v>
      </c>
      <c r="F278" s="4">
        <v>-1.0928157183455395E-3</v>
      </c>
      <c r="G278" s="4">
        <v>9.3224108188979171E-4</v>
      </c>
      <c r="H278" s="4">
        <f>F278+F278*'Necessary information'!$B$4/'Necessary information'!$B$15</f>
        <v>-2.7730198853018057E-3</v>
      </c>
      <c r="I278" s="4">
        <f>(('Necessary information'!$B$10*C279)-'Necessary information'!$B$10*(1-'Necessary information'!$B$4)*C278)/'Necessary information'!$B$16</f>
        <v>4.0491667845697702E-4</v>
      </c>
      <c r="J278" s="4">
        <f>D278+'Necessary information'!$B$7*C278</f>
        <v>9.3224108188979171E-4</v>
      </c>
    </row>
    <row r="279" spans="1:10" x14ac:dyDescent="0.2">
      <c r="A279" s="3">
        <v>273</v>
      </c>
      <c r="B279" s="3">
        <v>0</v>
      </c>
      <c r="C279" s="4" cm="1">
        <f t="array" ref="C279:D279">TRANSPOSE(MMULT('Necessary information'!$L$2:$M$3,TRANSPOSE(C278:D278))+MMULT('Necessary information'!$L$4:$L$5,B279))</f>
        <v>1.9845532971908726E-3</v>
      </c>
      <c r="D279" s="4">
        <v>2.5842891871807758E-4</v>
      </c>
      <c r="E279" s="4" cm="1">
        <f t="array" ref="E279:G279">TRANSPOSE(MMULT('Necessary information'!$L$6:$M$8,TRANSPOSE(C279:D279)))</f>
        <v>1.0508228525248819E-3</v>
      </c>
      <c r="F279" s="4">
        <v>-1.071221790399807E-3</v>
      </c>
      <c r="G279" s="4">
        <v>9.1333150679106558E-4</v>
      </c>
      <c r="H279" s="4">
        <f>F279+F279*'Necessary information'!$B$4/'Necessary information'!$B$15</f>
        <v>-2.7182252931395095E-3</v>
      </c>
      <c r="I279" s="4">
        <f>(('Necessary information'!$B$10*C280)-'Necessary information'!$B$10*(1-'Necessary information'!$B$4)*C279)/'Necessary information'!$B$16</f>
        <v>3.9610597936578568E-4</v>
      </c>
      <c r="J279" s="4">
        <f>D279+'Necessary information'!$B$7*C279</f>
        <v>9.1333150679106558E-4</v>
      </c>
    </row>
    <row r="280" spans="1:10" x14ac:dyDescent="0.2">
      <c r="A280" s="3">
        <v>274</v>
      </c>
      <c r="B280" s="3">
        <v>0</v>
      </c>
      <c r="C280" s="4" cm="1">
        <f t="array" ref="C280:D280">TRANSPOSE(MMULT('Necessary information'!$L$2:$M$3,TRANSPOSE(C279:D279))+MMULT('Necessary information'!$L$4:$L$5,B280))</f>
        <v>1.9448421142452457E-3</v>
      </c>
      <c r="D280" s="4">
        <v>2.5300191142499796E-4</v>
      </c>
      <c r="E280" s="4" cm="1">
        <f t="array" ref="E280:G280">TRANSPOSE(MMULT('Necessary information'!$L$6:$M$8,TRANSPOSE(C280:D280)))</f>
        <v>1.0296517484598123E-3</v>
      </c>
      <c r="F280" s="4">
        <v>-1.0500423051193167E-3</v>
      </c>
      <c r="G280" s="4">
        <v>8.9479980912592907E-4</v>
      </c>
      <c r="H280" s="4">
        <f>F280+F280*'Necessary information'!$B$4/'Necessary information'!$B$15</f>
        <v>-2.6644823492402649E-3</v>
      </c>
      <c r="I280" s="4">
        <f>(('Necessary information'!$B$10*C281)-'Necessary information'!$B$10*(1-'Necessary information'!$B$4)*C280)/'Necessary information'!$B$16</f>
        <v>3.8748915948222124E-4</v>
      </c>
      <c r="J280" s="4">
        <f>D280+'Necessary information'!$B$7*C280</f>
        <v>8.9479980912592907E-4</v>
      </c>
    </row>
    <row r="281" spans="1:10" x14ac:dyDescent="0.2">
      <c r="A281" s="3">
        <v>275</v>
      </c>
      <c r="B281" s="3">
        <v>0</v>
      </c>
      <c r="C281" s="4" cm="1">
        <f t="array" ref="C281:D281">TRANSPOSE(MMULT('Necessary information'!$L$2:$M$3,TRANSPOSE(C280:D280))+MMULT('Necessary information'!$L$4:$L$5,B281))</f>
        <v>1.9059082903761699E-3</v>
      </c>
      <c r="D281" s="4">
        <v>2.4768887128507298E-4</v>
      </c>
      <c r="E281" s="4" cm="1">
        <f t="array" ref="E281:G281">TRANSPOSE(MMULT('Necessary information'!$L$6:$M$8,TRANSPOSE(C281:D281)))</f>
        <v>1.0088994277159763E-3</v>
      </c>
      <c r="F281" s="4">
        <v>-1.0292696832669608E-3</v>
      </c>
      <c r="G281" s="4">
        <v>8.7663860710920905E-4</v>
      </c>
      <c r="H281" s="4">
        <f>F281+F281*'Necessary information'!$B$4/'Necessary information'!$B$15</f>
        <v>-2.6117718212899117E-3</v>
      </c>
      <c r="I281" s="4">
        <f>(('Necessary information'!$B$10*C282)-'Necessary information'!$B$10*(1-'Necessary information'!$B$4)*C281)/'Necessary information'!$B$16</f>
        <v>3.7906189233251797E-4</v>
      </c>
      <c r="J281" s="4">
        <f>D281+'Necessary information'!$B$7*C281</f>
        <v>8.7663860710920905E-4</v>
      </c>
    </row>
    <row r="282" spans="1:10" x14ac:dyDescent="0.2">
      <c r="A282" s="3">
        <v>276</v>
      </c>
      <c r="B282" s="3">
        <v>0</v>
      </c>
      <c r="C282" s="4" cm="1">
        <f t="array" ref="C282:D282">TRANSPOSE(MMULT('Necessary information'!$L$2:$M$3,TRANSPOSE(C281:D281))+MMULT('Necessary information'!$L$4:$L$5,B282))</f>
        <v>1.8677371304250787E-3</v>
      </c>
      <c r="D282" s="4">
        <v>2.4248740498808644E-4</v>
      </c>
      <c r="E282" s="4" cm="1">
        <f t="array" ref="E282:G282">TRANSPOSE(MMULT('Necessary information'!$L$6:$M$8,TRANSPOSE(C282:D282)))</f>
        <v>9.8855783916771463E-4</v>
      </c>
      <c r="F282" s="4">
        <v>-1.0088964723967162E-3</v>
      </c>
      <c r="G282" s="4">
        <v>8.5884065802836241E-4</v>
      </c>
      <c r="H282" s="4">
        <f>F282+F282*'Necessary information'!$B$4/'Necessary information'!$B$15</f>
        <v>-2.5600747987066662E-3</v>
      </c>
      <c r="I282" s="4">
        <f>(('Necessary information'!$B$10*C283)-'Necessary information'!$B$10*(1-'Necessary information'!$B$4)*C282)/'Necessary information'!$B$16</f>
        <v>3.7081994964321789E-4</v>
      </c>
      <c r="J282" s="4">
        <f>D282+'Necessary information'!$B$7*C282</f>
        <v>8.5884065802836241E-4</v>
      </c>
    </row>
    <row r="283" spans="1:10" x14ac:dyDescent="0.2">
      <c r="A283" s="3">
        <v>277</v>
      </c>
      <c r="B283" s="3">
        <v>0</v>
      </c>
      <c r="C283" s="4" cm="1">
        <f t="array" ref="C283:D283">TRANSPOSE(MMULT('Necessary information'!$L$2:$M$3,TRANSPOSE(C282:D282))+MMULT('Necessary information'!$L$4:$L$5,B283))</f>
        <v>1.8303142009055322E-3</v>
      </c>
      <c r="D283" s="4">
        <v>2.3739516948333663E-4</v>
      </c>
      <c r="E283" s="4" cm="1">
        <f t="array" ref="E283:G283">TRANSPOSE(MMULT('Necessary information'!$L$6:$M$8,TRANSPOSE(C283:D283)))</f>
        <v>9.6861907935527397E-4</v>
      </c>
      <c r="F283" s="4">
        <v>-9.889153451233697E-4</v>
      </c>
      <c r="G283" s="4">
        <v>8.4139885578216229E-4</v>
      </c>
      <c r="H283" s="4">
        <f>F283+F283*'Necessary information'!$B$4/'Necessary information'!$B$15</f>
        <v>-2.5093726882505496E-3</v>
      </c>
      <c r="I283" s="4">
        <f>(('Necessary information'!$B$10*C284)-'Necessary information'!$B$10*(1-'Necessary information'!$B$4)*C283)/'Necessary information'!$B$16</f>
        <v>3.6275919906736458E-4</v>
      </c>
      <c r="J283" s="4">
        <f>D283+'Necessary information'!$B$7*C283</f>
        <v>8.4139885578216229E-4</v>
      </c>
    </row>
    <row r="284" spans="1:10" x14ac:dyDescent="0.2">
      <c r="A284" s="3">
        <v>278</v>
      </c>
      <c r="B284" s="3">
        <v>0</v>
      </c>
      <c r="C284" s="4" cm="1">
        <f t="array" ref="C284:D284">TRANSPOSE(MMULT('Necessary information'!$L$2:$M$3,TRANSPOSE(C283:D283))+MMULT('Necessary information'!$L$4:$L$5,B284))</f>
        <v>1.7936253258595781E-3</v>
      </c>
      <c r="D284" s="4">
        <v>2.3240987092418655E-4</v>
      </c>
      <c r="E284" s="4" cm="1">
        <f t="array" ref="E284:G284">TRANSPOSE(MMULT('Necessary information'!$L$6:$M$8,TRANSPOSE(C284:D284)))</f>
        <v>9.4907539000036421E-4</v>
      </c>
      <c r="F284" s="4">
        <v>-9.6931909740173073E-4</v>
      </c>
      <c r="G284" s="4">
        <v>8.2430622845784739E-4</v>
      </c>
      <c r="H284" s="4">
        <f>F284+F284*'Necessary information'!$B$4/'Necessary information'!$B$15</f>
        <v>-2.4596472096568905E-3</v>
      </c>
      <c r="I284" s="4">
        <f>(('Necessary information'!$B$10*C285)-'Necessary information'!$B$10*(1-'Necessary information'!$B$4)*C284)/'Necessary information'!$B$16</f>
        <v>3.5487560196464777E-4</v>
      </c>
      <c r="J284" s="4">
        <f>D284+'Necessary information'!$B$7*C284</f>
        <v>8.2430622845784739E-4</v>
      </c>
    </row>
    <row r="285" spans="1:10" x14ac:dyDescent="0.2">
      <c r="A285" s="3">
        <v>279</v>
      </c>
      <c r="B285" s="3">
        <v>0</v>
      </c>
      <c r="C285" s="4" cm="1">
        <f t="array" ref="C285:D285">TRANSPOSE(MMULT('Necessary information'!$L$2:$M$3,TRANSPOSE(C284:D284))+MMULT('Necessary information'!$L$4:$L$5,B285))</f>
        <v>1.7576565827622048E-3</v>
      </c>
      <c r="D285" s="4">
        <v>2.2752926363477864E-4</v>
      </c>
      <c r="E285" s="4" cm="1">
        <f t="array" ref="E285:G285">TRANSPOSE(MMULT('Necessary information'!$L$6:$M$8,TRANSPOSE(C285:D285)))</f>
        <v>9.2991915555613468E-4</v>
      </c>
      <c r="F285" s="4">
        <v>-9.5010064681589831E-4</v>
      </c>
      <c r="G285" s="4">
        <v>8.075559359463063E-4</v>
      </c>
      <c r="H285" s="4">
        <f>F285+F285*'Necessary information'!$B$4/'Necessary information'!$B$15</f>
        <v>-2.410880391295341E-3</v>
      </c>
      <c r="I285" s="4">
        <f>(('Necessary information'!$B$10*C286)-'Necessary information'!$B$10*(1-'Necessary information'!$B$4)*C285)/'Necessary information'!$B$16</f>
        <v>3.4716521123405371E-4</v>
      </c>
      <c r="J285" s="4">
        <f>D285+'Necessary information'!$B$7*C285</f>
        <v>8.075559359463063E-4</v>
      </c>
    </row>
    <row r="286" spans="1:10" x14ac:dyDescent="0.2">
      <c r="A286" s="3">
        <v>280</v>
      </c>
      <c r="B286" s="3">
        <v>0</v>
      </c>
      <c r="C286" s="4" cm="1">
        <f t="array" ref="C286:D286">TRANSPOSE(MMULT('Necessary information'!$L$2:$M$3,TRANSPOSE(C285:D285))+MMULT('Necessary information'!$L$4:$L$5,B286))</f>
        <v>1.7223942984740009E-3</v>
      </c>
      <c r="D286" s="4">
        <v>2.2275114909844828E-4</v>
      </c>
      <c r="E286" s="4" cm="1">
        <f t="array" ref="E286:G286">TRANSPOSE(MMULT('Necessary information'!$L$6:$M$8,TRANSPOSE(C286:D286)))</f>
        <v>9.1114290079135577E-4</v>
      </c>
      <c r="F286" s="4">
        <v>-9.312530308791322E-4</v>
      </c>
      <c r="G286" s="4">
        <v>7.9114126759486866E-4</v>
      </c>
      <c r="H286" s="4">
        <f>F286+F286*'Necessary information'!$B$4/'Necessary information'!$B$15</f>
        <v>-2.363054565855797E-3</v>
      </c>
      <c r="I286" s="4">
        <f>(('Necessary information'!$B$10*C287)-'Necessary information'!$B$10*(1-'Necessary information'!$B$4)*C286)/'Necessary information'!$B$16</f>
        <v>3.3962416919776237E-4</v>
      </c>
      <c r="J286" s="4">
        <f>D286+'Necessary information'!$B$7*C286</f>
        <v>7.9114126759486866E-4</v>
      </c>
    </row>
    <row r="287" spans="1:10" x14ac:dyDescent="0.2">
      <c r="A287" s="3">
        <v>281</v>
      </c>
      <c r="B287" s="3">
        <v>0</v>
      </c>
      <c r="C287" s="4" cm="1">
        <f t="array" ref="C287:D287">TRANSPOSE(MMULT('Necessary information'!$L$2:$M$3,TRANSPOSE(C286:D286))+MMULT('Necessary information'!$L$4:$L$5,B287))</f>
        <v>1.687825045242095E-3</v>
      </c>
      <c r="D287" s="4">
        <v>2.1807337496738087E-4</v>
      </c>
      <c r="E287" s="4" cm="1">
        <f t="array" ref="E287:G287">TRANSPOSE(MMULT('Necessary information'!$L$6:$M$8,TRANSPOSE(C287:D287)))</f>
        <v>8.9273928840858242E-4</v>
      </c>
      <c r="F287" s="4">
        <v>-9.1276940534482261E-4</v>
      </c>
      <c r="G287" s="4">
        <v>7.7505563989727229E-4</v>
      </c>
      <c r="H287" s="4">
        <f>F287+F287*'Necessary information'!$B$4/'Necessary information'!$B$15</f>
        <v>-2.3161523660624865E-3</v>
      </c>
      <c r="I287" s="4">
        <f>(('Necessary information'!$B$10*C288)-'Necessary information'!$B$10*(1-'Necessary information'!$B$4)*C287)/'Necessary information'!$B$16</f>
        <v>3.3224870553513275E-4</v>
      </c>
      <c r="J287" s="4">
        <f>D287+'Necessary information'!$B$7*C287</f>
        <v>7.7505563989727229E-4</v>
      </c>
    </row>
    <row r="288" spans="1:10" x14ac:dyDescent="0.2">
      <c r="A288" s="3">
        <v>282</v>
      </c>
      <c r="B288" s="3">
        <v>0</v>
      </c>
      <c r="C288" s="4" cm="1">
        <f t="array" ref="C288:D288">TRANSPOSE(MMULT('Necessary information'!$L$2:$M$3,TRANSPOSE(C287:D287))+MMULT('Necessary information'!$L$4:$L$5,B288))</f>
        <v>1.6539356367494208E-3</v>
      </c>
      <c r="D288" s="4">
        <v>2.1349383409306587E-4</v>
      </c>
      <c r="E288" s="4" cm="1">
        <f t="array" ref="E288:G288">TRANSPOSE(MMULT('Necessary information'!$L$6:$M$8,TRANSPOSE(C288:D288)))</f>
        <v>8.7470111669607248E-4</v>
      </c>
      <c r="F288" s="4">
        <v>-8.9464304252904591E-4</v>
      </c>
      <c r="G288" s="4">
        <v>7.5929259422037468E-4</v>
      </c>
      <c r="H288" s="4">
        <f>F288+F288*'Necessary information'!$B$4/'Necessary information'!$B$15</f>
        <v>-2.2701567204174529E-3</v>
      </c>
      <c r="I288" s="4">
        <f>(('Necessary information'!$B$10*C289)-'Necessary information'!$B$10*(1-'Necessary information'!$B$4)*C288)/'Necessary information'!$B$16</f>
        <v>3.2503513526536726E-4</v>
      </c>
      <c r="J288" s="4">
        <f>D288+'Necessary information'!$B$7*C288</f>
        <v>7.5929259422037468E-4</v>
      </c>
    </row>
    <row r="289" spans="1:10" x14ac:dyDescent="0.2">
      <c r="A289" s="3">
        <v>283</v>
      </c>
      <c r="B289" s="3">
        <v>0</v>
      </c>
      <c r="C289" s="4" cm="1">
        <f t="array" ref="C289:D289">TRANSPOSE(MMULT('Necessary information'!$L$2:$M$3,TRANSPOSE(C288:D288))+MMULT('Necessary information'!$L$4:$L$5,B289))</f>
        <v>1.6207131242123194E-3</v>
      </c>
      <c r="D289" s="4">
        <v>2.0901046357711149E-4</v>
      </c>
      <c r="E289" s="4" cm="1">
        <f t="array" ref="E289:G289">TRANSPOSE(MMULT('Necessary information'!$L$6:$M$8,TRANSPOSE(C289:D289)))</f>
        <v>8.5702131721321622E-4</v>
      </c>
      <c r="F289" s="4">
        <v>-8.7686732964514249E-4</v>
      </c>
      <c r="G289" s="4">
        <v>7.4384579456717695E-4</v>
      </c>
      <c r="H289" s="4">
        <f>F289+F289*'Necessary information'!$B$4/'Necessary information'!$B$15</f>
        <v>-2.2250508489745479E-3</v>
      </c>
      <c r="I289" s="4">
        <f>(('Necessary information'!$B$10*C290)-'Necessary information'!$B$10*(1-'Necessary information'!$B$4)*C289)/'Necessary information'!$B$16</f>
        <v>3.1797985677792153E-4</v>
      </c>
      <c r="J289" s="4">
        <f>D289+'Necessary information'!$B$7*C289</f>
        <v>7.4384579456717695E-4</v>
      </c>
    </row>
    <row r="290" spans="1:10" x14ac:dyDescent="0.2">
      <c r="A290" s="3">
        <v>284</v>
      </c>
      <c r="B290" s="3">
        <v>0</v>
      </c>
      <c r="C290" s="4" cm="1">
        <f t="array" ref="C290:D290">TRANSPOSE(MMULT('Necessary information'!$L$2:$M$3,TRANSPOSE(C289:D289))+MMULT('Necessary information'!$L$4:$L$5,B290))</f>
        <v>1.5881447925264595E-3</v>
      </c>
      <c r="D290" s="4">
        <v>2.0462124384199214E-4</v>
      </c>
      <c r="E290" s="4" cm="1">
        <f t="array" ref="E290:G290">TRANSPOSE(MMULT('Necessary information'!$L$6:$M$8,TRANSPOSE(C290:D290)))</f>
        <v>8.3969295250922824E-4</v>
      </c>
      <c r="F290" s="4">
        <v>-8.594357671507356E-4</v>
      </c>
      <c r="G290" s="4">
        <v>7.2870902537572379E-4</v>
      </c>
      <c r="H290" s="4">
        <f>F290+F290*'Necessary information'!$B$4/'Necessary information'!$B$15</f>
        <v>-2.1808182591449908E-3</v>
      </c>
      <c r="I290" s="4">
        <f>(('Necessary information'!$B$10*C291)-'Necessary information'!$B$10*(1-'Necessary information'!$B$4)*C290)/'Necessary information'!$B$16</f>
        <v>3.1107934990934994E-4</v>
      </c>
      <c r="J290" s="4">
        <f>D290+'Necessary information'!$B$7*C290</f>
        <v>7.2870902537572379E-4</v>
      </c>
    </row>
    <row r="291" spans="1:10" x14ac:dyDescent="0.2">
      <c r="A291" s="3">
        <v>285</v>
      </c>
      <c r="B291" s="3">
        <v>0</v>
      </c>
      <c r="C291" s="4" cm="1">
        <f t="array" ref="C291:D291">TRANSPOSE(MMULT('Necessary information'!$L$2:$M$3,TRANSPOSE(C290:D290))+MMULT('Necessary information'!$L$4:$L$5,B291))</f>
        <v>1.5562181564610319E-3</v>
      </c>
      <c r="D291" s="4">
        <v>2.0032419772131029E-4</v>
      </c>
      <c r="E291" s="4" cm="1">
        <f t="array" ref="E291:G291">TRANSPOSE(MMULT('Necessary information'!$L$6:$M$8,TRANSPOSE(C291:D291)))</f>
        <v>8.2270921387484831E-4</v>
      </c>
      <c r="F291" s="4">
        <v>-8.4234196710758101E-4</v>
      </c>
      <c r="G291" s="4">
        <v>7.1387618935345089E-4</v>
      </c>
      <c r="H291" s="4">
        <f>F291+F291*'Necessary information'!$B$4/'Necessary information'!$B$15</f>
        <v>-2.137442741535486E-3</v>
      </c>
      <c r="I291" s="4">
        <f>(('Necessary information'!$B$10*C292)-'Necessary information'!$B$10*(1-'Necessary information'!$B$4)*C291)/'Necessary information'!$B$16</f>
        <v>3.043301740654539E-4</v>
      </c>
      <c r="J291" s="4">
        <f>D291+'Necessary information'!$B$7*C291</f>
        <v>7.1387618935345089E-4</v>
      </c>
    </row>
    <row r="292" spans="1:10" x14ac:dyDescent="0.2">
      <c r="A292" s="3">
        <v>286</v>
      </c>
      <c r="B292" s="3">
        <v>0</v>
      </c>
      <c r="C292" s="4" cm="1">
        <f t="array" ref="C292:D292">TRANSPOSE(MMULT('Necessary information'!$L$2:$M$3,TRANSPOSE(C291:D291))+MMULT('Necessary information'!$L$4:$L$5,B292))</f>
        <v>1.5249209569011424E-3</v>
      </c>
      <c r="D292" s="4">
        <v>1.9611738956916276E-4</v>
      </c>
      <c r="E292" s="4" cm="1">
        <f t="array" ref="E292:G292">TRANSPOSE(MMULT('Necessary information'!$L$6:$M$8,TRANSPOSE(C292:D292)))</f>
        <v>8.0606341912678285E-4</v>
      </c>
      <c r="F292" s="4">
        <v>-8.255796515546027E-4</v>
      </c>
      <c r="G292" s="4">
        <v>6.9934130534653974E-4</v>
      </c>
      <c r="H292" s="4">
        <f>F292+F292*'Necessary information'!$B$4/'Necessary information'!$B$15</f>
        <v>-2.0949083658198036E-3</v>
      </c>
      <c r="I292" s="4">
        <f>(('Necessary information'!$B$10*C293)-'Necessary information'!$B$10*(1-'Necessary information'!$B$4)*C292)/'Necessary information'!$B$16</f>
        <v>2.977289663877594E-4</v>
      </c>
      <c r="J292" s="4">
        <f>D292+'Necessary information'!$B$7*C292</f>
        <v>6.9934130534653974E-4</v>
      </c>
    </row>
    <row r="293" spans="1:10" x14ac:dyDescent="0.2">
      <c r="A293" s="3">
        <v>287</v>
      </c>
      <c r="B293" s="3">
        <v>0</v>
      </c>
      <c r="C293" s="4" cm="1">
        <f t="array" ref="C293:D293">TRANSPOSE(MMULT('Necessary information'!$L$2:$M$3,TRANSPOSE(C292:D292))+MMULT('Necessary information'!$L$4:$L$5,B293))</f>
        <v>1.4942411571383079E-3</v>
      </c>
      <c r="D293" s="4">
        <v>1.9199892438821035E-4</v>
      </c>
      <c r="E293" s="4" cm="1">
        <f t="array" ref="E293:G293">TRANSPOSE(MMULT('Necessary information'!$L$6:$M$8,TRANSPOSE(C293:D293)))</f>
        <v>7.8974901042461968E-4</v>
      </c>
      <c r="F293" s="4">
        <v>-8.0914265089445585E-4</v>
      </c>
      <c r="G293" s="4">
        <v>6.8509850624385205E-4</v>
      </c>
      <c r="H293" s="4">
        <f>F293+F293*'Necessary information'!$B$4/'Necessary information'!$B$15</f>
        <v>-2.0531994766446807E-3</v>
      </c>
      <c r="I293" s="4">
        <f>(('Necessary information'!$B$10*C294)-'Necessary information'!$B$10*(1-'Necessary information'!$B$4)*C293)/'Necessary information'!$B$16</f>
        <v>2.91272439963129E-4</v>
      </c>
      <c r="J293" s="4">
        <f>D293+'Necessary information'!$B$7*C293</f>
        <v>6.8509850624385205E-4</v>
      </c>
    </row>
    <row r="294" spans="1:10" x14ac:dyDescent="0.2">
      <c r="A294" s="3">
        <v>288</v>
      </c>
      <c r="B294" s="3">
        <v>0</v>
      </c>
      <c r="C294" s="4" cm="1">
        <f t="array" ref="C294:D294">TRANSPOSE(MMULT('Necessary information'!$L$2:$M$3,TRANSPOSE(C293:D293))+MMULT('Necessary information'!$L$4:$L$5,B294))</f>
        <v>1.4641669392089288E-3</v>
      </c>
      <c r="D294" s="4">
        <v>1.8796694697605792E-4</v>
      </c>
      <c r="E294" s="4" cm="1">
        <f t="array" ref="E294:G294">TRANSPOSE(MMULT('Necessary information'!$L$6:$M$8,TRANSPOSE(C294:D294)))</f>
        <v>7.7375955211993631E-4</v>
      </c>
      <c r="F294" s="4">
        <v>-7.9302490229392418E-4</v>
      </c>
      <c r="G294" s="4">
        <v>6.7114203691500448E-4</v>
      </c>
      <c r="H294" s="4">
        <f>F294+F294*'Necessary information'!$B$4/'Necessary information'!$B$15</f>
        <v>-2.0123006895708317E-3</v>
      </c>
      <c r="I294" s="4">
        <f>(('Necessary information'!$B$10*C295)-'Necessary information'!$B$10*(1-'Necessary information'!$B$4)*C294)/'Necessary information'!$B$16</f>
        <v>2.8495738207559709E-4</v>
      </c>
      <c r="J294" s="4">
        <f>D294+'Necessary information'!$B$7*C294</f>
        <v>6.7114203691500448E-4</v>
      </c>
    </row>
    <row r="295" spans="1:10" x14ac:dyDescent="0.2">
      <c r="A295" s="3">
        <v>289</v>
      </c>
      <c r="B295" s="3">
        <v>0</v>
      </c>
      <c r="C295" s="4" cm="1">
        <f t="array" ref="C295:D295">TRANSPOSE(MMULT('Necessary information'!$L$2:$M$3,TRANSPOSE(C294:D294))+MMULT('Necessary information'!$L$4:$L$5,B295))</f>
        <v>1.4346867002805956E-3</v>
      </c>
      <c r="D295" s="4">
        <v>1.840196410895607E-4</v>
      </c>
      <c r="E295" s="4" cm="1">
        <f t="array" ref="E295:G295">TRANSPOSE(MMULT('Necessary information'!$L$6:$M$8,TRANSPOSE(C295:D295)))</f>
        <v>7.5808872863732135E-4</v>
      </c>
      <c r="F295" s="4">
        <v>-7.7722044809843825E-4</v>
      </c>
      <c r="G295" s="4">
        <v>6.5746625218215721E-4</v>
      </c>
      <c r="H295" s="4">
        <f>F295+F295*'Necessary information'!$B$4/'Necessary information'!$B$15</f>
        <v>-1.9721968870497863E-3</v>
      </c>
      <c r="I295" s="4">
        <f>(('Necessary information'!$B$10*C296)-'Necessary information'!$B$10*(1-'Necessary information'!$B$4)*C295)/'Necessary information'!$B$16</f>
        <v>2.7878065249916441E-4</v>
      </c>
      <c r="J295" s="4">
        <f>D295+'Necessary information'!$B$7*C295</f>
        <v>6.5746625218215721E-4</v>
      </c>
    </row>
    <row r="296" spans="1:10" x14ac:dyDescent="0.2">
      <c r="A296" s="3">
        <v>290</v>
      </c>
      <c r="B296" s="3">
        <v>0</v>
      </c>
      <c r="C296" s="4" cm="1">
        <f t="array" ref="C296:D296">TRANSPOSE(MMULT('Necessary information'!$L$2:$M$3,TRANSPOSE(C295:D295))+MMULT('Necessary information'!$L$4:$L$5,B296))</f>
        <v>1.4057890490860598E-3</v>
      </c>
      <c r="D296" s="4">
        <v>1.8015522862667991E-4</v>
      </c>
      <c r="E296" s="4" cm="1">
        <f t="array" ref="E296:G296">TRANSPOSE(MMULT('Necessary information'!$L$6:$M$8,TRANSPOSE(C296:D296)))</f>
        <v>7.4273034238701862E-4</v>
      </c>
      <c r="F296" s="4">
        <v>-7.6172343426098E-4</v>
      </c>
      <c r="G296" s="4">
        <v>6.4406561482507961E-4</v>
      </c>
      <c r="H296" s="4">
        <f>F296+F296*'Necessary information'!$B$4/'Necessary information'!$B$15</f>
        <v>-1.9328732144372359E-3</v>
      </c>
      <c r="I296" s="4">
        <f>(('Necessary information'!$B$10*C297)-'Necessary information'!$B$10*(1-'Necessary information'!$B$4)*C296)/'Necessary information'!$B$16</f>
        <v>2.7273918183094665E-4</v>
      </c>
      <c r="J296" s="4">
        <f>D296+'Necessary information'!$B$7*C296</f>
        <v>6.4406561482507961E-4</v>
      </c>
    </row>
    <row r="297" spans="1:10" x14ac:dyDescent="0.2">
      <c r="A297" s="3">
        <v>291</v>
      </c>
      <c r="B297" s="3">
        <v>0</v>
      </c>
      <c r="C297" s="4" cm="1">
        <f t="array" ref="C297:D297">TRANSPOSE(MMULT('Necessary information'!$L$2:$M$3,TRANSPOSE(C296:D296))+MMULT('Necessary information'!$L$4:$L$5,B297))</f>
        <v>1.3774628024046821E-3</v>
      </c>
      <c r="D297" s="4">
        <v>1.7637196882551963E-4</v>
      </c>
      <c r="E297" s="4" cm="1">
        <f t="array" ref="E297:G297">TRANSPOSE(MMULT('Necessary information'!$L$6:$M$8,TRANSPOSE(C297:D297)))</f>
        <v>7.2767831170890093E-4</v>
      </c>
      <c r="F297" s="4">
        <v>-7.4652810878561723E-4</v>
      </c>
      <c r="G297" s="4">
        <v>6.3093469361906473E-4</v>
      </c>
      <c r="H297" s="4">
        <f>F297+F297*'Necessary information'!$B$4/'Necessary information'!$B$15</f>
        <v>-1.894315076043503E-3</v>
      </c>
      <c r="I297" s="4">
        <f>(('Necessary information'!$B$10*C298)-'Necessary information'!$B$10*(1-'Necessary information'!$B$4)*C297)/'Necessary information'!$B$16</f>
        <v>2.6682996986337549E-4</v>
      </c>
      <c r="J297" s="4">
        <f>D297+'Necessary information'!$B$7*C297</f>
        <v>6.3093469361906473E-4</v>
      </c>
    </row>
    <row r="298" spans="1:10" x14ac:dyDescent="0.2">
      <c r="A298" s="3">
        <v>292</v>
      </c>
      <c r="B298" s="3">
        <v>0</v>
      </c>
      <c r="C298" s="4" cm="1">
        <f t="array" ref="C298:D298">TRANSPOSE(MMULT('Necessary information'!$L$2:$M$3,TRANSPOSE(C297:D297))+MMULT('Necessary information'!$L$4:$L$5,B298))</f>
        <v>1.3496969815911496E-3</v>
      </c>
      <c r="D298" s="4">
        <v>1.7266815748018371E-4</v>
      </c>
      <c r="E298" s="4" cm="1">
        <f t="array" ref="E298:G298">TRANSPOSE(MMULT('Necessary information'!$L$6:$M$8,TRANSPOSE(C298:D298)))</f>
        <v>7.1292666884747785E-4</v>
      </c>
      <c r="F298" s="4">
        <v>-7.3162882018588645E-4</v>
      </c>
      <c r="G298" s="4">
        <v>6.1806816140526312E-4</v>
      </c>
      <c r="H298" s="4">
        <f>F298+F298*'Necessary information'!$B$4/'Necessary information'!$B$15</f>
        <v>-1.8565081312216861E-3</v>
      </c>
      <c r="I298" s="4">
        <f>(('Necessary information'!$B$10*C299)-'Necessary information'!$B$10*(1-'Necessary information'!$B$4)*C298)/'Necessary information'!$B$16</f>
        <v>2.6105008399462877E-4</v>
      </c>
      <c r="J298" s="4">
        <f>D298+'Necessary information'!$B$7*C298</f>
        <v>6.1806816140526312E-4</v>
      </c>
    </row>
    <row r="299" spans="1:10" x14ac:dyDescent="0.2">
      <c r="A299" s="3">
        <v>293</v>
      </c>
      <c r="B299" s="3">
        <v>0</v>
      </c>
      <c r="C299" s="4" cm="1">
        <f t="array" ref="C299:D299">TRANSPOSE(MMULT('Necessary information'!$L$2:$M$3,TRANSPOSE(C298:D298))+MMULT('Necessary information'!$L$4:$L$5,B299))</f>
        <v>1.3224808091512367E-3</v>
      </c>
      <c r="D299" s="4">
        <v>1.6904212617309985E-4</v>
      </c>
      <c r="E299" s="4" cm="1">
        <f t="array" ref="E299:G299">TRANSPOSE(MMULT('Necessary information'!$L$6:$M$8,TRANSPOSE(C299:D299)))</f>
        <v>6.9846955795763209E-4</v>
      </c>
      <c r="F299" s="4">
        <v>-7.1702001595822862E-4</v>
      </c>
      <c r="G299" s="4">
        <v>6.0546079319300796E-4</v>
      </c>
      <c r="H299" s="4">
        <f>F299+F299*'Necessary information'!$B$4/'Necessary information'!$B$15</f>
        <v>-1.8194382904940043E-3</v>
      </c>
      <c r="I299" s="4">
        <f>(('Necessary information'!$B$10*C300)-'Necessary information'!$B$10*(1-'Necessary information'!$B$4)*C299)/'Necessary information'!$B$16</f>
        <v>2.553966576763747E-4</v>
      </c>
      <c r="J299" s="4">
        <f>D299+'Necessary information'!$B$7*C299</f>
        <v>6.0546079319300796E-4</v>
      </c>
    </row>
    <row r="300" spans="1:10" x14ac:dyDescent="0.2">
      <c r="A300" s="3">
        <v>294</v>
      </c>
      <c r="B300" s="3">
        <v>0</v>
      </c>
      <c r="C300" s="4" cm="1">
        <f t="array" ref="C300:D300">TRANSPOSE(MMULT('Necessary information'!$L$2:$M$3,TRANSPOSE(C299:D299))+MMULT('Necessary information'!$L$4:$L$5,B300))</f>
        <v>1.2958037053643651E-3</v>
      </c>
      <c r="D300" s="4">
        <v>1.6549224152346474E-4</v>
      </c>
      <c r="E300" s="4" cm="1">
        <f t="array" ref="E300:G300">TRANSPOSE(MMULT('Necessary information'!$L$6:$M$8,TRANSPOSE(C300:D300)))</f>
        <v>6.8430123314078164E-4</v>
      </c>
      <c r="F300" s="4">
        <v>-7.0269624107065979E-4</v>
      </c>
      <c r="G300" s="4">
        <v>5.9310746429370531E-4</v>
      </c>
      <c r="H300" s="4">
        <f>F300+F300*'Necessary information'!$B$4/'Necessary information'!$B$15</f>
        <v>-1.7830917117167984E-3</v>
      </c>
      <c r="I300" s="4">
        <f>(('Necessary information'!$B$10*C301)-'Necessary information'!$B$10*(1-'Necessary information'!$B$4)*C300)/'Necessary information'!$B$16</f>
        <v>2.4986688889796897E-4</v>
      </c>
      <c r="J300" s="4">
        <f>D300+'Necessary information'!$B$7*C300</f>
        <v>5.9310746429370531E-4</v>
      </c>
    </row>
    <row r="301" spans="1:10" x14ac:dyDescent="0.2">
      <c r="A301" s="3">
        <v>295</v>
      </c>
      <c r="B301" s="3">
        <v>0</v>
      </c>
      <c r="C301" s="4" cm="1">
        <f t="array" ref="C301:D301">TRANSPOSE(MMULT('Necessary information'!$L$2:$M$3,TRANSPOSE(C300:D300))+MMULT('Necessary information'!$L$4:$L$5,B301))</f>
        <v>1.2696552849527053E-3</v>
      </c>
      <c r="D301" s="4">
        <v>1.6201690445147198E-4</v>
      </c>
      <c r="E301" s="4" cm="1">
        <f t="array" ref="E301:G301">TRANSPOSE(MMULT('Necessary information'!$L$6:$M$8,TRANSPOSE(C301:D301)))</f>
        <v>6.7041605651115769E-4</v>
      </c>
      <c r="F301" s="4">
        <v>-6.8865213646684042E-4</v>
      </c>
      <c r="G301" s="4">
        <v>5.8100314848586474E-4</v>
      </c>
      <c r="H301" s="4">
        <f>F301+F301*'Necessary information'!$B$4/'Necessary information'!$B$15</f>
        <v>-1.7474547962846067E-3</v>
      </c>
      <c r="I301" s="4">
        <f>(('Necessary information'!$B$10*C302)-'Necessary information'!$B$10*(1-'Necessary information'!$B$4)*C301)/'Necessary information'!$B$16</f>
        <v>2.4445803870615289E-4</v>
      </c>
      <c r="J301" s="4">
        <f>D301+'Necessary information'!$B$7*C301</f>
        <v>5.8100314848586474E-4</v>
      </c>
    </row>
    <row r="302" spans="1:10" x14ac:dyDescent="0.2">
      <c r="A302" s="3">
        <v>296</v>
      </c>
      <c r="B302" s="3">
        <v>0</v>
      </c>
      <c r="C302" s="4" cm="1">
        <f t="array" ref="C302:D302">TRANSPOSE(MMULT('Necessary information'!$L$2:$M$3,TRANSPOSE(C301:D301))+MMULT('Necessary information'!$L$4:$L$5,B302))</f>
        <v>1.2440253537965415E-3</v>
      </c>
      <c r="D302" s="4">
        <v>1.5861454945799108E-4</v>
      </c>
      <c r="E302" s="4" cm="1">
        <f t="array" ref="E302:G302">TRANSPOSE(MMULT('Necessary information'!$L$6:$M$8,TRANSPOSE(C302:D302)))</f>
        <v>6.5680849629188545E-4</v>
      </c>
      <c r="F302" s="4">
        <v>-6.7488243758569155E-4</v>
      </c>
      <c r="G302" s="4">
        <v>5.6914291621084983E-4</v>
      </c>
      <c r="H302" s="4">
        <f>F302+F302*'Necessary information'!$B$4/'Necessary information'!$B$15</f>
        <v>-1.7125141853736915E-3</v>
      </c>
      <c r="I302" s="4">
        <f>(('Necessary information'!$B$10*C303)-'Necessary information'!$B$10*(1-'Necessary information'!$B$4)*C302)/'Necessary information'!$B$16</f>
        <v>2.391674297594968E-4</v>
      </c>
      <c r="J302" s="4">
        <f>D302+'Necessary information'!$B$7*C302</f>
        <v>5.6914291621084983E-4</v>
      </c>
    </row>
    <row r="303" spans="1:10" x14ac:dyDescent="0.2">
      <c r="A303" s="3">
        <v>297</v>
      </c>
      <c r="B303" s="3">
        <v>0</v>
      </c>
      <c r="C303" s="4" cm="1">
        <f t="array" ref="C303:D303">TRANSPOSE(MMULT('Necessary information'!$L$2:$M$3,TRANSPOSE(C302:D302))+MMULT('Necessary information'!$L$4:$L$5,B303))</f>
        <v>1.2189039056956154E-3</v>
      </c>
      <c r="D303" s="4">
        <v>1.5528364391937326E-4</v>
      </c>
      <c r="E303" s="4" cm="1">
        <f t="array" ref="E303:G303">TRANSPOSE(MMULT('Necessary information'!$L$6:$M$8,TRANSPOSE(C303:D303)))</f>
        <v>6.4347312494055496E-4</v>
      </c>
      <c r="F303" s="4">
        <v>-6.6138197289668894E-4</v>
      </c>
      <c r="G303" s="4">
        <v>5.5752193279892638E-4</v>
      </c>
      <c r="H303" s="4">
        <f>F303+F303*'Necessary information'!$B$4/'Necessary information'!$B$15</f>
        <v>-1.6782567562253475E-3</v>
      </c>
      <c r="I303" s="4">
        <f>(('Necessary information'!$B$10*C304)-'Necessary information'!$B$10*(1-'Necessary information'!$B$4)*C303)/'Necessary information'!$B$16</f>
        <v>2.3399244491656857E-4</v>
      </c>
      <c r="J303" s="4">
        <f>D303+'Necessary information'!$B$7*C303</f>
        <v>5.5752193279892638E-4</v>
      </c>
    </row>
    <row r="304" spans="1:10" x14ac:dyDescent="0.2">
      <c r="A304" s="3">
        <v>298</v>
      </c>
      <c r="B304" s="3">
        <v>0</v>
      </c>
      <c r="C304" s="4" cm="1">
        <f t="array" ref="C304:D304">TRANSPOSE(MMULT('Necessary information'!$L$2:$M$3,TRANSPOSE(C303:D303))+MMULT('Necessary information'!$L$4:$L$5,B304))</f>
        <v>1.1942811191761394E-3</v>
      </c>
      <c r="D304" s="4">
        <v>1.5202268739706643E-4</v>
      </c>
      <c r="E304" s="4" cm="1">
        <f t="array" ref="E304:G304">TRANSPOSE(MMULT('Necessary information'!$L$6:$M$8,TRANSPOSE(C304:D304)))</f>
        <v>6.3040461730396347E-4</v>
      </c>
      <c r="F304" s="4">
        <v>-6.4814566245094689E-4</v>
      </c>
      <c r="G304" s="4">
        <v>5.461354567251925E-4</v>
      </c>
      <c r="H304" s="4">
        <f>F304+F304*'Necessary information'!$B$4/'Necessary information'!$B$15</f>
        <v>-1.6446696184692772E-3</v>
      </c>
      <c r="I304" s="4">
        <f>(('Necessary information'!$B$10*C305)-'Necessary information'!$B$10*(1-'Necessary information'!$B$4)*C304)/'Necessary information'!$B$16</f>
        <v>2.2893052585730227E-4</v>
      </c>
      <c r="J304" s="4">
        <f>D304+'Necessary information'!$B$7*C304</f>
        <v>5.461354567251925E-4</v>
      </c>
    </row>
    <row r="305" spans="1:10" x14ac:dyDescent="0.2">
      <c r="A305" s="3">
        <v>299</v>
      </c>
      <c r="B305" s="3">
        <v>0</v>
      </c>
      <c r="C305" s="4" cm="1">
        <f t="array" ref="C305:D305">TRANSPOSE(MMULT('Necessary information'!$L$2:$M$3,TRANSPOSE(C304:D304))+MMULT('Necessary information'!$L$4:$L$5,B305))</f>
        <v>1.1701473543431686E-3</v>
      </c>
      <c r="D305" s="4">
        <v>1.4883021096172804E-4</v>
      </c>
      <c r="E305" s="4" cm="1">
        <f t="array" ref="E305:G305">TRANSPOSE(MMULT('Necessary information'!$L$6:$M$8,TRANSPOSE(C305:D305)))</f>
        <v>6.175977488017102E-4</v>
      </c>
      <c r="F305" s="4">
        <v>-6.3516851644819473E-4</v>
      </c>
      <c r="G305" s="4">
        <v>5.3497883789497365E-4</v>
      </c>
      <c r="H305" s="4">
        <f>F305+F305*'Necessary information'!$B$4/'Necessary information'!$B$15</f>
        <v>-1.6117401104872935E-3</v>
      </c>
      <c r="I305" s="4">
        <f>(('Necessary information'!$B$10*C306)-'Necessary information'!$B$10*(1-'Necessary information'!$B$4)*C305)/'Necessary information'!$B$16</f>
        <v>2.2397917173648996E-4</v>
      </c>
      <c r="J305" s="4">
        <f>D305+'Necessary information'!$B$7*C305</f>
        <v>5.3497883789497365E-4</v>
      </c>
    </row>
    <row r="306" spans="1:10" x14ac:dyDescent="0.2">
      <c r="A306" s="3">
        <v>300</v>
      </c>
      <c r="B306" s="3">
        <v>0</v>
      </c>
      <c r="C306" s="4" cm="1">
        <f t="array" ref="C306:D306">TRANSPOSE(MMULT('Necessary information'!$L$2:$M$3,TRANSPOSE(C305:D305))+MMULT('Necessary information'!$L$4:$L$5,B306))</f>
        <v>1.1464931497780018E-3</v>
      </c>
      <c r="D306" s="4">
        <v>1.4570477653153176E-4</v>
      </c>
      <c r="E306" s="4" cm="1">
        <f t="array" ref="E306:G306">TRANSPOSE(MMULT('Necessary information'!$L$6:$M$8,TRANSPOSE(C306:D306)))</f>
        <v>6.050473936383237E-4</v>
      </c>
      <c r="F306" s="4">
        <v>-6.2244563381972935E-4</v>
      </c>
      <c r="G306" s="4">
        <v>5.2404751595827234E-4</v>
      </c>
      <c r="H306" s="4">
        <f>F306+F306*'Necessary information'!$B$4/'Necessary information'!$B$15</f>
        <v>-1.5794557958175625E-3</v>
      </c>
      <c r="I306" s="4">
        <f>(('Necessary information'!$B$10*C307)-'Necessary information'!$B$10*(1-'Necessary information'!$B$4)*C306)/'Necessary information'!$B$16</f>
        <v>2.1913593786887899E-4</v>
      </c>
      <c r="J306" s="4">
        <f>D306+'Necessary information'!$B$7*C306</f>
        <v>5.2404751595827234E-4</v>
      </c>
    </row>
    <row r="307" spans="1:10" x14ac:dyDescent="0.2">
      <c r="A307" s="3">
        <v>301</v>
      </c>
      <c r="B307" s="3">
        <v>0</v>
      </c>
      <c r="C307" s="7">
        <f>'Necessary information'!$E$4*C306+'Necessary information'!$E$5*D306</f>
        <v>1.1233092194802737E-3</v>
      </c>
      <c r="D307" s="3"/>
      <c r="E307" s="3"/>
      <c r="F307" s="3"/>
      <c r="G307" s="3"/>
      <c r="H307" s="3"/>
      <c r="I307" s="3"/>
      <c r="J307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4A46-6EB7-4E16-8B24-225058882DDD}">
  <dimension ref="A1:M307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14.33203125" bestFit="1" customWidth="1"/>
    <col min="12" max="12" width="20.83203125" bestFit="1" customWidth="1"/>
  </cols>
  <sheetData>
    <row r="1" spans="1:13" x14ac:dyDescent="0.2">
      <c r="L1" s="2" t="s">
        <v>39</v>
      </c>
      <c r="M1" s="3">
        <v>0</v>
      </c>
    </row>
    <row r="2" spans="1:13" x14ac:dyDescent="0.2">
      <c r="L2" s="6" t="s">
        <v>40</v>
      </c>
      <c r="M2" s="4">
        <f>SQRT('Necessary information'!B6)</f>
        <v>8.4852813742385708E-2</v>
      </c>
    </row>
    <row r="4" spans="1:13" x14ac:dyDescent="0.2">
      <c r="A4" s="8" t="s">
        <v>22</v>
      </c>
      <c r="B4" s="8" t="s">
        <v>23</v>
      </c>
      <c r="C4" s="8" t="s">
        <v>26</v>
      </c>
      <c r="D4" s="8" t="s">
        <v>25</v>
      </c>
      <c r="E4" s="8" t="s">
        <v>27</v>
      </c>
      <c r="F4" s="8" t="s">
        <v>28</v>
      </c>
      <c r="G4" s="8" t="s">
        <v>29</v>
      </c>
      <c r="H4" s="8" t="s">
        <v>34</v>
      </c>
      <c r="I4" s="8" t="s">
        <v>35</v>
      </c>
      <c r="J4" s="8" t="s">
        <v>36</v>
      </c>
    </row>
    <row r="5" spans="1:13" x14ac:dyDescent="0.2">
      <c r="A5" s="9" t="s">
        <v>24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3" x14ac:dyDescent="0.2">
      <c r="A6" s="3">
        <v>0</v>
      </c>
      <c r="B6" s="4">
        <f>-1*M2</f>
        <v>-8.4852813742385708E-2</v>
      </c>
      <c r="C6" s="4" cm="1">
        <f t="array" ref="C6:D6">TRANSPOSE(MMULT('Necessary information'!$L$2:$M$3,TRANSPOSE(C5:D5))+MMULT('Necessary information'!$L$4:$L$5,B6))</f>
        <v>0</v>
      </c>
      <c r="D6" s="4">
        <v>-8.4852813742385708E-2</v>
      </c>
      <c r="E6" s="4" cm="1">
        <f t="array" ref="E6:G6">TRANSPOSE(MMULT('Necessary information'!$L$6:$M$8,TRANSPOSE(C6:D6)))</f>
        <v>-4.7763648855588911E-2</v>
      </c>
      <c r="F6" s="4">
        <v>-8.4852813742385708E-2</v>
      </c>
      <c r="G6" s="4">
        <v>-8.4852813742385708E-2</v>
      </c>
      <c r="H6" s="4">
        <f>F6+F6*'Necessary information'!$B$4/'Necessary information'!$B$15</f>
        <v>-0.21531401487130364</v>
      </c>
      <c r="I6" s="4">
        <f>(('Necessary information'!$B$10*C7)-'Necessary information'!$B$10*(1-'Necessary information'!$B$4)*C6)/'Necessary information'!$B$16</f>
        <v>-0.22910259710444139</v>
      </c>
      <c r="J6" s="4">
        <f>D6+'Necessary information'!$B$7*C6</f>
        <v>-8.4852813742385708E-2</v>
      </c>
    </row>
    <row r="7" spans="1:13" x14ac:dyDescent="0.2">
      <c r="A7" s="3">
        <v>1</v>
      </c>
      <c r="B7" s="5">
        <v>0</v>
      </c>
      <c r="C7" s="4" cm="1">
        <f t="array" ref="C7:D7">TRANSPOSE(MMULT('Necessary information'!$L$2:$M$3,TRANSPOSE(C6:D6))+MMULT('Necessary information'!$L$4:$L$5,B7))</f>
        <v>-5.7275649276110358E-3</v>
      </c>
      <c r="D7" s="4">
        <v>-8.3070904653795602E-2</v>
      </c>
      <c r="E7" s="4" cm="1">
        <f t="array" ref="E7:G7">TRANSPOSE(MMULT('Necessary information'!$L$6:$M$8,TRANSPOSE(C7:D7)))</f>
        <v>-4.9373527349597698E-2</v>
      </c>
      <c r="F7" s="4">
        <v>-7.9233436152296208E-2</v>
      </c>
      <c r="G7" s="4">
        <v>-8.4961001079907242E-2</v>
      </c>
      <c r="H7" s="4">
        <f>F7+F7*'Necessary information'!$B$4/'Necessary information'!$B$15</f>
        <v>-0.20105484423645154</v>
      </c>
      <c r="I7" s="4">
        <f>(('Necessary information'!$B$10*C8)-'Necessary information'!$B$10*(1-'Necessary information'!$B$4)*C7)/'Necessary information'!$B$16</f>
        <v>-0.22342085269625123</v>
      </c>
      <c r="J7" s="4">
        <f>D7+'Necessary information'!$B$7*C7</f>
        <v>-8.4961001079907242E-2</v>
      </c>
    </row>
    <row r="8" spans="1:13" x14ac:dyDescent="0.2">
      <c r="A8" s="3">
        <v>2</v>
      </c>
      <c r="B8" s="5">
        <v>0</v>
      </c>
      <c r="C8" s="4" cm="1">
        <f t="array" ref="C8:D8">TRANSPOSE(MMULT('Necessary information'!$L$2:$M$3,TRANSPOSE(C7:D7))+MMULT('Necessary information'!$L$4:$L$5,B8))</f>
        <v>-1.1169897121827041E-2</v>
      </c>
      <c r="D8" s="4">
        <v>-8.1326415656065895E-2</v>
      </c>
      <c r="E8" s="4" cm="1">
        <f t="array" ref="E8:G8">TRANSPOSE(MMULT('Necessary information'!$L$6:$M$8,TRANSPOSE(C8:D8)))</f>
        <v>-5.0874346439776987E-2</v>
      </c>
      <c r="F8" s="4">
        <v>-7.3842584584441776E-2</v>
      </c>
      <c r="G8" s="4">
        <v>-8.5012481706268822E-2</v>
      </c>
      <c r="H8" s="4">
        <f>F8+F8*'Necessary information'!$B$4/'Necessary information'!$B$15</f>
        <v>-0.18737555838302095</v>
      </c>
      <c r="I8" s="4">
        <f>(('Necessary information'!$B$10*C9)-'Necessary information'!$B$10*(1-'Necessary information'!$B$4)*C8)/'Necessary information'!$B$16</f>
        <v>-0.21788349790886016</v>
      </c>
      <c r="J8" s="4">
        <f>D8+'Necessary information'!$B$7*C8</f>
        <v>-8.5012481706268822E-2</v>
      </c>
    </row>
    <row r="9" spans="1:13" x14ac:dyDescent="0.2">
      <c r="A9" s="3">
        <v>3</v>
      </c>
      <c r="B9" s="5">
        <v>0</v>
      </c>
      <c r="C9" s="4" cm="1">
        <f t="array" ref="C9:D9">TRANSPOSE(MMULT('Necessary information'!$L$2:$M$3,TRANSPOSE(C8:D8))+MMULT('Necessary information'!$L$4:$L$5,B9))</f>
        <v>-1.633773714150287E-2</v>
      </c>
      <c r="D9" s="4">
        <v>-7.9618560927288515E-2</v>
      </c>
      <c r="E9" s="4" cm="1">
        <f t="array" ref="E9:G9">TRANSPOSE(MMULT('Necessary information'!$L$6:$M$8,TRANSPOSE(C9:D9)))</f>
        <v>-5.2270563629924313E-2</v>
      </c>
      <c r="F9" s="4">
        <v>-6.8672277042481591E-2</v>
      </c>
      <c r="G9" s="4">
        <v>-8.5010014183984461E-2</v>
      </c>
      <c r="H9" s="4">
        <f>F9+F9*'Necessary information'!$B$4/'Necessary information'!$B$15</f>
        <v>-0.17425590299529697</v>
      </c>
      <c r="I9" s="4">
        <f>(('Necessary information'!$B$10*C10)-'Necessary information'!$B$10*(1-'Necessary information'!$B$4)*C9)/'Necessary information'!$B$16</f>
        <v>-0.21248677845817063</v>
      </c>
      <c r="J9" s="4">
        <f>D9+'Necessary information'!$B$7*C9</f>
        <v>-8.5010014183984461E-2</v>
      </c>
    </row>
    <row r="10" spans="1:13" x14ac:dyDescent="0.2">
      <c r="A10" s="3">
        <v>4</v>
      </c>
      <c r="B10" s="5">
        <v>0</v>
      </c>
      <c r="C10" s="4" cm="1">
        <f t="array" ref="C10:D10">TRANSPOSE(MMULT('Necessary information'!$L$2:$M$3,TRANSPOSE(C9:D9))+MMULT('Necessary information'!$L$4:$L$5,B10))</f>
        <v>-2.1241463174419564E-2</v>
      </c>
      <c r="D10" s="4">
        <v>-7.794657114781546E-2</v>
      </c>
      <c r="E10" s="4" cm="1">
        <f t="array" ref="E10:G10">TRANSPOSE(MMULT('Necessary information'!$L$6:$M$8,TRANSPOSE(C10:D10)))</f>
        <v>-5.3566480399275529E-2</v>
      </c>
      <c r="F10" s="4">
        <v>-6.3714790820954353E-2</v>
      </c>
      <c r="G10" s="4">
        <v>-8.4956253995373918E-2</v>
      </c>
      <c r="H10" s="4">
        <f>F10+F10*'Necessary information'!$B$4/'Necessary information'!$B$15</f>
        <v>-0.16167628170817161</v>
      </c>
      <c r="I10" s="4">
        <f>(('Necessary information'!$B$10*C11)-'Necessary information'!$B$10*(1-'Necessary information'!$B$4)*C10)/'Necessary information'!$B$16</f>
        <v>-0.20722703969658984</v>
      </c>
      <c r="J10" s="4">
        <f>D10+'Necessary information'!$B$7*C10</f>
        <v>-8.4956253995373918E-2</v>
      </c>
    </row>
    <row r="11" spans="1:13" x14ac:dyDescent="0.2">
      <c r="A11" s="3">
        <v>5</v>
      </c>
      <c r="B11" s="5">
        <v>0</v>
      </c>
      <c r="C11" s="4" cm="1">
        <f t="array" ref="C11:D11">TRANSPOSE(MMULT('Necessary information'!$L$2:$M$3,TRANSPOSE(C10:D10))+MMULT('Necessary information'!$L$4:$L$5,B11))</f>
        <v>-2.5891102587473826E-2</v>
      </c>
      <c r="D11" s="4">
        <v>-7.6309693153711333E-2</v>
      </c>
      <c r="E11" s="4" cm="1">
        <f t="array" ref="E11:G11">TRANSPOSE(MMULT('Necessary information'!$L$6:$M$8,TRANSPOSE(C11:D11)))</f>
        <v>-5.4766247276629668E-2</v>
      </c>
      <c r="F11" s="4">
        <v>-5.8962654420103872E-2</v>
      </c>
      <c r="G11" s="4">
        <v>-8.485375700757769E-2</v>
      </c>
      <c r="H11" s="4">
        <f>F11+F11*'Necessary information'!$B$4/'Necessary information'!$B$15</f>
        <v>-0.14961773559101352</v>
      </c>
      <c r="I11" s="4">
        <f>(('Necessary information'!$B$10*C12)-'Necessary information'!$B$10*(1-'Necessary information'!$B$4)*C11)/'Necessary information'!$B$16</f>
        <v>-0.20210072392172448</v>
      </c>
      <c r="J11" s="4">
        <f>D11+'Necessary information'!$B$7*C11</f>
        <v>-8.485375700757769E-2</v>
      </c>
    </row>
    <row r="12" spans="1:13" x14ac:dyDescent="0.2">
      <c r="A12" s="3">
        <v>6</v>
      </c>
      <c r="B12" s="5">
        <v>0</v>
      </c>
      <c r="C12" s="4" cm="1">
        <f t="array" ref="C12:D12">TRANSPOSE(MMULT('Necessary information'!$L$2:$M$3,TRANSPOSE(C11:D11))+MMULT('Necessary information'!$L$4:$L$5,B12))</f>
        <v>-3.0296343120830096E-2</v>
      </c>
      <c r="D12" s="4">
        <v>-7.4707189597483389E-2</v>
      </c>
      <c r="E12" s="4" cm="1">
        <f t="array" ref="E12:G12">TRANSPOSE(MMULT('Necessary information'!$L$6:$M$8,TRANSPOSE(C12:D12)))</f>
        <v>-5.5873868756146083E-2</v>
      </c>
      <c r="F12" s="4">
        <v>-5.4408639706527227E-2</v>
      </c>
      <c r="G12" s="4">
        <v>-8.470498282735732E-2</v>
      </c>
      <c r="H12" s="4">
        <f>F12+F12*'Necessary information'!$B$4/'Necessary information'!$B$15</f>
        <v>-0.13806192325531277</v>
      </c>
      <c r="I12" s="4">
        <f>(('Necessary information'!$B$10*C13)-'Necessary information'!$B$10*(1-'Necessary information'!$B$4)*C12)/'Necessary information'!$B$16</f>
        <v>-0.19710436775883905</v>
      </c>
      <c r="J12" s="4">
        <f>D12+'Necessary information'!$B$7*C12</f>
        <v>-8.470498282735732E-2</v>
      </c>
    </row>
    <row r="13" spans="1:13" x14ac:dyDescent="0.2">
      <c r="A13" s="3">
        <v>7</v>
      </c>
      <c r="B13" s="5">
        <v>0</v>
      </c>
      <c r="C13" s="4" cm="1">
        <f t="array" ref="C13:D13">TRANSPOSE(MMULT('Necessary information'!$L$2:$M$3,TRANSPOSE(C12:D12))+MMULT('Necessary information'!$L$4:$L$5,B13))</f>
        <v>-3.446654373678032E-2</v>
      </c>
      <c r="D13" s="4">
        <v>-7.3138338615936244E-2</v>
      </c>
      <c r="E13" s="4" cm="1">
        <f t="array" ref="E13:G13">TRANSPOSE(MMULT('Necessary information'!$L$6:$M$8,TRANSPOSE(C13:D13)))</f>
        <v>-5.6893208059629691E-2</v>
      </c>
      <c r="F13" s="4">
        <v>-5.0045754312293432E-2</v>
      </c>
      <c r="G13" s="4">
        <v>-8.4512298049073745E-2</v>
      </c>
      <c r="H13" s="4">
        <f>F13+F13*'Necessary information'!$B$4/'Necessary information'!$B$15</f>
        <v>-0.12699110156744453</v>
      </c>
      <c r="I13" s="4">
        <f>(('Necessary information'!$B$10*C14)-'Necessary information'!$B$10*(1-'Necessary information'!$B$4)*C13)/'Necessary information'!$B$16</f>
        <v>-0.19223459961503711</v>
      </c>
      <c r="J13" s="4">
        <f>D13+'Necessary information'!$B$7*C13</f>
        <v>-8.4512298049073745E-2</v>
      </c>
    </row>
    <row r="14" spans="1:13" x14ac:dyDescent="0.2">
      <c r="A14" s="3">
        <v>8</v>
      </c>
      <c r="B14" s="5">
        <v>0</v>
      </c>
      <c r="C14" s="4" cm="1">
        <f t="array" ref="C14:D14">TRANSPOSE(MMULT('Necessary information'!$L$2:$M$3,TRANSPOSE(C13:D13))+MMULT('Necessary information'!$L$4:$L$5,B14))</f>
        <v>-3.841074513373674E-2</v>
      </c>
      <c r="D14" s="4">
        <v>-7.1602433505001575E-2</v>
      </c>
      <c r="E14" s="4" cm="1">
        <f t="array" ref="E14:G14">TRANSPOSE(MMULT('Necessary information'!$L$6:$M$8,TRANSPOSE(C14:D14)))</f>
        <v>-5.7827991749976083E-2</v>
      </c>
      <c r="F14" s="4">
        <v>-4.586723426539796E-2</v>
      </c>
      <c r="G14" s="4">
        <v>-8.42779793991347E-2</v>
      </c>
      <c r="H14" s="4">
        <f>F14+F14*'Necessary information'!$B$4/'Necessary information'!$B$15</f>
        <v>-0.11638810694844728</v>
      </c>
      <c r="I14" s="4">
        <f>(('Necessary information'!$B$10*C15)-'Necessary information'!$B$10*(1-'Necessary information'!$B$4)*C14)/'Necessary information'!$B$16</f>
        <v>-0.18748813720317609</v>
      </c>
      <c r="J14" s="4">
        <f>D14+'Necessary information'!$B$7*C14</f>
        <v>-8.42779793991347E-2</v>
      </c>
    </row>
    <row r="15" spans="1:13" x14ac:dyDescent="0.2">
      <c r="A15" s="3">
        <v>9</v>
      </c>
      <c r="B15" s="5">
        <v>0</v>
      </c>
      <c r="C15" s="4" cm="1">
        <f t="array" ref="C15:D15">TRANSPOSE(MMULT('Necessary information'!$L$2:$M$3,TRANSPOSE(C14:D14))+MMULT('Necessary information'!$L$4:$L$5,B15))</f>
        <v>-4.2137679935472724E-2</v>
      </c>
      <c r="D15" s="4">
        <v>-7.0098782401396539E-2</v>
      </c>
      <c r="E15" s="4" cm="1">
        <f t="array" ref="E15:G15">TRANSPOSE(MMULT('Necessary information'!$L$6:$M$8,TRANSPOSE(C15:D15)))</f>
        <v>-5.8681814200308768E-2</v>
      </c>
      <c r="F15" s="4">
        <v>-4.186653684462982E-2</v>
      </c>
      <c r="G15" s="4">
        <v>-8.4004216780102545E-2</v>
      </c>
      <c r="H15" s="4">
        <f>F15+F15*'Necessary information'!$B$4/'Necessary information'!$B$15</f>
        <v>-0.10623633724324813</v>
      </c>
      <c r="I15" s="4">
        <f>(('Necessary information'!$B$10*C16)-'Necessary information'!$B$10*(1-'Necessary information'!$B$4)*C15)/'Necessary information'!$B$16</f>
        <v>-0.18286178513357873</v>
      </c>
      <c r="J15" s="4">
        <f>D15+'Necessary information'!$B$7*C15</f>
        <v>-8.4004216780102545E-2</v>
      </c>
    </row>
    <row r="16" spans="1:13" x14ac:dyDescent="0.2">
      <c r="A16" s="3">
        <v>10</v>
      </c>
      <c r="B16" s="5">
        <v>0</v>
      </c>
      <c r="C16" s="4" cm="1">
        <f t="array" ref="C16:D16">TRANSPOSE(MMULT('Necessary information'!$L$2:$M$3,TRANSPOSE(C15:D15))+MMULT('Necessary information'!$L$4:$L$5,B16))</f>
        <v>-4.5655782565425379E-2</v>
      </c>
      <c r="D16" s="4">
        <v>-6.8626707970967205E-2</v>
      </c>
      <c r="E16" s="4" cm="1">
        <f t="array" ref="E16:G16">TRANSPOSE(MMULT('Necessary information'!$L$6:$M$8,TRANSPOSE(C16:D16)))</f>
        <v>-5.9458141923204491E-2</v>
      </c>
      <c r="F16" s="4">
        <v>-3.8037333652132202E-2</v>
      </c>
      <c r="G16" s="4">
        <v>-8.3693116217557581E-2</v>
      </c>
      <c r="H16" s="4">
        <f>F16+F16*'Necessary information'!$B$4/'Necessary information'!$B$15</f>
        <v>-9.6519734142285429E-2</v>
      </c>
      <c r="I16" s="4">
        <f>(('Necessary information'!$B$10*C17)-'Necessary information'!$B$10*(1-'Necessary information'!$B$4)*C16)/'Necessary information'!$B$16</f>
        <v>-0.17835243257166666</v>
      </c>
      <c r="J16" s="4">
        <f>D16+'Necessary information'!$B$7*C16</f>
        <v>-8.3693116217557581E-2</v>
      </c>
    </row>
    <row r="17" spans="1:10" x14ac:dyDescent="0.2">
      <c r="A17" s="3">
        <v>11</v>
      </c>
      <c r="B17" s="5">
        <v>0</v>
      </c>
      <c r="C17" s="4" cm="1">
        <f t="array" ref="C17:D17">TRANSPOSE(MMULT('Necessary information'!$L$2:$M$3,TRANSPOSE(C16:D16))+MMULT('Necessary information'!$L$4:$L$5,B17))</f>
        <v>-4.897319881558141E-2</v>
      </c>
      <c r="D17" s="4">
        <v>-6.7185547103576895E-2</v>
      </c>
      <c r="E17" s="4" cm="1">
        <f t="array" ref="E17:G17">TRANSPOSE(MMULT('Necessary information'!$L$6:$M$8,TRANSPOSE(C17:D17)))</f>
        <v>-6.0160317764271672E-2</v>
      </c>
      <c r="F17" s="4">
        <v>-3.4373503897137357E-2</v>
      </c>
      <c r="G17" s="4">
        <v>-8.3346702712718768E-2</v>
      </c>
      <c r="H17" s="4">
        <f>F17+F17*'Necessary information'!$B$4/'Necessary information'!$B$15</f>
        <v>-8.7222766138985997E-2</v>
      </c>
      <c r="I17" s="4">
        <f>(('Necessary information'!$B$10*C18)-'Necessary information'!$B$10*(1-'Necessary information'!$B$4)*C17)/'Necessary information'!$B$16</f>
        <v>-0.17395705095968889</v>
      </c>
      <c r="J17" s="4">
        <f>D17+'Necessary information'!$B$7*C17</f>
        <v>-8.3346702712718768E-2</v>
      </c>
    </row>
    <row r="18" spans="1:10" x14ac:dyDescent="0.2">
      <c r="A18" s="3">
        <v>12</v>
      </c>
      <c r="B18" s="5">
        <v>0</v>
      </c>
      <c r="C18" s="4" cm="1">
        <f t="array" ref="C18:D18">TRANSPOSE(MMULT('Necessary information'!$L$2:$M$3,TRANSPOSE(C17:D17))+MMULT('Necessary information'!$L$4:$L$5,B18))</f>
        <v>-5.2097795119184102E-2</v>
      </c>
      <c r="D18" s="4">
        <v>-6.5774650614401783E-2</v>
      </c>
      <c r="E18" s="4" cm="1">
        <f t="array" ref="E18:G18">TRANSPOSE(MMULT('Necessary information'!$L$6:$M$8,TRANSPOSE(C18:D18)))</f>
        <v>-6.0791564964218552E-2</v>
      </c>
      <c r="F18" s="4">
        <v>-3.0869127884548438E-2</v>
      </c>
      <c r="G18" s="4">
        <v>-8.296692300373254E-2</v>
      </c>
      <c r="H18" s="4">
        <f>F18+F18*'Necessary information'!$B$4/'Necessary information'!$B$15</f>
        <v>-7.8330412007041633E-2</v>
      </c>
      <c r="I18" s="4">
        <f>(('Necessary information'!$B$10*C19)-'Necessary information'!$B$10*(1-'Necessary information'!$B$4)*C18)/'Necessary information'!$B$16</f>
        <v>-0.16967269180076858</v>
      </c>
      <c r="J18" s="4">
        <f>D18+'Necessary information'!$B$7*C18</f>
        <v>-8.296692300373254E-2</v>
      </c>
    </row>
    <row r="19" spans="1:10" x14ac:dyDescent="0.2">
      <c r="A19" s="3">
        <v>13</v>
      </c>
      <c r="B19" s="5">
        <v>0</v>
      </c>
      <c r="C19" s="4" cm="1">
        <f t="array" ref="C19:D19">TRANSPOSE(MMULT('Necessary information'!$L$2:$M$3,TRANSPOSE(C18:D18))+MMULT('Necessary information'!$L$4:$L$5,B19))</f>
        <v>-5.5037167536223716E-2</v>
      </c>
      <c r="D19" s="4">
        <v>-6.4393382951499351E-2</v>
      </c>
      <c r="E19" s="4" cm="1">
        <f t="array" ref="E19:G19">TRANSPOSE(MMULT('Necessary information'!$L$6:$M$8,TRANSPOSE(C19:D19)))</f>
        <v>-6.1354991093424238E-2</v>
      </c>
      <c r="F19" s="4">
        <v>-2.7518480702229467E-2</v>
      </c>
      <c r="G19" s="4">
        <v>-8.2555648238453183E-2</v>
      </c>
      <c r="H19" s="4">
        <f>F19+F19*'Necessary information'!$B$4/'Necessary information'!$B$15</f>
        <v>-6.9828144781907242E-2</v>
      </c>
      <c r="I19" s="4">
        <f>(('Necessary information'!$B$10*C20)-'Necessary information'!$B$10*(1-'Necessary information'!$B$4)*C19)/'Necessary information'!$B$16</f>
        <v>-0.16549648450354212</v>
      </c>
      <c r="J19" s="4">
        <f>D19+'Necessary information'!$B$7*C19</f>
        <v>-8.2555648238453183E-2</v>
      </c>
    </row>
    <row r="20" spans="1:10" x14ac:dyDescent="0.2">
      <c r="A20" s="3">
        <v>14</v>
      </c>
      <c r="B20" s="5">
        <v>0</v>
      </c>
      <c r="C20" s="4" cm="1">
        <f t="array" ref="C20:D20">TRANSPOSE(MMULT('Necessary information'!$L$2:$M$3,TRANSPOSE(C19:D19))+MMULT('Necessary information'!$L$4:$L$5,B20))</f>
        <v>-5.7798650460406678E-2</v>
      </c>
      <c r="D20" s="4">
        <v>-6.3041121909517869E-2</v>
      </c>
      <c r="E20" s="4" cm="1">
        <f t="array" ref="E20:G20">TRANSPOSE(MMULT('Necessary information'!$L$6:$M$8,TRANSPOSE(C20:D20)))</f>
        <v>-6.1853591862905136E-2</v>
      </c>
      <c r="F20" s="4">
        <v>-2.4316026101045399E-2</v>
      </c>
      <c r="G20" s="4">
        <v>-8.2114676561452077E-2</v>
      </c>
      <c r="H20" s="4">
        <f>F20+F20*'Necessary information'!$B$4/'Necessary information'!$B$15</f>
        <v>-6.170191623140267E-2</v>
      </c>
      <c r="I20" s="4">
        <f>(('Necessary information'!$B$10*C21)-'Necessary information'!$B$10*(1-'Necessary information'!$B$4)*C20)/'Necessary information'!$B$16</f>
        <v>-0.1614256342857161</v>
      </c>
      <c r="J20" s="4">
        <f>D20+'Necessary information'!$B$7*C20</f>
        <v>-8.2114676561452077E-2</v>
      </c>
    </row>
    <row r="21" spans="1:10" x14ac:dyDescent="0.2">
      <c r="A21" s="3">
        <v>15</v>
      </c>
      <c r="B21" s="5">
        <v>0</v>
      </c>
      <c r="C21" s="4" cm="1">
        <f t="array" ref="C21:D21">TRANSPOSE(MMULT('Necessary information'!$L$2:$M$3,TRANSPOSE(C20:D20))+MMULT('Necessary information'!$L$4:$L$5,B21))</f>
        <v>-6.0389325056039417E-2</v>
      </c>
      <c r="D21" s="4">
        <v>-6.1717258349417992E-2</v>
      </c>
      <c r="E21" s="4" cm="1">
        <f t="array" ref="E21:G21">TRANSPOSE(MMULT('Necessary information'!$L$6:$M$8,TRANSPOSE(C21:D21)))</f>
        <v>-6.229025481545257E-2</v>
      </c>
      <c r="F21" s="4">
        <v>-2.1256410561871587E-2</v>
      </c>
      <c r="G21" s="4">
        <v>-8.1645735617910997E-2</v>
      </c>
      <c r="H21" s="4">
        <f>F21+F21*'Necessary information'!$B$4/'Necessary information'!$B$15</f>
        <v>-5.3938141800749129E-2</v>
      </c>
      <c r="I21" s="4">
        <f>(('Necessary information'!$B$10*C22)-'Necessary information'!$B$10*(1-'Necessary information'!$B$4)*C21)/'Necessary information'!$B$16</f>
        <v>-0.15745742013491029</v>
      </c>
      <c r="J21" s="4">
        <f>D21+'Necessary information'!$B$7*C21</f>
        <v>-8.1645735617910997E-2</v>
      </c>
    </row>
    <row r="22" spans="1:10" x14ac:dyDescent="0.2">
      <c r="A22" s="3">
        <v>16</v>
      </c>
      <c r="B22" s="5">
        <v>0</v>
      </c>
      <c r="C22" s="4" cm="1">
        <f t="array" ref="C22:D22">TRANSPOSE(MMULT('Necessary information'!$L$2:$M$3,TRANSPOSE(C21:D21))+MMULT('Necessary information'!$L$4:$L$5,B22))</f>
        <v>-6.2816027433011193E-2</v>
      </c>
      <c r="D22" s="4">
        <v>-6.0421195924080212E-2</v>
      </c>
      <c r="E22" s="4" cm="1">
        <f t="array" ref="E22:G22">TRANSPOSE(MMULT('Necessary information'!$L$6:$M$8,TRANSPOSE(C22:D22)))</f>
        <v>-6.2667762900604454E-2</v>
      </c>
      <c r="F22" s="4">
        <v>-1.8334457543962721E-2</v>
      </c>
      <c r="G22" s="4">
        <v>-8.1150484976973913E-2</v>
      </c>
      <c r="H22" s="4">
        <f>F22+F22*'Necessary information'!$B$4/'Necessary information'!$B$15</f>
        <v>-4.6523686017805384E-2</v>
      </c>
      <c r="I22" s="4">
        <f>(('Necessary information'!$B$10*C23)-'Necessary information'!$B$10*(1-'Necessary information'!$B$4)*C22)/'Necessary information'!$B$16</f>
        <v>-0.15358919282519895</v>
      </c>
      <c r="J22" s="4">
        <f>D22+'Necessary information'!$B$7*C22</f>
        <v>-8.1150484976973913E-2</v>
      </c>
    </row>
    <row r="23" spans="1:10" x14ac:dyDescent="0.2">
      <c r="A23" s="3">
        <v>17</v>
      </c>
      <c r="B23" s="5">
        <v>0</v>
      </c>
      <c r="C23" s="4" cm="1">
        <f t="array" ref="C23:D23">TRANSPOSE(MMULT('Necessary information'!$L$2:$M$3,TRANSPOSE(C22:D22))+MMULT('Necessary information'!$L$4:$L$5,B23))</f>
        <v>-6.5085356567815889E-2</v>
      </c>
      <c r="D23" s="4">
        <v>-5.9152350809674528E-2</v>
      </c>
      <c r="E23" s="4" cm="1">
        <f t="array" ref="E23:G23">TRANSPOSE(MMULT('Necessary information'!$L$6:$M$8,TRANSPOSE(C23:D23)))</f>
        <v>-6.2988797937003405E-2</v>
      </c>
      <c r="F23" s="4">
        <v>-1.5545161909237888E-2</v>
      </c>
      <c r="G23" s="4">
        <v>-8.063051847705377E-2</v>
      </c>
      <c r="H23" s="4">
        <f>F23+F23*'Necessary information'!$B$4/'Necessary information'!$B$15</f>
        <v>-3.9445848344691128E-2</v>
      </c>
      <c r="I23" s="4">
        <f>(('Necessary information'!$B$10*C24)-'Necessary information'!$B$10*(1-'Necessary information'!$B$4)*C23)/'Necessary information'!$B$16</f>
        <v>-0.14981837298781317</v>
      </c>
      <c r="J23" s="4">
        <f>D23+'Necessary information'!$B$7*C23</f>
        <v>-8.063051847705377E-2</v>
      </c>
    </row>
    <row r="24" spans="1:10" x14ac:dyDescent="0.2">
      <c r="A24" s="3">
        <v>18</v>
      </c>
      <c r="B24" s="5">
        <v>0</v>
      </c>
      <c r="C24" s="4" cm="1">
        <f t="array" ref="C24:D24">TRANSPOSE(MMULT('Necessary information'!$L$2:$M$3,TRANSPOSE(C23:D23))+MMULT('Necessary information'!$L$4:$L$5,B24))</f>
        <v>-6.7203681978315818E-2</v>
      </c>
      <c r="D24" s="4">
        <v>-5.7910151442671365E-2</v>
      </c>
      <c r="E24" s="4" cm="1">
        <f t="array" ref="E24:G24">TRANSPOSE(MMULT('Necessary information'!$L$6:$M$8,TRANSPOSE(C24:D24)))</f>
        <v>-6.3255943965587383E-2</v>
      </c>
      <c r="F24" s="4">
        <v>-1.2883684517199769E-2</v>
      </c>
      <c r="G24" s="4">
        <v>-8.0087366495515594E-2</v>
      </c>
      <c r="H24" s="4">
        <f>F24+F24*'Necessary information'!$B$4/'Necessary information'!$B$15</f>
        <v>-3.2692349462394396E-2</v>
      </c>
      <c r="I24" s="4">
        <f>(('Necessary information'!$B$10*C25)-'Necessary information'!$B$10*(1-'Necessary information'!$B$4)*C24)/'Necessary information'!$B$16</f>
        <v>-0.1461424492345082</v>
      </c>
      <c r="J24" s="4">
        <f>D24+'Necessary information'!$B$7*C24</f>
        <v>-8.0087366495515594E-2</v>
      </c>
    </row>
    <row r="25" spans="1:10" x14ac:dyDescent="0.2">
      <c r="A25" s="3">
        <v>19</v>
      </c>
      <c r="B25" s="5">
        <v>0</v>
      </c>
      <c r="C25" s="4" cm="1">
        <f t="array" ref="C25:D25">TRANSPOSE(MMULT('Necessary information'!$L$2:$M$3,TRANSPOSE(C24:D24))+MMULT('Necessary information'!$L$4:$L$5,B25))</f>
        <v>-6.9177151159720632E-2</v>
      </c>
      <c r="D25" s="4">
        <v>-5.6694038262375263E-2</v>
      </c>
      <c r="E25" s="4" cm="1">
        <f t="array" ref="E25:G25">TRANSPOSE(MMULT('Necessary information'!$L$6:$M$8,TRANSPOSE(C25:D25)))</f>
        <v>-6.3471690496955585E-2</v>
      </c>
      <c r="F25" s="4">
        <v>-1.0345346985362443E-2</v>
      </c>
      <c r="G25" s="4">
        <v>-7.9522498145083068E-2</v>
      </c>
      <c r="H25" s="4">
        <f>F25+F25*'Necessary information'!$B$4/'Necessary information'!$B$15</f>
        <v>-2.6251317975357187E-2</v>
      </c>
      <c r="I25" s="4">
        <f>(('Necessary information'!$B$10*C26)-'Necessary information'!$B$10*(1-'Necessary information'!$B$4)*C25)/'Necessary information'!$B$16</f>
        <v>-0.1425589763321356</v>
      </c>
      <c r="J25" s="4">
        <f>D25+'Necessary information'!$B$7*C25</f>
        <v>-7.9522498145083068E-2</v>
      </c>
    </row>
    <row r="26" spans="1:10" x14ac:dyDescent="0.2">
      <c r="A26" s="3">
        <v>20</v>
      </c>
      <c r="B26" s="5">
        <v>0</v>
      </c>
      <c r="C26" s="4" cm="1">
        <f t="array" ref="C26:D26">TRANSPOSE(MMULT('Necessary information'!$L$2:$M$3,TRANSPOSE(C25:D25))+MMULT('Necessary information'!$L$4:$L$5,B26))</f>
        <v>-7.1011696789031006E-2</v>
      </c>
      <c r="D26" s="4">
        <v>-5.5503463458865379E-2</v>
      </c>
      <c r="E26" s="4" cm="1">
        <f t="array" ref="E26:G26">TRANSPOSE(MMULT('Necessary information'!$L$6:$M$8,TRANSPOSE(C26:D26)))</f>
        <v>-6.3638435656151265E-2</v>
      </c>
      <c r="F26" s="4">
        <v>-7.9256266102146131E-3</v>
      </c>
      <c r="G26" s="4">
        <v>-7.8937323399245612E-2</v>
      </c>
      <c r="H26" s="4">
        <f>F26+F26*'Necessary information'!$B$4/'Necessary information'!$B$15</f>
        <v>-2.0111277523419572E-2</v>
      </c>
      <c r="I26" s="4">
        <f>(('Necessary information'!$B$10*C27)-'Necessary information'!$B$10*(1-'Necessary information'!$B$4)*C26)/'Necessary information'!$B$16</f>
        <v>-0.13906557342700396</v>
      </c>
      <c r="J26" s="4">
        <f>D26+'Necessary information'!$B$7*C26</f>
        <v>-7.8937323399245612E-2</v>
      </c>
    </row>
    <row r="27" spans="1:10" x14ac:dyDescent="0.2">
      <c r="A27" s="3">
        <v>21</v>
      </c>
      <c r="B27" s="5">
        <v>0</v>
      </c>
      <c r="C27" s="4" cm="1">
        <f t="array" ref="C27:D27">TRANSPOSE(MMULT('Necessary information'!$L$2:$M$3,TRANSPOSE(C26:D26))+MMULT('Necessary information'!$L$4:$L$5,B27))</f>
        <v>-7.2713043704980329E-2</v>
      </c>
      <c r="D27" s="4">
        <v>-5.4337890726229209E-2</v>
      </c>
      <c r="E27" s="4" cm="1">
        <f t="array" ref="E27:G27">TRANSPOSE(MMULT('Necessary information'!$L$6:$M$8,TRANSPOSE(C27:D27)))</f>
        <v>-6.3758489228006449E-2</v>
      </c>
      <c r="F27" s="4">
        <v>-5.6201514438923919E-3</v>
      </c>
      <c r="G27" s="4">
        <v>-7.8333195148872714E-2</v>
      </c>
      <c r="H27" s="4">
        <f>F27+F27*'Necessary information'!$B$4/'Necessary information'!$B$15</f>
        <v>-1.4261134288876938E-2</v>
      </c>
      <c r="I27" s="4">
        <f>(('Necessary information'!$B$10*C28)-'Necessary information'!$B$10*(1-'Necessary information'!$B$4)*C27)/'Necessary information'!$B$16</f>
        <v>-0.13565992231766161</v>
      </c>
      <c r="J27" s="4">
        <f>D27+'Necessary information'!$B$7*C27</f>
        <v>-7.8333195148872714E-2</v>
      </c>
    </row>
    <row r="28" spans="1:10" x14ac:dyDescent="0.2">
      <c r="A28" s="3">
        <v>22</v>
      </c>
      <c r="B28" s="5">
        <v>0</v>
      </c>
      <c r="C28" s="4" cm="1">
        <f t="array" ref="C28:D28">TRANSPOSE(MMULT('Necessary information'!$L$2:$M$3,TRANSPOSE(C27:D27))+MMULT('Necessary information'!$L$4:$L$5,B28))</f>
        <v>-7.4286715670297362E-2</v>
      </c>
      <c r="D28" s="4">
        <v>-5.3196795020978391E-2</v>
      </c>
      <c r="E28" s="4" cm="1">
        <f t="array" ref="E28:G28">TRANSPOSE(MMULT('Necessary information'!$L$6:$M$8,TRANSPOSE(C28:D28)))</f>
        <v>-6.3834075606098384E-2</v>
      </c>
      <c r="F28" s="4">
        <v>-3.4246955218791633E-3</v>
      </c>
      <c r="G28" s="4">
        <v>-7.7711411192176519E-2</v>
      </c>
      <c r="H28" s="4">
        <f>F28+F28*'Necessary information'!$B$4/'Necessary information'!$B$15</f>
        <v>-8.6901648867683742E-3</v>
      </c>
      <c r="I28" s="4">
        <f>(('Necessary information'!$B$10*C29)-'Necessary information'!$B$10*(1-'Necessary information'!$B$4)*C28)/'Necessary information'!$B$16</f>
        <v>-0.1323397657747564</v>
      </c>
      <c r="J28" s="4">
        <f>D28+'Necessary information'!$B$7*C28</f>
        <v>-7.7711411192176519E-2</v>
      </c>
    </row>
    <row r="29" spans="1:10" x14ac:dyDescent="0.2">
      <c r="A29" s="3">
        <v>23</v>
      </c>
      <c r="B29" s="5">
        <v>0</v>
      </c>
      <c r="C29" s="4" cm="1">
        <f t="array" ref="C29:D29">TRANSPOSE(MMULT('Necessary information'!$L$2:$M$3,TRANSPOSE(C28:D28))+MMULT('Necessary information'!$L$4:$L$5,B29))</f>
        <v>-7.5738041922908839E-2</v>
      </c>
      <c r="D29" s="4">
        <v>-5.2079662325537845E-2</v>
      </c>
      <c r="E29" s="4" cm="1">
        <f t="array" ref="E29:G29">TRANSPOSE(MMULT('Necessary information'!$L$6:$M$8,TRANSPOSE(C29:D29)))</f>
        <v>-6.3867336648276263E-2</v>
      </c>
      <c r="F29" s="4">
        <v>-1.3351742371889297E-3</v>
      </c>
      <c r="G29" s="4">
        <v>-7.7073216160097768E-2</v>
      </c>
      <c r="H29" s="4">
        <f>F29+F29*'Necessary information'!$B$4/'Necessary information'!$B$15</f>
        <v>-3.3880046268669074E-3</v>
      </c>
      <c r="I29" s="4">
        <f>(('Necessary information'!$B$10*C30)-'Necessary information'!$B$10*(1-'Necessary information'!$B$4)*C29)/'Necessary information'!$B$16</f>
        <v>-0.12910290590666987</v>
      </c>
      <c r="J29" s="4">
        <f>D29+'Necessary information'!$B$7*C29</f>
        <v>-7.7073216160097768E-2</v>
      </c>
    </row>
    <row r="30" spans="1:10" x14ac:dyDescent="0.2">
      <c r="A30" s="3">
        <v>24</v>
      </c>
      <c r="B30" s="5">
        <v>0</v>
      </c>
      <c r="C30" s="4" cm="1">
        <f t="array" ref="C30:D30">TRANSPOSE(MMULT('Necessary information'!$L$2:$M$3,TRANSPOSE(C29:D29))+MMULT('Necessary information'!$L$4:$L$5,B30))</f>
        <v>-7.707216352250286E-2</v>
      </c>
      <c r="D30" s="4">
        <v>-5.0985989416701551E-2</v>
      </c>
      <c r="E30" s="4" cm="1">
        <f t="array" ref="E30:G30">TRANSPOSE(MMULT('Necessary information'!$L$6:$M$8,TRANSPOSE(C30:D30)))</f>
        <v>-6.3860334441627101E-2</v>
      </c>
      <c r="F30" s="4">
        <v>6.5236014337535786E-4</v>
      </c>
      <c r="G30" s="4">
        <v>-7.6419803379127488E-2</v>
      </c>
      <c r="H30" s="4">
        <f>F30+F30*'Necessary information'!$B$4/'Necessary information'!$B$15</f>
        <v>1.65536386381497E-3</v>
      </c>
      <c r="I30" s="4">
        <f>(('Necessary information'!$B$10*C31)-'Necessary information'!$B$10*(1-'Necessary information'!$B$4)*C30)/'Necessary information'!$B$16</f>
        <v>-0.12594720256967359</v>
      </c>
      <c r="J30" s="4">
        <f>D30+'Necessary information'!$B$7*C30</f>
        <v>-7.6419803379127488E-2</v>
      </c>
    </row>
    <row r="31" spans="1:10" x14ac:dyDescent="0.2">
      <c r="A31" s="3">
        <v>25</v>
      </c>
      <c r="B31" s="5">
        <v>0</v>
      </c>
      <c r="C31" s="4" cm="1">
        <f t="array" ref="C31:D31">TRANSPOSE(MMULT('Necessary information'!$L$2:$M$3,TRANSPOSE(C30:D30))+MMULT('Necessary information'!$L$4:$L$5,B31))</f>
        <v>-7.8294039498682133E-2</v>
      </c>
      <c r="D31" s="4">
        <v>-4.9915283638950821E-2</v>
      </c>
      <c r="E31" s="4" cm="1">
        <f t="array" ref="E31:G31">TRANSPOSE(MMULT('Necessary information'!$L$6:$M$8,TRANSPOSE(C31:D31)))</f>
        <v>-6.3815053979664194E-2</v>
      </c>
      <c r="F31" s="4">
        <v>2.5417228251662025E-3</v>
      </c>
      <c r="G31" s="4">
        <v>-7.5752316673515924E-2</v>
      </c>
      <c r="H31" s="4">
        <f>F31+F31*'Necessary information'!$B$4/'Necessary information'!$B$15</f>
        <v>6.4496216688592362E-3</v>
      </c>
      <c r="I31" s="4">
        <f>(('Necessary information'!$B$10*C32)-'Necessary information'!$B$10*(1-'Necessary information'!$B$4)*C31)/'Necessary information'!$B$16</f>
        <v>-0.12287057182136712</v>
      </c>
      <c r="J31" s="4">
        <f>D31+'Necessary information'!$B$7*C31</f>
        <v>-7.5752316673515924E-2</v>
      </c>
    </row>
    <row r="32" spans="1:10" x14ac:dyDescent="0.2">
      <c r="A32" s="3">
        <v>26</v>
      </c>
      <c r="B32" s="5">
        <v>0</v>
      </c>
      <c r="C32" s="4" cm="1">
        <f t="array" ref="C32:D32">TRANSPOSE(MMULT('Necessary information'!$L$2:$M$3,TRANSPOSE(C31:D31))+MMULT('Necessary information'!$L$4:$L$5,B32))</f>
        <v>-7.9408452806749255E-2</v>
      </c>
      <c r="D32" s="4">
        <v>-4.8867062682532852E-2</v>
      </c>
      <c r="E32" s="4" cm="1">
        <f t="array" ref="E32:G32">TRANSPOSE(MMULT('Necessary information'!$L$6:$M$8,TRANSPOSE(C32:D32)))</f>
        <v>-6.3733405754436756E-2</v>
      </c>
      <c r="F32" s="4">
        <v>4.3366006979891417E-3</v>
      </c>
      <c r="G32" s="4">
        <v>-7.5071852108760107E-2</v>
      </c>
      <c r="H32" s="4">
        <f>F32+F32*'Necessary information'!$B$4/'Necessary information'!$B$15</f>
        <v>1.1004124271147442E-2</v>
      </c>
      <c r="I32" s="4">
        <f>(('Necessary information'!$B$10*C33)-'Necessary information'!$B$10*(1-'Necessary information'!$B$4)*C32)/'Necessary information'!$B$16</f>
        <v>-0.11987098441621188</v>
      </c>
      <c r="J32" s="4">
        <f>D32+'Necessary information'!$B$7*C32</f>
        <v>-7.5071852108760107E-2</v>
      </c>
    </row>
    <row r="33" spans="1:10" x14ac:dyDescent="0.2">
      <c r="A33" s="3">
        <v>27</v>
      </c>
      <c r="B33" s="5">
        <v>0</v>
      </c>
      <c r="C33" s="4" cm="1">
        <f t="array" ref="C33:D33">TRANSPOSE(MMULT('Necessary information'!$L$2:$M$3,TRANSPOSE(C32:D32))+MMULT('Necessary information'!$L$4:$L$5,B33))</f>
        <v>-8.0420016096985833E-2</v>
      </c>
      <c r="D33" s="4">
        <v>-4.7840854366199663E-2</v>
      </c>
      <c r="E33" s="4" cm="1">
        <f t="array" ref="E33:G33">TRANSPOSE(MMULT('Necessary information'!$L$6:$M$8,TRANSPOSE(C33:D33)))</f>
        <v>-6.3617228266178716E-2</v>
      </c>
      <c r="F33" s="4">
        <v>6.0405564187808389E-3</v>
      </c>
      <c r="G33" s="4">
        <v>-7.4379459678204987E-2</v>
      </c>
      <c r="H33" s="4">
        <f>F33+F33*'Necessary information'!$B$4/'Necessary information'!$B$15</f>
        <v>1.5327911912656372E-2</v>
      </c>
      <c r="I33" s="4">
        <f>(('Necessary information'!$B$10*C34)-'Necessary information'!$B$10*(1-'Necessary information'!$B$4)*C33)/'Necessary information'!$B$16</f>
        <v>-0.11694646434199711</v>
      </c>
      <c r="J33" s="4">
        <f>D33+'Necessary information'!$B$7*C33</f>
        <v>-7.4379459678204987E-2</v>
      </c>
    </row>
    <row r="34" spans="1:10" x14ac:dyDescent="0.2">
      <c r="A34" s="3">
        <v>28</v>
      </c>
      <c r="B34" s="5">
        <v>0</v>
      </c>
      <c r="C34" s="4" cm="1">
        <f t="array" ref="C34:D34">TRANSPOSE(MMULT('Necessary information'!$L$2:$M$3,TRANSPOSE(C33:D33))+MMULT('Necessary information'!$L$4:$L$5,B34))</f>
        <v>-8.1333177303111112E-2</v>
      </c>
      <c r="D34" s="4">
        <v>-4.6836196424509466E-2</v>
      </c>
      <c r="E34" s="4" cm="1">
        <f t="array" ref="E34:G34">TRANSPOSE(MMULT('Necessary information'!$L$6:$M$8,TRANSPOSE(C34:D34)))</f>
        <v>-6.3468290453035661E-2</v>
      </c>
      <c r="F34" s="4">
        <v>7.6570323685749703E-3</v>
      </c>
      <c r="G34" s="4">
        <v>-7.3676144934536142E-2</v>
      </c>
      <c r="H34" s="4">
        <f>F34+F34*'Necessary information'!$B$4/'Necessary information'!$B$15</f>
        <v>1.9429719635258979E-2</v>
      </c>
      <c r="I34" s="4">
        <f>(('Necessary information'!$B$10*C35)-'Necessary information'!$B$10*(1-'Necessary information'!$B$4)*C34)/'Necessary information'!$B$16</f>
        <v>-0.11409508739610266</v>
      </c>
      <c r="J34" s="4">
        <f>D34+'Necessary information'!$B$7*C34</f>
        <v>-7.3676144934536142E-2</v>
      </c>
    </row>
    <row r="35" spans="1:10" x14ac:dyDescent="0.2">
      <c r="A35" s="3">
        <v>29</v>
      </c>
      <c r="B35" s="5">
        <v>0</v>
      </c>
      <c r="C35" s="4" cm="1">
        <f t="array" ref="C35:D35">TRANSPOSE(MMULT('Necessary information'!$L$2:$M$3,TRANSPOSE(C34:D34))+MMULT('Necessary information'!$L$4:$L$5,B35))</f>
        <v>-8.2152225055435901E-2</v>
      </c>
      <c r="D35" s="4">
        <v>-4.5852636299594768E-2</v>
      </c>
      <c r="E35" s="4" cm="1">
        <f t="array" ref="E35:G35">TRANSPOSE(MMULT('Necessary information'!$L$6:$M$8,TRANSPOSE(C35:D35)))</f>
        <v>-6.328829404333175E-2</v>
      </c>
      <c r="F35" s="4">
        <v>9.1893544875472771E-3</v>
      </c>
      <c r="G35" s="4">
        <v>-7.296287056788861E-2</v>
      </c>
      <c r="H35" s="4">
        <f>F35+F35*'Necessary information'!$B$4/'Necessary information'!$B$15</f>
        <v>2.3317987012151205E-2</v>
      </c>
      <c r="I35" s="4">
        <f>(('Necessary information'!$B$10*C36)-'Necessary information'!$B$10*(1-'Necessary information'!$B$4)*C35)/'Necessary information'!$B$16</f>
        <v>-0.11131497980047948</v>
      </c>
      <c r="J35" s="4">
        <f>D35+'Necessary information'!$B$7*C35</f>
        <v>-7.296287056788861E-2</v>
      </c>
    </row>
    <row r="36" spans="1:10" x14ac:dyDescent="0.2">
      <c r="A36" s="3">
        <v>30</v>
      </c>
      <c r="B36" s="5">
        <v>0</v>
      </c>
      <c r="C36" s="4" cm="1">
        <f t="array" ref="C36:D36">TRANSPOSE(MMULT('Necessary information'!$L$2:$M$3,TRANSPOSE(C35:D35))+MMULT('Necessary information'!$L$4:$L$5,B36))</f>
        <v>-8.2881293924061988E-2</v>
      </c>
      <c r="D36" s="4">
        <v>-4.4889730937303279E-2</v>
      </c>
      <c r="E36" s="4" cm="1">
        <f t="array" ref="E36:G36">TRANSPOSE(MMULT('Necessary information'!$L$6:$M$8,TRANSPOSE(C36:D36)))</f>
        <v>-6.3078875832765086E-2</v>
      </c>
      <c r="F36" s="4">
        <v>1.0640735991818244E-2</v>
      </c>
      <c r="G36" s="4">
        <v>-7.2240557932243737E-2</v>
      </c>
      <c r="H36" s="4">
        <f>F36+F36*'Necessary information'!$B$4/'Necessary information'!$B$15</f>
        <v>2.7000867579238783E-2</v>
      </c>
      <c r="I36" s="4">
        <f>(('Necessary information'!$B$10*C37)-'Necessary information'!$B$10*(1-'Necessary information'!$B$4)*C36)/'Necessary information'!$B$16</f>
        <v>-0.1086043168542607</v>
      </c>
      <c r="J36" s="4">
        <f>D36+'Necessary information'!$B$7*C36</f>
        <v>-7.2240557932243737E-2</v>
      </c>
    </row>
    <row r="37" spans="1:10" x14ac:dyDescent="0.2">
      <c r="A37" s="3">
        <v>31</v>
      </c>
      <c r="B37" s="5">
        <v>0</v>
      </c>
      <c r="C37" s="4" cm="1">
        <f t="array" ref="C37:D37">TRANSPOSE(MMULT('Necessary information'!$L$2:$M$3,TRANSPOSE(C36:D36))+MMULT('Necessary information'!$L$4:$L$5,B37))</f>
        <v>-8.3524369497316966E-2</v>
      </c>
      <c r="D37" s="4">
        <v>-4.3947046587619908E-2</v>
      </c>
      <c r="E37" s="4" cm="1">
        <f t="array" ref="E37:G37">TRANSPOSE(MMULT('Necessary information'!$L$6:$M$8,TRANSPOSE(C37:D37)))</f>
        <v>-6.2841609888847239E-2</v>
      </c>
      <c r="F37" s="4">
        <v>1.2014280975582457E-2</v>
      </c>
      <c r="G37" s="4">
        <v>-7.1510088521734516E-2</v>
      </c>
      <c r="H37" s="4">
        <f>F37+F37*'Necessary information'!$B$4/'Necessary information'!$B$15</f>
        <v>3.0486237975540474E-2</v>
      </c>
      <c r="I37" s="4">
        <f>(('Necessary information'!$B$10*C38)-'Necessary information'!$B$10*(1-'Necessary information'!$B$4)*C37)/'Necessary information'!$B$16</f>
        <v>-0.10596132162298111</v>
      </c>
      <c r="J37" s="4">
        <f>D37+'Necessary information'!$B$7*C37</f>
        <v>-7.1510088521734516E-2</v>
      </c>
    </row>
    <row r="38" spans="1:10" x14ac:dyDescent="0.2">
      <c r="A38" s="3">
        <v>32</v>
      </c>
      <c r="B38" s="5">
        <v>0</v>
      </c>
      <c r="C38" s="4" cm="1">
        <f t="array" ref="C38:D38">TRANSPOSE(MMULT('Necessary information'!$L$2:$M$3,TRANSPOSE(C37:D37))+MMULT('Necessary information'!$L$4:$L$5,B38))</f>
        <v>-8.408529330045858E-2</v>
      </c>
      <c r="D38" s="4">
        <v>-4.302415860927989E-2</v>
      </c>
      <c r="E38" s="4" cm="1">
        <f t="array" ref="E38:G38">TRANSPOSE(MMULT('Necessary information'!$L$6:$M$8,TRANSPOSE(C38:D38)))</f>
        <v>-6.2578009684832847E-2</v>
      </c>
      <c r="F38" s="4">
        <v>1.3312987902027354E-2</v>
      </c>
      <c r="G38" s="4">
        <v>-7.0772305398431226E-2</v>
      </c>
      <c r="H38" s="4">
        <f>F38+F38*'Necessary information'!$B$4/'Necessary information'!$B$15</f>
        <v>3.3781706801394397E-2</v>
      </c>
      <c r="I38" s="4">
        <f>(('Necessary information'!$B$10*C39)-'Necessary information'!$B$10*(1-'Necessary information'!$B$4)*C38)/'Necessary information'!$B$16</f>
        <v>-0.10338426366338581</v>
      </c>
      <c r="J38" s="4">
        <f>D38+'Necessary information'!$B$7*C38</f>
        <v>-7.0772305398431226E-2</v>
      </c>
    </row>
    <row r="39" spans="1:10" x14ac:dyDescent="0.2">
      <c r="A39" s="3">
        <v>33</v>
      </c>
      <c r="B39" s="5">
        <v>0</v>
      </c>
      <c r="C39" s="4" cm="1">
        <f t="array" ref="C39:D39">TRANSPOSE(MMULT('Necessary information'!$L$2:$M$3,TRANSPOSE(C38:D38))+MMULT('Necessary information'!$L$4:$L$5,B39))</f>
        <v>-8.456776755953177E-2</v>
      </c>
      <c r="D39" s="4">
        <v>-4.2120651278485015E-2</v>
      </c>
      <c r="E39" s="4" cm="1">
        <f t="array" ref="E39:G39">TRANSPOSE(MMULT('Necessary information'!$L$6:$M$8,TRANSPOSE(C39:D39)))</f>
        <v>-6.2289530165317603E-2</v>
      </c>
      <c r="F39" s="4">
        <v>1.4539752986401262E-2</v>
      </c>
      <c r="G39" s="4">
        <v>-7.0028014573130501E-2</v>
      </c>
      <c r="H39" s="4">
        <f>F39+F39*'Necessary information'!$B$4/'Necessary information'!$B$15</f>
        <v>3.6894623202993186E-2</v>
      </c>
      <c r="I39" s="4">
        <f>(('Necessary information'!$B$10*C40)-'Necessary information'!$B$10*(1-'Necessary information'!$B$4)*C39)/'Necessary information'!$B$16</f>
        <v>-0.10087145778286065</v>
      </c>
      <c r="J39" s="4">
        <f>D39+'Necessary information'!$B$7*C39</f>
        <v>-7.0028014573130501E-2</v>
      </c>
    </row>
    <row r="40" spans="1:10" x14ac:dyDescent="0.2">
      <c r="A40" s="3">
        <v>34</v>
      </c>
      <c r="B40" s="5">
        <v>0</v>
      </c>
      <c r="C40" s="4" cm="1">
        <f t="array" ref="C40:D40">TRANSPOSE(MMULT('Necessary information'!$L$2:$M$3,TRANSPOSE(C39:D39))+MMULT('Necessary information'!$L$4:$L$5,B40))</f>
        <v>-8.497535981511499E-2</v>
      </c>
      <c r="D40" s="4">
        <v>-4.1236117601636826E-2</v>
      </c>
      <c r="E40" s="4" cm="1">
        <f t="array" ref="E40:G40">TRANSPOSE(MMULT('Necessary information'!$L$6:$M$8,TRANSPOSE(C40:D40)))</f>
        <v>-6.1977569745616828E-2</v>
      </c>
      <c r="F40" s="4">
        <v>1.5697373474490212E-2</v>
      </c>
      <c r="G40" s="4">
        <v>-6.9277986340624778E-2</v>
      </c>
      <c r="H40" s="4">
        <f>F40+F40*'Necessary information'!$B$4/'Necessary information'!$B$15</f>
        <v>3.9832085191518894E-2</v>
      </c>
      <c r="I40" s="4">
        <f>(('Necessary information'!$B$10*C41)-'Necessary information'!$B$10*(1-'Necessary information'!$B$4)*C40)/'Necessary information'!$B$16</f>
        <v>-9.8421262832522088E-2</v>
      </c>
      <c r="J40" s="4">
        <f>D40+'Necessary information'!$B$7*C40</f>
        <v>-6.9277986340624778E-2</v>
      </c>
    </row>
    <row r="41" spans="1:10" x14ac:dyDescent="0.2">
      <c r="A41" s="3">
        <v>35</v>
      </c>
      <c r="B41" s="5">
        <v>0</v>
      </c>
      <c r="C41" s="4" cm="1">
        <f t="array" ref="C41:D41">TRANSPOSE(MMULT('Necessary information'!$L$2:$M$3,TRANSPOSE(C40:D40))+MMULT('Necessary information'!$L$4:$L$5,B41))</f>
        <v>-8.531150739055017E-2</v>
      </c>
      <c r="D41" s="4">
        <v>-4.0370159132002453E-2</v>
      </c>
      <c r="E41" s="4" cm="1">
        <f t="array" ref="E41:G41">TRANSPOSE(MMULT('Necessary information'!$L$6:$M$8,TRANSPOSE(C41:D41)))</f>
        <v>-6.1643472246973169E-2</v>
      </c>
      <c r="F41" s="4">
        <v>1.6788550819666154E-2</v>
      </c>
      <c r="G41" s="4">
        <v>-6.8522956570884003E-2</v>
      </c>
      <c r="H41" s="4">
        <f>F41+F41*'Necessary information'!$B$4/'Necessary information'!$B$15</f>
        <v>4.2600947704902845E-2</v>
      </c>
      <c r="I41" s="4">
        <f>(('Necessary information'!$B$10*C42)-'Necessary information'!$B$10*(1-'Necessary information'!$B$4)*C41)/'Necessary information'!$B$16</f>
        <v>-9.6032080533042491E-2</v>
      </c>
      <c r="J41" s="4">
        <f>D41+'Necessary information'!$B$7*C41</f>
        <v>-6.8522956570884003E-2</v>
      </c>
    </row>
    <row r="42" spans="1:10" x14ac:dyDescent="0.2">
      <c r="A42" s="3">
        <v>36</v>
      </c>
      <c r="B42" s="5">
        <v>0</v>
      </c>
      <c r="C42" s="4" cm="1">
        <f t="array" ref="C42:D42">TRANSPOSE(MMULT('Necessary information'!$L$2:$M$3,TRANSPOSE(C41:D41))+MMULT('Necessary information'!$L$4:$L$5,B42))</f>
        <v>-8.5579521719112484E-2</v>
      </c>
      <c r="D42" s="4">
        <v>-3.9522385790230402E-2</v>
      </c>
      <c r="E42" s="4" cm="1">
        <f t="array" ref="E42:G42">TRANSPOSE(MMULT('Necessary information'!$L$6:$M$8,TRANSPOSE(C42:D42)))</f>
        <v>-6.1288528769579805E-2</v>
      </c>
      <c r="F42" s="4">
        <v>1.7815893761574955E-2</v>
      </c>
      <c r="G42" s="4">
        <v>-6.7763627957537514E-2</v>
      </c>
      <c r="H42" s="4">
        <f>F42+F42*'Necessary information'!$B$4/'Necessary information'!$B$15</f>
        <v>4.5207830419996431E-2</v>
      </c>
      <c r="I42" s="4">
        <f>(('Necessary information'!$B$10*C43)-'Necessary information'!$B$10*(1-'Necessary information'!$B$4)*C42)/'Necessary information'!$B$16</f>
        <v>-9.3702354332317009E-2</v>
      </c>
      <c r="J42" s="4">
        <f>D42+'Necessary information'!$B$7*C42</f>
        <v>-6.7763627957537514E-2</v>
      </c>
    </row>
    <row r="43" spans="1:10" x14ac:dyDescent="0.2">
      <c r="A43" s="3">
        <v>37</v>
      </c>
      <c r="B43" s="5">
        <v>0</v>
      </c>
      <c r="C43" s="4" cm="1">
        <f t="array" ref="C43:D43">TRANSPOSE(MMULT('Necessary information'!$L$2:$M$3,TRANSPOSE(C42:D42))+MMULT('Necessary information'!$L$4:$L$5,B43))</f>
        <v>-8.5782592534442592E-2</v>
      </c>
      <c r="D43" s="4">
        <v>-3.8692415688635566E-2</v>
      </c>
      <c r="E43" s="4" cm="1">
        <f t="array" ref="E43:G43">TRANSPOSE(MMULT('Necessary information'!$L$6:$M$8,TRANSPOSE(C43:D43)))</f>
        <v>-6.0913979505345668E-2</v>
      </c>
      <c r="F43" s="4">
        <v>1.8781921309440966E-2</v>
      </c>
      <c r="G43" s="4">
        <v>-6.7000671225001626E-2</v>
      </c>
      <c r="H43" s="4">
        <f>F43+F43*'Necessary information'!$B$4/'Necessary information'!$B$15</f>
        <v>4.7659125322706428E-2</v>
      </c>
      <c r="I43" s="4">
        <f>(('Necessary information'!$B$10*C44)-'Necessary information'!$B$10*(1-'Necessary information'!$B$4)*C43)/'Necessary information'!$B$16</f>
        <v>-9.1430568294080944E-2</v>
      </c>
      <c r="J43" s="4">
        <f>D43+'Necessary information'!$B$7*C43</f>
        <v>-6.7000671225001626E-2</v>
      </c>
    </row>
    <row r="44" spans="1:10" x14ac:dyDescent="0.2">
      <c r="A44" s="3">
        <v>38</v>
      </c>
      <c r="B44" s="5">
        <v>0</v>
      </c>
      <c r="C44" s="4" cm="1">
        <f t="array" ref="C44:D44">TRANSPOSE(MMULT('Necessary information'!$L$2:$M$3,TRANSPOSE(C43:D43))+MMULT('Necessary information'!$L$4:$L$5,B44))</f>
        <v>-8.5923791928433552E-2</v>
      </c>
      <c r="D44" s="4">
        <v>-3.787987495917422E-2</v>
      </c>
      <c r="E44" s="4" cm="1">
        <f t="array" ref="E44:G44">TRANSPOSE(MMULT('Necessary information'!$L$6:$M$8,TRANSPOSE(C44:D44)))</f>
        <v>-6.0521015492270555E-2</v>
      </c>
      <c r="F44" s="4">
        <v>1.968906563287625E-2</v>
      </c>
      <c r="G44" s="4">
        <v>-6.6234726295557295E-2</v>
      </c>
      <c r="H44" s="4">
        <f>F44+F44*'Necessary information'!$B$4/'Necessary information'!$B$15</f>
        <v>4.9961004043423463E-2</v>
      </c>
      <c r="I44" s="4">
        <f>(('Necessary information'!$B$10*C45)-'Necessary information'!$B$10*(1-'Necessary information'!$B$4)*C44)/'Necessary information'!$B$16</f>
        <v>-8.9215246016647723E-2</v>
      </c>
      <c r="J44" s="4">
        <f>D44+'Necessary information'!$B$7*C44</f>
        <v>-6.6234726295557295E-2</v>
      </c>
    </row>
    <row r="45" spans="1:10" x14ac:dyDescent="0.2">
      <c r="A45" s="3">
        <v>39</v>
      </c>
      <c r="B45" s="5">
        <v>0</v>
      </c>
      <c r="C45" s="4" cm="1">
        <f t="array" ref="C45:D45">TRANSPOSE(MMULT('Necessary information'!$L$2:$M$3,TRANSPOSE(C44:D44))+MMULT('Necessary information'!$L$4:$L$5,B45))</f>
        <v>-8.6006078280638915E-2</v>
      </c>
      <c r="D45" s="4">
        <v>-3.7084397585031563E-2</v>
      </c>
      <c r="E45" s="4" cm="1">
        <f t="array" ref="E45:G45">TRANSPOSE(MMULT('Necessary information'!$L$6:$M$8,TRANSPOSE(C45:D45)))</f>
        <v>-6.0110780312241742E-2</v>
      </c>
      <c r="F45" s="4">
        <v>2.0539674862996501E-2</v>
      </c>
      <c r="G45" s="4">
        <v>-6.5466403417642399E-2</v>
      </c>
      <c r="H45" s="4">
        <f>F45+F45*'Necessary information'!$B$4/'Necessary information'!$B$15</f>
        <v>5.2119424964853597E-2</v>
      </c>
      <c r="I45" s="4">
        <f>(('Necessary information'!$B$10*C46)-'Necessary information'!$B$10*(1-'Necessary information'!$B$4)*C45)/'Necessary information'!$B$16</f>
        <v>-8.7054949580927146E-2</v>
      </c>
      <c r="J45" s="4">
        <f>D45+'Necessary information'!$B$7*C45</f>
        <v>-6.5466403417642399E-2</v>
      </c>
    </row>
    <row r="46" spans="1:10" x14ac:dyDescent="0.2">
      <c r="A46" s="3">
        <v>40</v>
      </c>
      <c r="B46" s="5">
        <v>0</v>
      </c>
      <c r="C46" s="4" cm="1">
        <f t="array" ref="C46:D46">TRANSPOSE(MMULT('Necessary information'!$L$2:$M$3,TRANSPOSE(C45:D45))+MMULT('Necessary information'!$L$4:$L$5,B46))</f>
        <v>-8.6032300063146133E-2</v>
      </c>
      <c r="D46" s="4">
        <v>-3.6305625235745896E-2</v>
      </c>
      <c r="E46" s="4" cm="1">
        <f t="array" ref="E46:G46">TRANSPOSE(MMULT('Necessary information'!$L$6:$M$8,TRANSPOSE(C46:D46)))</f>
        <v>-5.9684371734008632E-2</v>
      </c>
      <c r="F46" s="4">
        <v>2.1336015806562005E-2</v>
      </c>
      <c r="G46" s="4">
        <v>-6.4696284256584122E-2</v>
      </c>
      <c r="H46" s="4">
        <f>F46+F46*'Necessary information'!$B$4/'Necessary information'!$B$15</f>
        <v>5.414014010915106E-2</v>
      </c>
      <c r="I46" s="4">
        <f>(('Necessary information'!$B$10*C47)-'Necessary information'!$B$10*(1-'Necessary information'!$B$4)*C46)/'Necessary information'!$B$16</f>
        <v>-8.4948278526915291E-2</v>
      </c>
      <c r="J46" s="4">
        <f>D46+'Necessary information'!$B$7*C46</f>
        <v>-6.4696284256584122E-2</v>
      </c>
    </row>
    <row r="47" spans="1:10" x14ac:dyDescent="0.2">
      <c r="A47" s="3">
        <v>41</v>
      </c>
      <c r="B47" s="5">
        <v>0</v>
      </c>
      <c r="C47" s="4" cm="1">
        <f t="array" ref="C47:D47">TRANSPOSE(MMULT('Necessary information'!$L$2:$M$3,TRANSPOSE(C46:D46))+MMULT('Necessary information'!$L$4:$L$5,B47))</f>
        <v>-8.6005199524740367E-2</v>
      </c>
      <c r="D47" s="4">
        <v>-3.5543207105795234E-2</v>
      </c>
      <c r="E47" s="4" cm="1">
        <f t="array" ref="E47:G47">TRANSPOSE(MMULT('Necessary information'!$L$6:$M$8,TRANSPOSE(C47:D47)))</f>
        <v>-5.9242843303038688E-2</v>
      </c>
      <c r="F47" s="4">
        <v>2.2080276575780808E-2</v>
      </c>
      <c r="G47" s="4">
        <v>-6.3924922948959559E-2</v>
      </c>
      <c r="H47" s="4">
        <f>F47+F47*'Necessary information'!$B$4/'Necessary information'!$B$15</f>
        <v>5.6028701811043774E-2</v>
      </c>
      <c r="I47" s="4">
        <f>(('Necessary information'!$B$10*C48)-'Necessary information'!$B$10*(1-'Necessary information'!$B$4)*C47)/'Necessary information'!$B$16</f>
        <v>-8.2893868857886105E-2</v>
      </c>
      <c r="J47" s="4">
        <f>D47+'Necessary information'!$B$7*C47</f>
        <v>-6.3924922948959559E-2</v>
      </c>
    </row>
    <row r="48" spans="1:10" x14ac:dyDescent="0.2">
      <c r="A48" s="3">
        <v>42</v>
      </c>
      <c r="B48" s="5">
        <v>0</v>
      </c>
      <c r="C48" s="4" cm="1">
        <f t="array" ref="C48:D48">TRANSPOSE(MMULT('Necessary information'!$L$2:$M$3,TRANSPOSE(C47:D47))+MMULT('Necessary information'!$L$4:$L$5,B48))</f>
        <v>-8.5927416258069017E-2</v>
      </c>
      <c r="D48" s="4">
        <v>-3.4796799756573536E-2</v>
      </c>
      <c r="E48" s="4" cm="1">
        <f t="array" ref="E48:G48">TRANSPOSE(MMULT('Necessary information'!$L$6:$M$8,TRANSPOSE(C48:D48)))</f>
        <v>-5.8787205879906324E-2</v>
      </c>
      <c r="F48" s="4">
        <v>2.2774569136332697E-2</v>
      </c>
      <c r="G48" s="4">
        <v>-6.3152847121736314E-2</v>
      </c>
      <c r="H48" s="4">
        <f>F48+F48*'Necessary information'!$B$4/'Necessary information'!$B$15</f>
        <v>5.7790469183444194E-2</v>
      </c>
      <c r="I48" s="4">
        <f>(('Necessary information'!$B$10*C49)-'Necessary information'!$B$10*(1-'Necessary information'!$B$4)*C48)/'Necessary information'!$B$16</f>
        <v>-8.0890392071522488E-2</v>
      </c>
      <c r="J48" s="4">
        <f>D48+'Necessary information'!$B$7*C48</f>
        <v>-6.3152847121736314E-2</v>
      </c>
    </row>
    <row r="49" spans="1:10" x14ac:dyDescent="0.2">
      <c r="A49" s="3">
        <v>43</v>
      </c>
      <c r="B49" s="5">
        <v>0</v>
      </c>
      <c r="C49" s="4" cm="1">
        <f t="array" ref="C49:D49">TRANSPOSE(MMULT('Necessary information'!$L$2:$M$3,TRANSPOSE(C48:D48))+MMULT('Necessary information'!$L$4:$L$5,B49))</f>
        <v>-8.5801490653405352E-2</v>
      </c>
      <c r="D49" s="4">
        <v>-3.4066066961685494E-2</v>
      </c>
      <c r="E49" s="4" cm="1">
        <f t="array" ref="E49:G49">TRANSPOSE(MMULT('Necessary information'!$L$6:$M$8,TRANSPOSE(C49:D49)))</f>
        <v>-5.8318429128816289E-2</v>
      </c>
      <c r="F49" s="4">
        <v>2.3420931776096082E-2</v>
      </c>
      <c r="G49" s="4">
        <v>-6.2380558877309263E-2</v>
      </c>
      <c r="H49" s="4">
        <f>F49+F49*'Necessary information'!$B$4/'Necessary information'!$B$15</f>
        <v>5.9430614381843785E-2</v>
      </c>
      <c r="I49" s="4">
        <f>(('Necessary information'!$B$10*C50)-'Necessary information'!$B$10*(1-'Necessary information'!$B$4)*C49)/'Necessary information'!$B$16</f>
        <v>-7.8936554217232682E-2</v>
      </c>
      <c r="J49" s="4">
        <f>D49+'Necessary information'!$B$7*C49</f>
        <v>-6.2380558877309263E-2</v>
      </c>
    </row>
    <row r="50" spans="1:10" x14ac:dyDescent="0.2">
      <c r="A50" s="3">
        <v>44</v>
      </c>
      <c r="B50" s="5">
        <v>0</v>
      </c>
      <c r="C50" s="4" cm="1">
        <f t="array" ref="C50:D50">TRANSPOSE(MMULT('Necessary information'!$L$2:$M$3,TRANSPOSE(C49:D49))+MMULT('Necessary information'!$L$4:$L$5,B50))</f>
        <v>-8.5629867242501045E-2</v>
      </c>
      <c r="D50" s="4">
        <v>-3.3350679555490099E-2</v>
      </c>
      <c r="E50" s="4" cm="1">
        <f t="array" ref="E50:G50">TRANSPOSE(MMULT('Necessary information'!$L$6:$M$8,TRANSPOSE(C50:D50)))</f>
        <v>-5.7837442957814351E-2</v>
      </c>
      <c r="F50" s="4">
        <v>2.4021331496985592E-2</v>
      </c>
      <c r="G50" s="4">
        <v>-6.1608535745515447E-2</v>
      </c>
      <c r="H50" s="4">
        <f>F50+F50*'Necessary information'!$B$4/'Necessary information'!$B$15</f>
        <v>6.0954128673600914E-2</v>
      </c>
      <c r="I50" s="4">
        <f>(('Necessary information'!$B$10*C51)-'Necessary information'!$B$10*(1-'Necessary information'!$B$4)*C50)/'Necessary information'!$B$16</f>
        <v>-7.7031094978963016E-2</v>
      </c>
      <c r="J50" s="4">
        <f>D50+'Necessary information'!$B$7*C50</f>
        <v>-6.1608535745515447E-2</v>
      </c>
    </row>
    <row r="51" spans="1:10" x14ac:dyDescent="0.2">
      <c r="A51" s="3">
        <v>45</v>
      </c>
      <c r="B51" s="5">
        <v>0</v>
      </c>
      <c r="C51" s="4" cm="1">
        <f t="array" ref="C51:D51">TRANSPOSE(MMULT('Necessary information'!$L$2:$M$3,TRANSPOSE(C50:D50))+MMULT('Necessary information'!$L$4:$L$5,B51))</f>
        <v>-8.5414897935912601E-2</v>
      </c>
      <c r="D51" s="4">
        <v>-3.2650315284824809E-2</v>
      </c>
      <c r="E51" s="4" cm="1">
        <f t="array" ref="E51:G51">TRANSPOSE(MMULT('Necessary information'!$L$6:$M$8,TRANSPOSE(C51:D51)))</f>
        <v>-5.7345138912191208E-2</v>
      </c>
      <c r="F51" s="4">
        <v>2.4577666332236625E-2</v>
      </c>
      <c r="G51" s="4">
        <v>-6.0837231603675969E-2</v>
      </c>
      <c r="H51" s="4">
        <f>F51+F51*'Necessary information'!$B$4/'Necessary information'!$B$15</f>
        <v>6.2365828318050411E-2</v>
      </c>
      <c r="I51" s="4">
        <f>(('Necessary information'!$B$10*C52)-'Necessary information'!$B$10*(1-'Necessary information'!$B$4)*C51)/'Necessary information'!$B$16</f>
        <v>-7.5172786782768161E-2</v>
      </c>
      <c r="J51" s="4">
        <f>D51+'Necessary information'!$B$7*C51</f>
        <v>-6.0837231603675969E-2</v>
      </c>
    </row>
    <row r="52" spans="1:10" x14ac:dyDescent="0.2">
      <c r="A52" s="3">
        <v>46</v>
      </c>
      <c r="B52" s="5">
        <v>0</v>
      </c>
      <c r="C52" s="4" cm="1">
        <f t="array" ref="C52:D52">TRANSPOSE(MMULT('Necessary information'!$L$2:$M$3,TRANSPOSE(C51:D51))+MMULT('Necessary information'!$L$4:$L$5,B52))</f>
        <v>-8.5158845157083995E-2</v>
      </c>
      <c r="D52" s="4">
        <v>-3.1964658663843487E-2</v>
      </c>
      <c r="E52" s="4" cm="1">
        <f t="array" ref="E52:G52">TRANSPOSE(MMULT('Necessary information'!$L$6:$M$8,TRANSPOSE(C52:D52)))</f>
        <v>-5.6842371522539216E-2</v>
      </c>
      <c r="F52" s="4">
        <v>2.5091767591402782E-2</v>
      </c>
      <c r="G52" s="4">
        <v>-6.0067077565681207E-2</v>
      </c>
      <c r="H52" s="4">
        <f>F52+F52*'Necessary information'!$B$4/'Necessary information'!$B$15</f>
        <v>6.3670360263184539E-2</v>
      </c>
      <c r="I52" s="4">
        <f>(('Necessary information'!$B$10*C53)-'Necessary information'!$B$10*(1-'Necessary information'!$B$4)*C52)/'Necessary information'!$B$16</f>
        <v>-7.336043392849978E-2</v>
      </c>
      <c r="J52" s="4">
        <f>D52+'Necessary information'!$B$7*C52</f>
        <v>-6.0067077565681207E-2</v>
      </c>
    </row>
    <row r="53" spans="1:10" x14ac:dyDescent="0.2">
      <c r="A53" s="3">
        <v>47</v>
      </c>
      <c r="B53" s="5">
        <v>0</v>
      </c>
      <c r="C53" s="4" cm="1">
        <f t="array" ref="C53:D53">TRANSPOSE(MMULT('Necessary information'!$L$2:$M$3,TRANSPOSE(C52:D52))+MMULT('Necessary information'!$L$4:$L$5,B53))</f>
        <v>-8.4863884876369394E-2</v>
      </c>
      <c r="D53" s="4">
        <v>-3.1293400831902775E-2</v>
      </c>
      <c r="E53" s="4" cm="1">
        <f t="array" ref="E53:G53">TRANSPOSE(MMULT('Necessary information'!$L$6:$M$8,TRANSPOSE(C53:D53)))</f>
        <v>-5.6329959608877787E-2</v>
      </c>
      <c r="F53" s="4">
        <v>2.5565402035264716E-2</v>
      </c>
      <c r="G53" s="4">
        <v>-5.9298482841104672E-2</v>
      </c>
      <c r="H53" s="4">
        <f>F53+F53*'Necessary information'!$B$4/'Necessary information'!$B$15</f>
        <v>6.4872207664484191E-2</v>
      </c>
      <c r="I53" s="4">
        <f>(('Necessary information'!$B$10*C54)-'Necessary information'!$B$10*(1-'Necessary information'!$B$4)*C53)/'Necessary information'!$B$16</f>
        <v>-7.1592871744929176E-2</v>
      </c>
      <c r="J53" s="4">
        <f>D53+'Necessary information'!$B$7*C53</f>
        <v>-5.9298482841104672E-2</v>
      </c>
    </row>
    <row r="54" spans="1:10" x14ac:dyDescent="0.2">
      <c r="A54" s="3">
        <v>48</v>
      </c>
      <c r="B54" s="5">
        <v>0</v>
      </c>
      <c r="C54" s="4" cm="1">
        <f t="array" ref="C54:D54">TRANSPOSE(MMULT('Necessary information'!$L$2:$M$3,TRANSPOSE(C53:D53))+MMULT('Necessary information'!$L$4:$L$5,B54))</f>
        <v>-8.4532109548083392E-2</v>
      </c>
      <c r="D54" s="4">
        <v>-3.0636239414432817E-2</v>
      </c>
      <c r="E54" s="4" cm="1">
        <f t="array" ref="E54:G54">TRANSPOSE(MMULT('Necessary information'!$L$6:$M$8,TRANSPOSE(C54:D54)))</f>
        <v>-5.5808687542219876E-2</v>
      </c>
      <c r="F54" s="4">
        <v>2.6000273982783047E-2</v>
      </c>
      <c r="G54" s="4">
        <v>-5.8531835565300339E-2</v>
      </c>
      <c r="H54" s="4">
        <f>F54+F54*'Necessary information'!$B$4/'Necessary information'!$B$15</f>
        <v>6.5975695231311957E-2</v>
      </c>
      <c r="I54" s="4">
        <f>(('Necessary information'!$B$10*C55)-'Necessary information'!$B$10*(1-'Necessary information'!$B$4)*C54)/'Necessary information'!$B$16</f>
        <v>-6.986896576765983E-2</v>
      </c>
      <c r="J54" s="4">
        <f>D54+'Necessary information'!$B$7*C54</f>
        <v>-5.8531835565300339E-2</v>
      </c>
    </row>
    <row r="55" spans="1:10" x14ac:dyDescent="0.2">
      <c r="A55" s="3">
        <v>49</v>
      </c>
      <c r="B55" s="5">
        <v>0</v>
      </c>
      <c r="C55" s="4" cm="1">
        <f t="array" ref="C55:D55">TRANSPOSE(MMULT('Necessary information'!$L$2:$M$3,TRANSPOSE(C54:D54))+MMULT('Necessary information'!$L$4:$L$5,B55))</f>
        <v>-8.4165530953572806E-2</v>
      </c>
      <c r="D55" s="4">
        <v>-2.9992878386729729E-2</v>
      </c>
      <c r="E55" s="4" cm="1">
        <f t="array" ref="E55:G55">TRANSPOSE(MMULT('Necessary information'!$L$6:$M$8,TRANSPOSE(C55:D55)))</f>
        <v>-5.5279306464910069E-2</v>
      </c>
      <c r="F55" s="4">
        <v>2.6398027352164049E-2</v>
      </c>
      <c r="G55" s="4">
        <v>-5.7767503601408754E-2</v>
      </c>
      <c r="H55" s="4">
        <f>F55+F55*'Necessary information'!$B$4/'Necessary information'!$B$15</f>
        <v>6.6984994406116244E-2</v>
      </c>
      <c r="I55" s="4">
        <f>(('Necessary information'!$B$10*C56)-'Necessary information'!$B$10*(1-'Necessary information'!$B$4)*C55)/'Necessary information'!$B$16</f>
        <v>-6.8187610939226831E-2</v>
      </c>
      <c r="J55" s="4">
        <f>D55+'Necessary information'!$B$7*C55</f>
        <v>-5.7767503601408754E-2</v>
      </c>
    </row>
    <row r="56" spans="1:10" x14ac:dyDescent="0.2">
      <c r="A56" s="3">
        <v>50</v>
      </c>
      <c r="B56" s="5">
        <v>0</v>
      </c>
      <c r="C56" s="4" cm="1">
        <f t="array" ref="C56:D56">TRANSPOSE(MMULT('Necessary information'!$L$2:$M$3,TRANSPOSE(C55:D55))+MMULT('Necessary information'!$L$4:$L$5,B56))</f>
        <v>-8.3766082953214166E-2</v>
      </c>
      <c r="D56" s="4">
        <v>-2.9363027940608404E-2</v>
      </c>
      <c r="E56" s="4" cm="1">
        <f t="array" ref="E56:G56">TRANSPOSE(MMULT('Necessary information'!$L$6:$M$8,TRANSPOSE(C56:D56)))</f>
        <v>-5.474253547102477E-2</v>
      </c>
      <c r="F56" s="4">
        <v>2.6760247638045083E-2</v>
      </c>
      <c r="G56" s="4">
        <v>-5.7005835315169076E-2</v>
      </c>
      <c r="H56" s="4">
        <f>F56+F56*'Necessary information'!$B$4/'Necessary information'!$B$15</f>
        <v>6.7904128381539364E-2</v>
      </c>
      <c r="I56" s="4">
        <f>(('Necessary information'!$B$10*C57)-'Necessary information'!$B$10*(1-'Necessary information'!$B$4)*C56)/'Necessary information'!$B$16</f>
        <v>-6.6547730830753965E-2</v>
      </c>
      <c r="J56" s="4">
        <f>D56+'Necessary information'!$B$7*C56</f>
        <v>-5.7005835315169076E-2</v>
      </c>
    </row>
    <row r="57" spans="1:10" x14ac:dyDescent="0.2">
      <c r="A57" s="3">
        <v>51</v>
      </c>
      <c r="B57" s="5">
        <v>0</v>
      </c>
      <c r="C57" s="4" cm="1">
        <f t="array" ref="C57:D57">TRANSPOSE(MMULT('Necessary information'!$L$2:$M$3,TRANSPOSE(C56:D56))+MMULT('Necessary information'!$L$4:$L$5,B57))</f>
        <v>-8.3335624150152665E-2</v>
      </c>
      <c r="D57" s="4">
        <v>-2.8746404353855625E-2</v>
      </c>
      <c r="E57" s="4" cm="1">
        <f t="array" ref="E57:G57">TRANSPOSE(MMULT('Necessary information'!$L$6:$M$8,TRANSPOSE(C57:D57)))</f>
        <v>-5.4199062748084975E-2</v>
      </c>
      <c r="F57" s="4">
        <v>2.7088463826746654E-2</v>
      </c>
      <c r="G57" s="4">
        <v>-5.6247160323406001E-2</v>
      </c>
      <c r="H57" s="4">
        <f>F57+F57*'Necessary information'!$B$4/'Necessary information'!$B$15</f>
        <v>6.8736976960369608E-2</v>
      </c>
      <c r="I57" s="4">
        <f>(('Necessary information'!$B$10*C58)-'Necessary information'!$B$10*(1-'Necessary information'!$B$4)*C57)/'Necessary information'!$B$16</f>
        <v>-6.4948276884586445E-2</v>
      </c>
      <c r="J57" s="4">
        <f>D57+'Necessary information'!$B$7*C57</f>
        <v>-5.6247160323406001E-2</v>
      </c>
    </row>
    <row r="58" spans="1:10" x14ac:dyDescent="0.2">
      <c r="A58" s="3">
        <v>52</v>
      </c>
      <c r="B58" s="5">
        <v>0</v>
      </c>
      <c r="C58" s="4" cm="1">
        <f t="array" ref="C58:D58">TRANSPOSE(MMULT('Necessary information'!$L$2:$M$3,TRANSPOSE(C57:D57))+MMULT('Necessary information'!$L$4:$L$5,B58))</f>
        <v>-8.2875940468513515E-2</v>
      </c>
      <c r="D58" s="4">
        <v>-2.8142729862424658E-2</v>
      </c>
      <c r="E58" s="4" cm="1">
        <f t="array" ref="E58:G58">TRANSPOSE(MMULT('Necessary information'!$L$6:$M$8,TRANSPOSE(C58:D58)))</f>
        <v>-5.3649546681294707E-2</v>
      </c>
      <c r="F58" s="4">
        <v>2.7384150251479389E-2</v>
      </c>
      <c r="G58" s="4">
        <v>-5.5491790217034119E-2</v>
      </c>
      <c r="H58" s="4">
        <f>F58+F58*'Necessary information'!$B$4/'Necessary information'!$B$15</f>
        <v>6.9487281263128919E-2</v>
      </c>
      <c r="I58" s="4">
        <f>(('Necessary information'!$B$10*C59)-'Necessary information'!$B$10*(1-'Necessary information'!$B$4)*C58)/'Necessary information'!$B$16</f>
        <v>-6.3388227677332376E-2</v>
      </c>
      <c r="J58" s="4">
        <f>D58+'Necessary information'!$B$7*C58</f>
        <v>-5.5491790217034119E-2</v>
      </c>
    </row>
    <row r="59" spans="1:10" x14ac:dyDescent="0.2">
      <c r="A59" s="3">
        <v>53</v>
      </c>
      <c r="B59" s="5">
        <v>0</v>
      </c>
      <c r="C59" s="4" cm="1">
        <f t="array" ref="C59:D59">TRANSPOSE(MMULT('Necessary information'!$L$2:$M$3,TRANSPOSE(C58:D58))+MMULT('Necessary information'!$L$4:$L$5,B59))</f>
        <v>-8.2388747648733995E-2</v>
      </c>
      <c r="D59" s="4">
        <v>-2.755173253531374E-2</v>
      </c>
      <c r="E59" s="4" cm="1">
        <f t="array" ref="E59:G59">TRANSPOSE(MMULT('Necessary information'!$L$6:$M$8,TRANSPOSE(C59:D59)))</f>
        <v>-5.3094616921480549E-2</v>
      </c>
      <c r="F59" s="4">
        <v>2.7648728389338031E-2</v>
      </c>
      <c r="G59" s="4">
        <v>-5.4740019259395964E-2</v>
      </c>
      <c r="H59" s="4">
        <f>F59+F59*'Necessary information'!$B$4/'Necessary information'!$B$15</f>
        <v>7.0158648287945227E-2</v>
      </c>
      <c r="I59" s="4">
        <f>(('Necessary information'!$B$10*C60)-'Necessary information'!$B$10*(1-'Necessary information'!$B$4)*C59)/'Necessary information'!$B$16</f>
        <v>-6.1866588202739603E-2</v>
      </c>
      <c r="J59" s="4">
        <f>D59+'Necessary information'!$B$7*C59</f>
        <v>-5.4740019259395964E-2</v>
      </c>
    </row>
    <row r="60" spans="1:10" x14ac:dyDescent="0.2">
      <c r="A60" s="3">
        <v>54</v>
      </c>
      <c r="B60" s="5">
        <v>0</v>
      </c>
      <c r="C60" s="4" cm="1">
        <f t="array" ref="C60:D60">TRANSPOSE(MMULT('Necessary information'!$L$2:$M$3,TRANSPOSE(C59:D59))+MMULT('Necessary information'!$L$4:$L$5,B60))</f>
        <v>-8.187569366258414E-2</v>
      </c>
      <c r="D60" s="4">
        <v>-2.697314615207215E-2</v>
      </c>
      <c r="E60" s="4" cm="1">
        <f t="array" ref="E60:G60">TRANSPOSE(MMULT('Necessary information'!$L$6:$M$8,TRANSPOSE(C60:D60)))</f>
        <v>-5.2534875417872294E-2</v>
      </c>
      <c r="F60" s="4">
        <v>2.788356860185922E-2</v>
      </c>
      <c r="G60" s="4">
        <v>-5.3992125060724913E-2</v>
      </c>
      <c r="H60" s="4">
        <f>F60+F60*'Necessary information'!$B$4/'Necessary information'!$B$15</f>
        <v>7.075455532721775E-2</v>
      </c>
      <c r="I60" s="4">
        <f>(('Necessary information'!$B$10*C61)-'Necessary information'!$B$10*(1-'Necessary information'!$B$4)*C60)/'Necessary information'!$B$16</f>
        <v>-6.0382389173881862E-2</v>
      </c>
      <c r="J60" s="4">
        <f>D60+'Necessary information'!$B$7*C60</f>
        <v>-5.3992125060724913E-2</v>
      </c>
    </row>
    <row r="61" spans="1:10" x14ac:dyDescent="0.2">
      <c r="A61" s="3">
        <v>55</v>
      </c>
      <c r="B61" s="5">
        <v>0</v>
      </c>
      <c r="C61" s="4" cm="1">
        <f t="array" ref="C61:D61">TRANSPOSE(MMULT('Necessary information'!$L$2:$M$3,TRANSPOSE(C60:D60))+MMULT('Necessary information'!$L$4:$L$5,B61))</f>
        <v>-8.1338361050366584E-2</v>
      </c>
      <c r="D61" s="4">
        <v>-2.6406710082878634E-2</v>
      </c>
      <c r="E61" s="4" cm="1">
        <f t="array" ref="E61:G61">TRANSPOSE(MMULT('Necessary information'!$L$6:$M$8,TRANSPOSE(C61:D61)))</f>
        <v>-5.1970897416829615E-2</v>
      </c>
      <c r="F61" s="4">
        <v>2.8089991820866973E-2</v>
      </c>
      <c r="G61" s="4">
        <v>-5.3248369229499604E-2</v>
      </c>
      <c r="H61" s="4">
        <f>F61+F61*'Necessary information'!$B$4/'Necessary information'!$B$15</f>
        <v>7.1278354245449926E-2</v>
      </c>
      <c r="I61" s="4">
        <f>(('Necessary information'!$B$10*C62)-'Necessary information'!$B$10*(1-'Necessary information'!$B$4)*C61)/'Necessary information'!$B$16</f>
        <v>-5.8934686344116291E-2</v>
      </c>
      <c r="J61" s="4">
        <f>D61+'Necessary information'!$B$7*C61</f>
        <v>-5.3248369229499604E-2</v>
      </c>
    </row>
    <row r="62" spans="1:10" x14ac:dyDescent="0.2">
      <c r="A62" s="3">
        <v>56</v>
      </c>
      <c r="B62" s="5">
        <v>0</v>
      </c>
      <c r="C62" s="4" cm="1">
        <f t="array" ref="C62:D62">TRANSPOSE(MMULT('Necessary information'!$L$2:$M$3,TRANSPOSE(C61:D61))+MMULT('Necessary information'!$L$4:$L$5,B62))</f>
        <v>-8.0778269182710333E-2</v>
      </c>
      <c r="D62" s="4">
        <v>-2.5852169171138181E-2</v>
      </c>
      <c r="E62" s="4" cm="1">
        <f t="array" ref="E62:G62">TRANSPOSE(MMULT('Necessary information'!$L$6:$M$8,TRANSPOSE(C62:D62)))</f>
        <v>-5.1403232427586133E-2</v>
      </c>
      <c r="F62" s="4">
        <v>2.8269271181277734E-2</v>
      </c>
      <c r="G62" s="4">
        <v>-5.2508998001432591E-2</v>
      </c>
      <c r="H62" s="4">
        <f>F62+F62*'Necessary information'!$B$4/'Necessary information'!$B$15</f>
        <v>7.1733275622492224E-2</v>
      </c>
      <c r="I62" s="4">
        <f>(('Necessary information'!$B$10*C63)-'Necessary information'!$B$10*(1-'Necessary information'!$B$4)*C62)/'Necessary information'!$B$16</f>
        <v>-5.7522559846300864E-2</v>
      </c>
      <c r="J62" s="4">
        <f>D62+'Necessary information'!$B$7*C62</f>
        <v>-5.2508998001432591E-2</v>
      </c>
    </row>
    <row r="63" spans="1:10" x14ac:dyDescent="0.2">
      <c r="A63" s="3">
        <v>57</v>
      </c>
      <c r="B63" s="5">
        <v>0</v>
      </c>
      <c r="C63" s="4" cm="1">
        <f t="array" ref="C63:D63">TRANSPOSE(MMULT('Necessary information'!$L$2:$M$3,TRANSPOSE(C62:D62))+MMULT('Necessary information'!$L$4:$L$5,B63))</f>
        <v>-8.0196876449300097E-2</v>
      </c>
      <c r="D63" s="4">
        <v>-2.5309273618544278E-2</v>
      </c>
      <c r="E63" s="4" cm="1">
        <f t="array" ref="E63:G63">TRANSPOSE(MMULT('Necessary information'!$L$6:$M$8,TRANSPOSE(C63:D63)))</f>
        <v>-5.0832405156049282E-2</v>
      </c>
      <c r="F63" s="4">
        <v>2.8422633602486778E-2</v>
      </c>
      <c r="G63" s="4">
        <v>-5.1774242846813312E-2</v>
      </c>
      <c r="H63" s="4">
        <f>F63+F63*'Necessary information'!$B$4/'Necessary information'!$B$15</f>
        <v>7.2122432766310168E-2</v>
      </c>
      <c r="I63" s="4">
        <f>(('Necessary information'!$B$10*C64)-'Necessary information'!$B$10*(1-'Necessary information'!$B$4)*C63)/'Necessary information'!$B$16</f>
        <v>-5.6145113549775097E-2</v>
      </c>
      <c r="J63" s="4">
        <f>D63+'Necessary information'!$B$7*C63</f>
        <v>-5.1774242846813312E-2</v>
      </c>
    </row>
    <row r="64" spans="1:10" x14ac:dyDescent="0.2">
      <c r="A64" s="3">
        <v>58</v>
      </c>
      <c r="B64" s="5">
        <v>0</v>
      </c>
      <c r="C64" s="4" cm="1">
        <f t="array" ref="C64:D64">TRANSPOSE(MMULT('Necessary information'!$L$2:$M$3,TRANSPOSE(C63:D63))+MMULT('Necessary information'!$L$4:$L$5,B64))</f>
        <v>-7.9595582376811982E-2</v>
      </c>
      <c r="D64" s="4">
        <v>-2.4777778872554848E-2</v>
      </c>
      <c r="E64" s="4" cm="1">
        <f t="array" ref="E64:G64">TRANSPOSE(MMULT('Necessary information'!$L$6:$M$8,TRANSPOSE(C64:D64)))</f>
        <v>-5.0258916407662751E-2</v>
      </c>
      <c r="F64" s="4">
        <v>2.8551261319909177E-2</v>
      </c>
      <c r="G64" s="4">
        <v>-5.1044321056902806E-2</v>
      </c>
      <c r="H64" s="4">
        <f>F64+F64*'Necessary information'!$B$4/'Necessary information'!$B$15</f>
        <v>7.2448825599269503E-2</v>
      </c>
      <c r="I64" s="4">
        <f>(('Necessary information'!$B$10*C65)-'Necessary information'!$B$10*(1-'Necessary information'!$B$4)*C64)/'Necessary information'!$B$16</f>
        <v>-5.4801474434622417E-2</v>
      </c>
      <c r="J64" s="4">
        <f>D64+'Necessary information'!$B$7*C64</f>
        <v>-5.1044321056902806E-2</v>
      </c>
    </row>
    <row r="65" spans="1:10" x14ac:dyDescent="0.2">
      <c r="A65" s="3">
        <v>59</v>
      </c>
      <c r="B65" s="5">
        <v>0</v>
      </c>
      <c r="C65" s="4" cm="1">
        <f t="array" ref="C65:D65">TRANSPOSE(MMULT('Necessary information'!$L$2:$M$3,TRANSPOSE(C64:D64))+MMULT('Necessary information'!$L$4:$L$5,B65))</f>
        <v>-7.897572967825725E-2</v>
      </c>
      <c r="D65" s="4">
        <v>-2.4257445516231196E-2</v>
      </c>
      <c r="E65" s="4" cm="1">
        <f t="array" ref="E65:G65">TRANSPOSE(MMULT('Necessary information'!$L$6:$M$8,TRANSPOSE(C65:D65)))</f>
        <v>-4.9683243960307495E-2</v>
      </c>
      <c r="F65" s="4">
        <v>2.865629336820116E-2</v>
      </c>
      <c r="G65" s="4">
        <v>-5.0319436310056087E-2</v>
      </c>
      <c r="H65" s="4">
        <f>F65+F65*'Necessary information'!$B$4/'Necessary information'!$B$15</f>
        <v>7.2715344421810421E-2</v>
      </c>
      <c r="I65" s="4">
        <f>(('Necessary information'!$B$10*C66)-'Necessary information'!$B$10*(1-'Necessary information'!$B$4)*C65)/'Necessary information'!$B$16</f>
        <v>-5.349079198272904E-2</v>
      </c>
      <c r="J65" s="4">
        <f>D65+'Necessary information'!$B$7*C65</f>
        <v>-5.0319436310056087E-2</v>
      </c>
    </row>
    <row r="66" spans="1:10" x14ac:dyDescent="0.2">
      <c r="A66" s="3">
        <v>60</v>
      </c>
      <c r="B66" s="5">
        <v>0</v>
      </c>
      <c r="C66" s="4" cm="1">
        <f t="array" ref="C66:D66">TRANSPOSE(MMULT('Necessary information'!$L$2:$M$3,TRANSPOSE(C65:D65))+MMULT('Necessary information'!$L$4:$L$5,B66))</f>
        <v>-7.8338606235869052E-2</v>
      </c>
      <c r="D66" s="4">
        <v>-2.3748039160390338E-2</v>
      </c>
      <c r="E66" s="4" cm="1">
        <f t="array" ref="E66:G66">TRANSPOSE(MMULT('Necessary information'!$L$6:$M$8,TRANSPOSE(C66:D66)))</f>
        <v>-4.9105843408187175E-2</v>
      </c>
      <c r="F66" s="4">
        <v>2.8738827017641917E-2</v>
      </c>
      <c r="G66" s="4">
        <v>-4.9599779218227127E-2</v>
      </c>
      <c r="H66" s="4">
        <f>F66+F66*'Necessary information'!$B$4/'Necessary information'!$B$15</f>
        <v>7.2924773557266342E-2</v>
      </c>
      <c r="I66" s="4">
        <f>(('Necessary information'!$B$10*C67)-'Necessary information'!$B$10*(1-'Necessary information'!$B$4)*C66)/'Necessary information'!$B$16</f>
        <v>-5.2212237585201639E-2</v>
      </c>
      <c r="J66" s="4">
        <f>D66+'Necessary information'!$B$7*C66</f>
        <v>-4.9599779218227127E-2</v>
      </c>
    </row>
    <row r="67" spans="1:10" x14ac:dyDescent="0.2">
      <c r="A67" s="3">
        <v>61</v>
      </c>
      <c r="B67" s="5">
        <v>0</v>
      </c>
      <c r="C67" s="4" cm="1">
        <f t="array" ref="C67:D67">TRANSPOSE(MMULT('Necessary information'!$L$2:$M$3,TRANSPOSE(C66:D66))+MMULT('Necessary information'!$L$4:$L$5,B67))</f>
        <v>-7.7685447019602366E-2</v>
      </c>
      <c r="D67" s="4">
        <v>-2.324933033802214E-2</v>
      </c>
      <c r="E67" s="4" cm="1">
        <f t="array" ref="E67:G67">TRANSPOSE(MMULT('Necessary information'!$L$6:$M$8,TRANSPOSE(C67:D67)))</f>
        <v>-4.8527148977615259E-2</v>
      </c>
      <c r="F67" s="4">
        <v>2.8799919165111442E-2</v>
      </c>
      <c r="G67" s="4">
        <v>-4.8885527854490921E-2</v>
      </c>
      <c r="H67" s="4">
        <f>F67+F67*'Necessary information'!$B$4/'Necessary information'!$B$15</f>
        <v>7.3079794881470261E-2</v>
      </c>
      <c r="I67" s="4">
        <f>(('Necessary information'!$B$10*C68)-'Necessary information'!$B$10*(1-'Necessary information'!$B$4)*C67)/'Necessary information'!$B$16</f>
        <v>-5.0965003965679517E-2</v>
      </c>
      <c r="J67" s="4">
        <f>D67+'Necessary information'!$B$7*C67</f>
        <v>-4.8885527854490921E-2</v>
      </c>
    </row>
    <row r="68" spans="1:10" x14ac:dyDescent="0.2">
      <c r="A68" s="3">
        <v>62</v>
      </c>
      <c r="B68" s="5">
        <v>0</v>
      </c>
      <c r="C68" s="4" cm="1">
        <f t="array" ref="C68:D68">TRANSPOSE(MMULT('Necessary information'!$L$2:$M$3,TRANSPOSE(C67:D67))+MMULT('Necessary information'!$L$4:$L$5,B68))</f>
        <v>-7.7017435943254303E-2</v>
      </c>
      <c r="D68" s="4">
        <v>-2.2761094400923675E-2</v>
      </c>
      <c r="E68" s="4" cm="1">
        <f t="array" ref="E68:G68">TRANSPOSE(MMULT('Necessary information'!$L$6:$M$8,TRANSPOSE(C68:D68)))</f>
        <v>-4.7947574315592545E-2</v>
      </c>
      <c r="F68" s="4">
        <v>2.8840587681056701E-2</v>
      </c>
      <c r="G68" s="4">
        <v>-4.8176848262197598E-2</v>
      </c>
      <c r="H68" s="4">
        <f>F68+F68*'Necessary information'!$B$4/'Necessary information'!$B$15</f>
        <v>7.3182991240681353E-2</v>
      </c>
      <c r="I68" s="4">
        <f>(('Necessary information'!$B$10*C69)-'Necessary information'!$B$10*(1-'Necessary information'!$B$4)*C68)/'Necessary information'!$B$16</f>
        <v>-4.9748304619118937E-2</v>
      </c>
      <c r="J68" s="4">
        <f>D68+'Necessary information'!$B$7*C68</f>
        <v>-4.8176848262197598E-2</v>
      </c>
    </row>
    <row r="69" spans="1:10" x14ac:dyDescent="0.2">
      <c r="A69" s="3">
        <v>63</v>
      </c>
      <c r="B69" s="5">
        <v>0</v>
      </c>
      <c r="C69" s="4" cm="1">
        <f t="array" ref="C69:D69">TRANSPOSE(MMULT('Necessary information'!$L$2:$M$3,TRANSPOSE(C68:D68))+MMULT('Necessary information'!$L$4:$L$5,B69))</f>
        <v>-7.6335707660150923E-2</v>
      </c>
      <c r="D69" s="4">
        <v>-2.2283111418504278E-2</v>
      </c>
      <c r="E69" s="4" cm="1">
        <f t="array" ref="E69:G69">TRANSPOSE(MMULT('Necessary information'!$L$6:$M$8,TRANSPOSE(C69:D69)))</f>
        <v>-4.7367513252036905E-2</v>
      </c>
      <c r="F69" s="4">
        <v>2.8861812713796838E-2</v>
      </c>
      <c r="G69" s="4">
        <v>-4.7473894946354081E-2</v>
      </c>
      <c r="H69" s="4">
        <f>F69+F69*'Necessary information'!$B$4/'Necessary information'!$B$15</f>
        <v>7.3236849761259451E-2</v>
      </c>
      <c r="I69" s="4">
        <f>(('Necessary information'!$B$10*C70)-'Necessary information'!$B$10*(1-'Necessary information'!$B$4)*C69)/'Necessary information'!$B$16</f>
        <v>-4.8561373265618504E-2</v>
      </c>
      <c r="J69" s="4">
        <f>D69+'Necessary information'!$B$7*C69</f>
        <v>-4.7473894946354081E-2</v>
      </c>
    </row>
    <row r="70" spans="1:10" x14ac:dyDescent="0.2">
      <c r="A70" s="3">
        <v>64</v>
      </c>
      <c r="B70" s="5">
        <v>0</v>
      </c>
      <c r="C70" s="4" cm="1">
        <f t="array" ref="C70:D70">TRANSPOSE(MMULT('Necessary information'!$L$2:$M$3,TRANSPOSE(C69:D69))+MMULT('Necessary information'!$L$4:$L$5,B70))</f>
        <v>-7.5641349300287611E-2</v>
      </c>
      <c r="D70" s="4">
        <v>-2.1815166078715687E-2</v>
      </c>
      <c r="E70" s="4" cm="1">
        <f t="array" ref="E70:G70">TRANSPOSE(MMULT('Necessary information'!$L$6:$M$8,TRANSPOSE(C70:D70)))</f>
        <v>-4.6787340536500265E-2</v>
      </c>
      <c r="F70" s="4">
        <v>2.8864537952477006E-2</v>
      </c>
      <c r="G70" s="4">
        <v>-4.6776811347810601E-2</v>
      </c>
      <c r="H70" s="4">
        <f>F70+F70*'Necessary information'!$B$4/'Necessary information'!$B$15</f>
        <v>7.3243765054410367E-2</v>
      </c>
      <c r="I70" s="4">
        <f>(('Necessary information'!$B$10*C71)-'Necessary information'!$B$10*(1-'Necessary information'!$B$4)*C70)/'Necessary information'!$B$16</f>
        <v>-4.7403463318888062E-2</v>
      </c>
      <c r="J70" s="4">
        <f>D70+'Necessary information'!$B$7*C70</f>
        <v>-4.6776811347810601E-2</v>
      </c>
    </row>
    <row r="71" spans="1:10" x14ac:dyDescent="0.2">
      <c r="A71" s="3">
        <v>65</v>
      </c>
      <c r="B71" s="5">
        <v>0</v>
      </c>
      <c r="C71" s="4" cm="1">
        <f t="array" ref="C71:D71">TRANSPOSE(MMULT('Necessary information'!$L$2:$M$3,TRANSPOSE(C70:D70))+MMULT('Necessary information'!$L$4:$L$5,B71))</f>
        <v>-7.4935402150752631E-2</v>
      </c>
      <c r="D71" s="4">
        <v>-2.1357047591062658E-2</v>
      </c>
      <c r="E71" s="4" cm="1">
        <f t="array" ref="E71:G71">TRANSPOSE(MMULT('Necessary information'!$L$6:$M$8,TRANSPOSE(C71:D71)))</f>
        <v>-4.6207412550182514E-2</v>
      </c>
      <c r="F71" s="4">
        <v>2.88496718499416E-2</v>
      </c>
      <c r="G71" s="4">
        <v>-4.6085730300811027E-2</v>
      </c>
      <c r="H71" s="4">
        <f>F71+F71*'Necessary information'!$B$4/'Necessary information'!$B$15</f>
        <v>7.3206042319226783E-2</v>
      </c>
      <c r="I71" s="4">
        <f>(('Necessary information'!$B$10*C72)-'Necessary information'!$B$10*(1-'Necessary information'!$B$4)*C71)/'Necessary information'!$B$16</f>
        <v>-4.6273847368954547E-2</v>
      </c>
      <c r="J71" s="4">
        <f>D71+'Necessary information'!$B$7*C71</f>
        <v>-4.6085730300811027E-2</v>
      </c>
    </row>
    <row r="72" spans="1:10" x14ac:dyDescent="0.2">
      <c r="A72" s="3">
        <v>66</v>
      </c>
      <c r="B72" s="5">
        <v>0</v>
      </c>
      <c r="C72" s="4" cm="1">
        <f t="array" ref="C72:D72">TRANSPOSE(MMULT('Necessary information'!$L$2:$M$3,TRANSPOSE(C71:D71))+MMULT('Necessary information'!$L$4:$L$5,B72))</f>
        <v>-7.4218863281207678E-2</v>
      </c>
      <c r="D72" s="4">
        <v>-2.0908549591650342E-2</v>
      </c>
      <c r="E72" s="4" cm="1">
        <f t="array" ref="E72:G72">TRANSPOSE(MMULT('Necessary information'!$L$6:$M$8,TRANSPOSE(C72:D72)))</f>
        <v>-4.5628067994026918E-2</v>
      </c>
      <c r="F72" s="4">
        <v>2.8818088806758801E-2</v>
      </c>
      <c r="G72" s="4">
        <v>-4.5400774474448874E-2</v>
      </c>
      <c r="H72" s="4">
        <f>F72+F72*'Necessary information'!$B$4/'Necessary information'!$B$15</f>
        <v>7.3125900347150427E-2</v>
      </c>
      <c r="I72" s="4">
        <f>(('Necessary information'!$B$10*C73)-'Necessary information'!$B$10*(1-'Necessary information'!$B$4)*C72)/'Necessary information'!$B$16</f>
        <v>-4.5171816678712201E-2</v>
      </c>
      <c r="J72" s="4">
        <f>D72+'Necessary information'!$B$7*C72</f>
        <v>-4.5400774474448874E-2</v>
      </c>
    </row>
    <row r="73" spans="1:10" x14ac:dyDescent="0.2">
      <c r="A73" s="3">
        <v>67</v>
      </c>
      <c r="B73" s="5">
        <v>0</v>
      </c>
      <c r="C73" s="4" cm="1">
        <f t="array" ref="C73:D73">TRANSPOSE(MMULT('Necessary information'!$L$2:$M$3,TRANSPOSE(C72:D72))+MMULT('Necessary information'!$L$4:$L$5,B73))</f>
        <v>-7.3492687116145289E-2</v>
      </c>
      <c r="D73" s="4">
        <v>-2.0469470050225685E-2</v>
      </c>
      <c r="E73" s="4" cm="1">
        <f t="array" ref="E73:G73">TRANSPOSE(MMULT('Necessary information'!$L$6:$M$8,TRANSPOSE(C73:D73)))</f>
        <v>-4.5049628553657517E-2</v>
      </c>
      <c r="F73" s="4">
        <v>2.8770630317591656E-2</v>
      </c>
      <c r="G73" s="4">
        <v>-4.4722056798553636E-2</v>
      </c>
      <c r="H73" s="4">
        <f>F73+F73*'Necessary information'!$B$4/'Necessary information'!$B$15</f>
        <v>7.3005474430888798E-2</v>
      </c>
      <c r="I73" s="4">
        <f>(('Necessary information'!$B$10*C74)-'Necessary information'!$B$10*(1-'Necessary information'!$B$4)*C73)/'Necessary information'!$B$16</f>
        <v>-4.4096680693954782E-2</v>
      </c>
      <c r="J73" s="4">
        <f>D73+'Necessary information'!$B$7*C73</f>
        <v>-4.4722056798553636E-2</v>
      </c>
    </row>
    <row r="74" spans="1:10" x14ac:dyDescent="0.2">
      <c r="A74" s="3">
        <v>68</v>
      </c>
      <c r="B74" s="5">
        <v>0</v>
      </c>
      <c r="C74" s="4" cm="1">
        <f t="array" ref="C74:D74">TRANSPOSE(MMULT('Necessary information'!$L$2:$M$3,TRANSPOSE(C73:D73))+MMULT('Necessary information'!$L$4:$L$5,B74))</f>
        <v>-7.2757786955590528E-2</v>
      </c>
      <c r="D74" s="4">
        <v>-2.0039611179170944E-2</v>
      </c>
      <c r="E74" s="4" cm="1">
        <f t="array" ref="E74:G74">TRANSPOSE(MMULT('Necessary information'!$L$6:$M$8,TRANSPOSE(C74:D74)))</f>
        <v>-4.4472399541895719E-2</v>
      </c>
      <c r="F74" s="4">
        <v>2.8708106081074703E-2</v>
      </c>
      <c r="G74" s="4">
        <v>-4.4049680874515815E-2</v>
      </c>
      <c r="H74" s="4">
        <f>F74+F74*'Necessary information'!$B$4/'Necessary information'!$B$15</f>
        <v>7.2846819180727024E-2</v>
      </c>
      <c r="I74" s="4">
        <f>(('Necessary information'!$B$10*C75)-'Necessary information'!$B$10*(1-'Necessary information'!$B$4)*C74)/'Necessary information'!$B$16</f>
        <v>-4.3047766566511547E-2</v>
      </c>
      <c r="J74" s="4">
        <f>D74+'Necessary information'!$B$7*C74</f>
        <v>-4.4049680874515815E-2</v>
      </c>
    </row>
    <row r="75" spans="1:10" x14ac:dyDescent="0.2">
      <c r="A75" s="3">
        <v>69</v>
      </c>
      <c r="B75" s="5">
        <v>0</v>
      </c>
      <c r="C75" s="4" cm="1">
        <f t="array" ref="C75:D75">TRANSPOSE(MMULT('Necessary information'!$L$2:$M$3,TRANSPOSE(C74:D74))+MMULT('Necessary information'!$L$4:$L$5,B75))</f>
        <v>-7.2015036445863559E-2</v>
      </c>
      <c r="D75" s="4">
        <v>-1.9618779344408355E-2</v>
      </c>
      <c r="E75" s="4" cm="1">
        <f t="array" ref="E75:G75">TRANSPOSE(MMULT('Necessary information'!$L$6:$M$8,TRANSPOSE(C75:D75)))</f>
        <v>-4.3896670519570413E-2</v>
      </c>
      <c r="F75" s="4">
        <v>2.8631295074320221E-2</v>
      </c>
      <c r="G75" s="4">
        <v>-4.3383741371543327E-2</v>
      </c>
      <c r="H75" s="4">
        <f>F75+F75*'Necessary information'!$B$4/'Necessary information'!$B$15</f>
        <v>7.2651911251087539E-2</v>
      </c>
      <c r="I75" s="4">
        <f>(('Necessary information'!$B$10*C76)-'Necessary information'!$B$10*(1-'Necessary information'!$B$4)*C75)/'Necessary information'!$B$16</f>
        <v>-4.202441869013103E-2</v>
      </c>
      <c r="J75" s="4">
        <f>D75+'Necessary information'!$B$7*C75</f>
        <v>-4.3383741371543327E-2</v>
      </c>
    </row>
    <row r="76" spans="1:10" x14ac:dyDescent="0.2">
      <c r="A76" s="3">
        <v>70</v>
      </c>
      <c r="B76" s="5">
        <v>0</v>
      </c>
      <c r="C76" s="4" cm="1">
        <f t="array" ref="C76:D76">TRANSPOSE(MMULT('Necessary information'!$L$2:$M$3,TRANSPOSE(C75:D75))+MMULT('Necessary information'!$L$4:$L$5,B76))</f>
        <v>-7.1265271001970248E-2</v>
      </c>
      <c r="D76" s="4">
        <v>-1.9206784978175781E-2</v>
      </c>
      <c r="E76" s="4" cm="1">
        <f t="array" ref="E76:G76">TRANSPOSE(MMULT('Necessary information'!$L$6:$M$8,TRANSPOSE(C76:D76)))</f>
        <v>-4.3322715895313973E-2</v>
      </c>
      <c r="F76" s="4">
        <v>2.8540946593144281E-2</v>
      </c>
      <c r="G76" s="4">
        <v>-4.2724324408825967E-2</v>
      </c>
      <c r="H76" s="4">
        <f>F76+F76*'Necessary information'!$B$4/'Necessary information'!$B$15</f>
        <v>7.2422651980103586E-2</v>
      </c>
      <c r="I76" s="4">
        <f>(('Necessary information'!$B$10*C77)-'Necessary information'!$B$10*(1-'Necessary information'!$B$4)*C76)/'Necessary information'!$B$16</f>
        <v>-4.1025998248775439E-2</v>
      </c>
      <c r="J76" s="4">
        <f>D76+'Necessary information'!$B$7*C76</f>
        <v>-4.2724324408825967E-2</v>
      </c>
    </row>
    <row r="77" spans="1:10" x14ac:dyDescent="0.2">
      <c r="A77" s="3">
        <v>71</v>
      </c>
      <c r="B77" s="5">
        <v>0</v>
      </c>
      <c r="C77" s="4" cm="1">
        <f t="array" ref="C77:D77">TRANSPOSE(MMULT('Necessary information'!$L$2:$M$3,TRANSPOSE(C76:D76))+MMULT('Necessary information'!$L$4:$L$5,B77))</f>
        <v>-7.0509289183140381E-2</v>
      </c>
      <c r="D77" s="4">
        <v>-1.8803442493634089E-2</v>
      </c>
      <c r="E77" s="4" cm="1">
        <f t="array" ref="E77:G77">TRANSPOSE(MMULT('Necessary information'!$L$6:$M$8,TRANSPOSE(C77:D77)))</f>
        <v>-4.2750795505015267E-2</v>
      </c>
      <c r="F77" s="4">
        <v>2.8437781259069962E-2</v>
      </c>
      <c r="G77" s="4">
        <v>-4.2071507924070412E-2</v>
      </c>
      <c r="H77" s="4">
        <f>F77+F77*'Necessary information'!$B$4/'Necessary information'!$B$15</f>
        <v>7.2160869944890002E-2</v>
      </c>
      <c r="I77" s="4">
        <f>(('Necessary information'!$B$10*C78)-'Necessary information'!$B$10*(1-'Necessary information'!$B$4)*C77)/'Necessary information'!$B$16</f>
        <v>-4.0051882776974565E-2</v>
      </c>
      <c r="J77" s="4">
        <f>D77+'Necessary information'!$B$7*C77</f>
        <v>-4.2071507924070412E-2</v>
      </c>
    </row>
    <row r="78" spans="1:10" x14ac:dyDescent="0.2">
      <c r="A78" s="3">
        <v>72</v>
      </c>
      <c r="B78" s="5">
        <v>0</v>
      </c>
      <c r="C78" s="4" cm="1">
        <f t="array" ref="C78:D78">TRANSPOSE(MMULT('Necessary information'!$L$2:$M$3,TRANSPOSE(C77:D77))+MMULT('Necessary information'!$L$4:$L$5,B78))</f>
        <v>-6.9747854022986236E-2</v>
      </c>
      <c r="D78" s="4">
        <v>-1.8408570201267772E-2</v>
      </c>
      <c r="E78" s="4" cm="1">
        <f t="array" ref="E78:G78">TRANSPOSE(MMULT('Necessary information'!$L$6:$M$8,TRANSPOSE(C78:D78)))</f>
        <v>-4.218115517157995E-2</v>
      </c>
      <c r="F78" s="4">
        <v>2.8322491994133003E-2</v>
      </c>
      <c r="G78" s="4">
        <v>-4.1425362028853233E-2</v>
      </c>
      <c r="H78" s="4">
        <f>F78+F78*'Necessary information'!$B$4/'Necessary information'!$B$15</f>
        <v>7.1868323435112458E-2</v>
      </c>
      <c r="I78" s="4">
        <f>(('Necessary information'!$B$10*C79)-'Necessary information'!$B$10*(1-'Necessary information'!$B$4)*C78)/'Necessary information'!$B$16</f>
        <v>-3.9101465731928603E-2</v>
      </c>
      <c r="J78" s="4">
        <f>D78+'Necessary information'!$B$7*C78</f>
        <v>-4.1425362028853233E-2</v>
      </c>
    </row>
    <row r="79" spans="1:10" x14ac:dyDescent="0.2">
      <c r="A79" s="3">
        <v>73</v>
      </c>
      <c r="B79" s="5">
        <v>0</v>
      </c>
      <c r="C79" s="4" cm="1">
        <f t="array" ref="C79:D79">TRANSPOSE(MMULT('Necessary information'!$L$2:$M$3,TRANSPOSE(C78:D78))+MMULT('Necessary information'!$L$4:$L$5,B79))</f>
        <v>-6.8981694315709802E-2</v>
      </c>
      <c r="D79" s="4">
        <v>-1.8021990227041148E-2</v>
      </c>
      <c r="E79" s="4" cm="1">
        <f t="array" ref="E79:G79">TRANSPOSE(MMULT('Necessary information'!$L$6:$M$8,TRANSPOSE(C79:D79)))</f>
        <v>-4.1614027245628266E-2</v>
      </c>
      <c r="F79" s="4">
        <v>2.8195744964484414E-2</v>
      </c>
      <c r="G79" s="4">
        <v>-4.0785949351225384E-2</v>
      </c>
      <c r="H79" s="4">
        <f>F79+F79*'Necessary information'!$B$4/'Necessary information'!$B$15</f>
        <v>7.1546702847379171E-2</v>
      </c>
      <c r="I79" s="4">
        <f>(('Necessary information'!$B$10*C80)-'Necessary information'!$B$10*(1-'Necessary information'!$B$4)*C79)/'Necessary information'!$B$16</f>
        <v>-3.8174156077022889E-2</v>
      </c>
      <c r="J79" s="4">
        <f>D79+'Necessary information'!$B$7*C79</f>
        <v>-4.0785949351225384E-2</v>
      </c>
    </row>
    <row r="80" spans="1:10" x14ac:dyDescent="0.2">
      <c r="A80" s="3">
        <v>74</v>
      </c>
      <c r="B80" s="5">
        <v>0</v>
      </c>
      <c r="C80" s="4" cm="1">
        <f t="array" ref="C80:D80">TRANSPOSE(MMULT('Necessary information'!$L$2:$M$3,TRANSPOSE(C79:D79))+MMULT('Necessary information'!$L$4:$L$5,B80))</f>
        <v>-6.821150585974263E-2</v>
      </c>
      <c r="D80" s="4">
        <v>-1.7643528432273285E-2</v>
      </c>
      <c r="E80" s="4" cm="1">
        <f t="array" ref="E80:G80">TRANSPOSE(MMULT('Necessary information'!$L$6:$M$8,TRANSPOSE(C80:D80)))</f>
        <v>-4.1049631127741217E-2</v>
      </c>
      <c r="F80" s="4">
        <v>2.8058180493754269E-2</v>
      </c>
      <c r="G80" s="4">
        <v>-4.0153325365988354E-2</v>
      </c>
      <c r="H80" s="4">
        <f>F80+F80*'Necessary information'!$B$4/'Necessary information'!$B$15</f>
        <v>7.1197633002901439E-2</v>
      </c>
      <c r="I80" s="4">
        <f>(('Necessary information'!$B$10*C81)-'Necessary information'!$B$10*(1-'Necessary information'!$B$4)*C80)/'Necessary information'!$B$16</f>
        <v>-3.7269377876457024E-2</v>
      </c>
      <c r="J80" s="4">
        <f>D80+'Necessary information'!$B$7*C80</f>
        <v>-4.0153325365988354E-2</v>
      </c>
    </row>
    <row r="81" spans="1:10" x14ac:dyDescent="0.2">
      <c r="A81" s="3">
        <v>75</v>
      </c>
      <c r="B81" s="5">
        <v>0</v>
      </c>
      <c r="C81" s="4" cm="1">
        <f t="array" ref="C81:D81">TRANSPOSE(MMULT('Necessary information'!$L$2:$M$3,TRANSPOSE(C80:D80))+MMULT('Necessary information'!$L$4:$L$5,B81))</f>
        <v>-6.7437952660160491E-2</v>
      </c>
      <c r="D81" s="4">
        <v>-1.7273014335195545E-2</v>
      </c>
      <c r="E81" s="4" cm="1">
        <f t="array" ref="E81:G81">TRANSPOSE(MMULT('Necessary information'!$L$6:$M$8,TRANSPOSE(C81:D81)))</f>
        <v>-4.0488173772846789E-2</v>
      </c>
      <c r="F81" s="4">
        <v>2.7910413947111978E-2</v>
      </c>
      <c r="G81" s="4">
        <v>-3.952753871304851E-2</v>
      </c>
      <c r="H81" s="4">
        <f>F81+F81*'Necessary information'!$B$4/'Necessary information'!$B$15</f>
        <v>7.0822675390796619E-2</v>
      </c>
      <c r="I81" s="4">
        <f>(('Necessary information'!$B$10*C82)-'Necessary information'!$B$10*(1-'Necessary information'!$B$4)*C81)/'Necessary information'!$B$16</f>
        <v>-3.6386569900683279E-2</v>
      </c>
      <c r="J81" s="4">
        <f>D81+'Necessary information'!$B$7*C81</f>
        <v>-3.952753871304851E-2</v>
      </c>
    </row>
    <row r="82" spans="1:10" x14ac:dyDescent="0.2">
      <c r="A82" s="3">
        <v>76</v>
      </c>
      <c r="B82" s="5">
        <v>0</v>
      </c>
      <c r="C82" s="4" cm="1">
        <f t="array" ref="C82:D82">TRANSPOSE(MMULT('Necessary information'!$L$2:$M$3,TRANSPOSE(C81:D81))+MMULT('Necessary information'!$L$4:$L$5,B82))</f>
        <v>-6.6661668091173562E-2</v>
      </c>
      <c r="D82" s="4">
        <v>-1.6910281034156437E-2</v>
      </c>
      <c r="E82" s="4" cm="1">
        <f t="array" ref="E82:G82">TRANSPOSE(MMULT('Necessary information'!$L$6:$M$8,TRANSPOSE(C82:D82)))</f>
        <v>-3.9929850177320036E-2</v>
      </c>
      <c r="F82" s="4">
        <v>2.7753036586929843E-2</v>
      </c>
      <c r="G82" s="4">
        <v>-3.8908631504243715E-2</v>
      </c>
      <c r="H82" s="4">
        <f>F82+F82*'Necessary information'!$B$4/'Necessary information'!$B$15</f>
        <v>7.0423330339334442E-2</v>
      </c>
      <c r="I82" s="4">
        <f>(('Necessary information'!$B$10*C83)-'Necessary information'!$B$10*(1-'Necessary information'!$B$4)*C82)/'Necessary information'!$B$16</f>
        <v>-3.5525185242363637E-2</v>
      </c>
      <c r="J82" s="4">
        <f>D82+'Necessary information'!$B$7*C82</f>
        <v>-3.8908631504243715E-2</v>
      </c>
    </row>
    <row r="83" spans="1:10" x14ac:dyDescent="0.2">
      <c r="A83" s="3">
        <v>77</v>
      </c>
      <c r="B83" s="5">
        <v>0</v>
      </c>
      <c r="C83" s="4" cm="1">
        <f t="array" ref="C83:D83">TRANSPOSE(MMULT('Necessary information'!$L$2:$M$3,TRANSPOSE(C82:D82))+MMULT('Necessary information'!$L$4:$L$5,B83))</f>
        <v>-6.5883256019953318E-2</v>
      </c>
      <c r="D83" s="4">
        <v>-1.6555165132439154E-2</v>
      </c>
      <c r="E83" s="4" cm="1">
        <f t="array" ref="E83:G83">TRANSPOSE(MMULT('Necessary information'!$L$6:$M$8,TRANSPOSE(C83:D83)))</f>
        <v>-3.9374843849352699E-2</v>
      </c>
      <c r="F83" s="4">
        <v>2.7586616400929562E-2</v>
      </c>
      <c r="G83" s="4">
        <v>-3.8296639619023749E-2</v>
      </c>
      <c r="H83" s="4">
        <f>F83+F83*'Necessary information'!$B$4/'Necessary information'!$B$15</f>
        <v>7.0001039117358735E-2</v>
      </c>
      <c r="I83" s="4">
        <f>(('Necessary information'!$B$10*C84)-'Necessary information'!$B$10*(1-'Necessary information'!$B$4)*C83)/'Necessary information'!$B$16</f>
        <v>-3.4684690942552603E-2</v>
      </c>
      <c r="J83" s="4">
        <f>D83+'Necessary information'!$B$7*C83</f>
        <v>-3.8296639619023749E-2</v>
      </c>
    </row>
    <row r="84" spans="1:10" x14ac:dyDescent="0.2">
      <c r="A84" s="3">
        <v>78</v>
      </c>
      <c r="B84" s="5">
        <v>0</v>
      </c>
      <c r="C84" s="4" cm="1">
        <f t="array" ref="C84:D84">TRANSPOSE(MMULT('Necessary information'!$L$2:$M$3,TRANSPOSE(C83:D83))+MMULT('Necessary information'!$L$4:$L$5,B84))</f>
        <v>-6.5103291893018306E-2</v>
      </c>
      <c r="D84" s="4">
        <v>-1.6207506664657929E-2</v>
      </c>
      <c r="E84" s="4" cm="1">
        <f t="array" ref="E84:G84">TRANSPOSE(MMULT('Necessary information'!$L$6:$M$8,TRANSPOSE(C84:D84)))</f>
        <v>-3.8823327263130897E-2</v>
      </c>
      <c r="F84" s="4">
        <v>2.7411698903664329E-2</v>
      </c>
      <c r="G84" s="4">
        <v>-3.769159298935397E-2</v>
      </c>
      <c r="H84" s="4">
        <f>F84+F84*'Necessary information'!$B$4/'Necessary information'!$B$15</f>
        <v>6.9557185968048219E-2</v>
      </c>
      <c r="I84" s="4">
        <f>(('Necessary information'!$B$10*C85)-'Necessary information'!$B$10*(1-'Necessary information'!$B$4)*C84)/'Necessary information'!$B$16</f>
        <v>-3.3864567626837115E-2</v>
      </c>
      <c r="J84" s="4">
        <f>D84+'Necessary information'!$B$7*C84</f>
        <v>-3.769159298935397E-2</v>
      </c>
    </row>
    <row r="85" spans="1:10" x14ac:dyDescent="0.2">
      <c r="A85" s="3">
        <v>79</v>
      </c>
      <c r="B85" s="5">
        <v>0</v>
      </c>
      <c r="C85" s="4" cm="1">
        <f t="array" ref="C85:D85">TRANSPOSE(MMULT('Necessary information'!$L$2:$M$3,TRANSPOSE(C84:D84))+MMULT('Necessary information'!$L$4:$L$5,B85))</f>
        <v>-6.432232378636378E-2</v>
      </c>
      <c r="D85" s="4">
        <v>-1.5867149024700114E-2</v>
      </c>
      <c r="E85" s="4" cm="1">
        <f t="array" ref="E85:G85">TRANSPOSE(MMULT('Necessary information'!$L$6:$M$8,TRANSPOSE(C85:D85)))</f>
        <v>-3.8275462297342855E-2</v>
      </c>
      <c r="F85" s="4">
        <v>2.7228807912163616E-2</v>
      </c>
      <c r="G85" s="4">
        <v>-3.7093515874200164E-2</v>
      </c>
      <c r="H85" s="4">
        <f>F85+F85*'Necessary information'!$B$4/'Necessary information'!$B$15</f>
        <v>6.9093100077115152E-2</v>
      </c>
      <c r="I85" s="4">
        <f>(('Necessary information'!$B$10*C86)-'Necessary information'!$B$10*(1-'Necessary information'!$B$4)*C85)/'Necessary information'!$B$16</f>
        <v>-3.3064309151162735E-2</v>
      </c>
      <c r="J85" s="4">
        <f>D85+'Necessary information'!$B$7*C85</f>
        <v>-3.7093515874200164E-2</v>
      </c>
    </row>
    <row r="86" spans="1:10" x14ac:dyDescent="0.2">
      <c r="A86" s="3">
        <v>80</v>
      </c>
      <c r="B86" s="5">
        <v>0</v>
      </c>
      <c r="C86" s="4" cm="1">
        <f t="array" ref="C86:D86">TRANSPOSE(MMULT('Necessary information'!$L$2:$M$3,TRANSPOSE(C85:D85))+MMULT('Necessary information'!$L$4:$L$5,B86))</f>
        <v>-6.3540873420483757E-2</v>
      </c>
      <c r="D86" s="4">
        <v>-1.5533938895181411E-2</v>
      </c>
      <c r="E86" s="4" cm="1">
        <f t="array" ref="E86:G86">TRANSPOSE(MMULT('Necessary information'!$L$6:$M$8,TRANSPOSE(C86:D86)))</f>
        <v>-3.7731400658522304E-2</v>
      </c>
      <c r="F86" s="4">
        <v>2.7038446296542701E-2</v>
      </c>
      <c r="G86" s="4">
        <v>-3.6502427123941049E-2</v>
      </c>
      <c r="H86" s="4">
        <f>F86+F86*'Necessary information'!$B$4/'Necessary information'!$B$15</f>
        <v>6.8610057477477074E-2</v>
      </c>
      <c r="I86" s="4">
        <f>(('Necessary information'!$B$10*C87)-'Necessary information'!$B$10*(1-'Necessary information'!$B$4)*C86)/'Necessary information'!$B$16</f>
        <v>-3.2283422257075624E-2</v>
      </c>
      <c r="J86" s="4">
        <f>D86+'Necessary information'!$B$7*C86</f>
        <v>-3.6502427123941049E-2</v>
      </c>
    </row>
    <row r="87" spans="1:10" x14ac:dyDescent="0.2">
      <c r="A87" s="3">
        <v>81</v>
      </c>
      <c r="B87" s="5">
        <v>0</v>
      </c>
      <c r="C87" s="4" cm="1">
        <f t="array" ref="C87:D87">TRANSPOSE(MMULT('Necessary information'!$L$2:$M$3,TRANSPOSE(C86:D86))+MMULT('Necessary information'!$L$4:$L$5,B87))</f>
        <v>-6.2759437141398561E-2</v>
      </c>
      <c r="D87" s="4">
        <v>-1.52077261783826E-2</v>
      </c>
      <c r="E87" s="4" cm="1">
        <f t="array" ref="E87:G87">TRANSPOSE(MMULT('Necessary information'!$L$6:$M$8,TRANSPOSE(C87:D87)))</f>
        <v>-3.7191284289717588E-2</v>
      </c>
      <c r="F87" s="4">
        <v>2.6841096706354435E-2</v>
      </c>
      <c r="G87" s="4">
        <v>-3.5918340435044126E-2</v>
      </c>
      <c r="H87" s="4">
        <f>F87+F87*'Necessary information'!$B$4/'Necessary information'!$B$15</f>
        <v>6.8109282892374348E-2</v>
      </c>
      <c r="I87" s="4">
        <f>(('Necessary information'!$B$10*C88)-'Necessary information'!$B$10*(1-'Necessary information'!$B$4)*C87)/'Necessary information'!$B$16</f>
        <v>-3.1521426236140015E-2</v>
      </c>
      <c r="J87" s="4">
        <f>D87+'Necessary information'!$B$7*C87</f>
        <v>-3.5918340435044126E-2</v>
      </c>
    </row>
    <row r="88" spans="1:10" x14ac:dyDescent="0.2">
      <c r="A88" s="3">
        <v>82</v>
      </c>
      <c r="B88" s="5">
        <v>0</v>
      </c>
      <c r="C88" s="4" cm="1">
        <f t="array" ref="C88:D88">TRANSPOSE(MMULT('Necessary information'!$L$2:$M$3,TRANSPOSE(C87:D87))+MMULT('Necessary information'!$L$4:$L$5,B88))</f>
        <v>-6.1978486868767099E-2</v>
      </c>
      <c r="D88" s="4">
        <v>-1.4888363928636565E-2</v>
      </c>
      <c r="E88" s="4" cm="1">
        <f t="array" ref="E88:G88">TRANSPOSE(MMULT('Necessary information'!$L$6:$M$8,TRANSPOSE(C88:D88)))</f>
        <v>-3.665524576496107E-2</v>
      </c>
      <c r="F88" s="4">
        <v>2.6637222273437386E-2</v>
      </c>
      <c r="G88" s="4">
        <v>-3.5341264595329713E-2</v>
      </c>
      <c r="H88" s="4">
        <f>F88+F88*'Necessary information'!$B$4/'Necessary information'!$B$15</f>
        <v>6.7591951518847337E-2</v>
      </c>
      <c r="I88" s="4">
        <f>(('Necessary information'!$B$10*C89)-'Necessary information'!$B$10*(1-'Necessary information'!$B$4)*C88)/'Necessary information'!$B$16</f>
        <v>-3.0777852603266164E-2</v>
      </c>
      <c r="J88" s="4">
        <f>D88+'Necessary information'!$B$7*C88</f>
        <v>-3.5341264595329713E-2</v>
      </c>
    </row>
    <row r="89" spans="1:10" x14ac:dyDescent="0.2">
      <c r="A89" s="3">
        <v>83</v>
      </c>
      <c r="B89" s="5">
        <v>0</v>
      </c>
      <c r="C89" s="4" cm="1">
        <f t="array" ref="C89:D89">TRANSPOSE(MMULT('Necessary information'!$L$2:$M$3,TRANSPOSE(C88:D88))+MMULT('Necessary information'!$L$4:$L$5,B89))</f>
        <v>-6.1198471012129572E-2</v>
      </c>
      <c r="D89" s="4">
        <v>-1.4575708286135197E-2</v>
      </c>
      <c r="E89" s="4" cm="1">
        <f t="array" ref="E89:G89">TRANSPOSE(MMULT('Necessary information'!$L$6:$M$8,TRANSPOSE(C89:D89)))</f>
        <v>-3.612340866999901E-2</v>
      </c>
      <c r="F89" s="4">
        <v>2.6427267291991609E-2</v>
      </c>
      <c r="G89" s="4">
        <v>-3.4771203720137957E-2</v>
      </c>
      <c r="H89" s="4">
        <f>F89+F89*'Necessary information'!$B$4/'Necessary information'!$B$15</f>
        <v>6.7059190753428671E-2</v>
      </c>
      <c r="I89" s="4">
        <f>(('Necessary information'!$B$10*C90)-'Necessary information'!$B$10*(1-'Necessary information'!$B$4)*C89)/'Necessary information'!$B$16</f>
        <v>-3.0052244778721236E-2</v>
      </c>
      <c r="J89" s="4">
        <f>D89+'Necessary information'!$B$7*C89</f>
        <v>-3.4771203720137957E-2</v>
      </c>
    </row>
    <row r="90" spans="1:10" x14ac:dyDescent="0.2">
      <c r="A90" s="3">
        <v>84</v>
      </c>
      <c r="B90" s="5">
        <v>0</v>
      </c>
      <c r="C90" s="4" cm="1">
        <f t="array" ref="C90:D90">TRANSPOSE(MMULT('Necessary information'!$L$2:$M$3,TRANSPOSE(C89:D89))+MMULT('Necessary information'!$L$4:$L$5,B90))</f>
        <v>-6.0419815356294364E-2</v>
      </c>
      <c r="D90" s="4">
        <v>-1.4269618412126357E-2</v>
      </c>
      <c r="E90" s="4" cm="1">
        <f t="array" ref="E90:G90">TRANSPOSE(MMULT('Necessary information'!$L$6:$M$8,TRANSPOSE(C90:D90)))</f>
        <v>-3.5595887969727416E-2</v>
      </c>
      <c r="F90" s="4">
        <v>2.6211657876590862E-2</v>
      </c>
      <c r="G90" s="4">
        <v>-3.4208157479703495E-2</v>
      </c>
      <c r="H90" s="4">
        <f>F90+F90*'Necessary information'!$B$4/'Necessary information'!$B$15</f>
        <v>6.6512081861849287E-2</v>
      </c>
      <c r="I90" s="4">
        <f>(('Necessary information'!$B$10*C91)-'Necessary information'!$B$10*(1-'Necessary information'!$B$4)*C90)/'Necessary information'!$B$16</f>
        <v>-2.9344157778584096E-2</v>
      </c>
      <c r="J90" s="4">
        <f>D90+'Necessary information'!$B$7*C90</f>
        <v>-3.4208157479703495E-2</v>
      </c>
    </row>
    <row r="91" spans="1:10" x14ac:dyDescent="0.2">
      <c r="A91" s="3">
        <v>85</v>
      </c>
      <c r="B91" s="5">
        <v>0</v>
      </c>
      <c r="C91" s="4" cm="1">
        <f t="array" ref="C91:D91">TRANSPOSE(MMULT('Necessary information'!$L$2:$M$3,TRANSPOSE(C90:D90))+MMULT('Necessary information'!$L$4:$L$5,B91))</f>
        <v>-5.9642923916851609E-2</v>
      </c>
      <c r="D91" s="4">
        <v>-1.3969956425471703E-2</v>
      </c>
      <c r="E91" s="4" cm="1">
        <f t="array" ref="E91:G91">TRANSPOSE(MMULT('Necessary information'!$L$6:$M$8,TRANSPOSE(C91:D91)))</f>
        <v>-3.5072790362765727E-2</v>
      </c>
      <c r="F91" s="4">
        <v>2.599080259881887E-2</v>
      </c>
      <c r="G91" s="4">
        <v>-3.3652121318032732E-2</v>
      </c>
      <c r="H91" s="4">
        <f>F91+F91*'Necessary information'!$B$4/'Necessary information'!$B$15</f>
        <v>6.5951661594502858E-2</v>
      </c>
      <c r="I91" s="4">
        <f>(('Necessary information'!$B$10*C92)-'Necessary information'!$B$10*(1-'Necessary information'!$B$4)*C91)/'Necessary information'!$B$16</f>
        <v>-2.8653157913412032E-2</v>
      </c>
      <c r="J91" s="4">
        <f>D91+'Necessary information'!$B$7*C91</f>
        <v>-3.3652121318032732E-2</v>
      </c>
    </row>
    <row r="92" spans="1:10" x14ac:dyDescent="0.2">
      <c r="A92" s="3">
        <v>86</v>
      </c>
      <c r="B92" s="5">
        <v>0</v>
      </c>
      <c r="C92" s="4" cm="1">
        <f t="array" ref="C92:D92">TRANSPOSE(MMULT('Necessary information'!$L$2:$M$3,TRANSPOSE(C91:D91))+MMULT('Necessary information'!$L$4:$L$5,B92))</f>
        <v>-5.8868179766765623E-2</v>
      </c>
      <c r="D92" s="4">
        <v>-1.3676587340536797E-2</v>
      </c>
      <c r="E92" s="4" cm="1">
        <f t="array" ref="E92:G92">TRANSPOSE(MMULT('Necessary information'!$L$6:$M$8,TRANSPOSE(C92:D92)))</f>
        <v>-3.455421462358664E-2</v>
      </c>
      <c r="F92" s="4">
        <v>2.5765093103196163E-2</v>
      </c>
      <c r="G92" s="4">
        <v>-3.3103086663569453E-2</v>
      </c>
      <c r="H92" s="4">
        <f>F92+F92*'Necessary information'!$B$4/'Necessary information'!$B$15</f>
        <v>6.5378923749360246E-2</v>
      </c>
      <c r="I92" s="4">
        <f>(('Necessary information'!$B$10*C93)-'Necessary information'!$B$10*(1-'Necessary information'!$B$4)*C92)/'Necessary information'!$B$16</f>
        <v>-2.7978822494901145E-2</v>
      </c>
      <c r="J92" s="4">
        <f>D92+'Necessary information'!$B$7*C92</f>
        <v>-3.3103086663569453E-2</v>
      </c>
    </row>
    <row r="93" spans="1:10" x14ac:dyDescent="0.2">
      <c r="A93" s="3">
        <v>87</v>
      </c>
      <c r="B93" s="5">
        <v>0</v>
      </c>
      <c r="C93" s="4" cm="1">
        <f t="array" ref="C93:D93">TRANSPOSE(MMULT('Necessary information'!$L$2:$M$3,TRANSPOSE(C92:D92))+MMULT('Necessary information'!$L$4:$L$5,B93))</f>
        <v>-5.8095945834969007E-2</v>
      </c>
      <c r="D93" s="4">
        <v>-1.3389379006385524E-2</v>
      </c>
      <c r="E93" s="4" cm="1">
        <f t="array" ref="E93:G93">TRANSPOSE(MMULT('Necessary information'!$L$6:$M$8,TRANSPOSE(C93:D93)))</f>
        <v>-3.4040251932607277E-2</v>
      </c>
      <c r="F93" s="4">
        <v>2.5534904703043704E-2</v>
      </c>
      <c r="G93" s="4">
        <v>-3.2561041131925296E-2</v>
      </c>
      <c r="H93" s="4">
        <f>F93+F93*'Necessary information'!$B$4/'Necessary information'!$B$15</f>
        <v>6.4794820683973367E-2</v>
      </c>
      <c r="I93" s="4">
        <f>(('Necessary information'!$B$10*C94)-'Necessary information'!$B$10*(1-'Necessary information'!$B$4)*C93)/'Necessary information'!$B$16</f>
        <v>-2.7320739550325112E-2</v>
      </c>
      <c r="J93" s="4">
        <f>D93+'Necessary information'!$B$7*C93</f>
        <v>-3.2561041131925296E-2</v>
      </c>
    </row>
    <row r="94" spans="1:10" x14ac:dyDescent="0.2">
      <c r="A94" s="3">
        <v>88</v>
      </c>
      <c r="B94" s="5">
        <v>0</v>
      </c>
      <c r="C94" s="4" cm="1">
        <f t="array" ref="C94:D94">TRANSPOSE(MMULT('Necessary information'!$L$2:$M$3,TRANSPOSE(C93:D93))+MMULT('Necessary information'!$L$4:$L$5,B94))</f>
        <v>-5.7326565677852916E-2</v>
      </c>
      <c r="D94" s="4">
        <v>-1.3108202047251428E-2</v>
      </c>
      <c r="E94" s="4" cm="1">
        <f t="array" ref="E94:G94">TRANSPOSE(MMULT('Necessary information'!$L$6:$M$8,TRANSPOSE(C94:D94)))</f>
        <v>-3.3530986194634328E-2</v>
      </c>
      <c r="F94" s="4">
        <v>2.5300596956910022E-2</v>
      </c>
      <c r="G94" s="4">
        <v>-3.2025968720942891E-2</v>
      </c>
      <c r="H94" s="4">
        <f>F94+F94*'Necessary information'!$B$4/'Necessary information'!$B$15</f>
        <v>6.4200264778159155E-2</v>
      </c>
      <c r="I94" s="4">
        <f>(('Necessary information'!$B$10*C95)-'Necessary information'!$B$10*(1-'Necessary information'!$B$4)*C94)/'Necessary information'!$B$16</f>
        <v>-2.6678507544544948E-2</v>
      </c>
      <c r="J94" s="4">
        <f>D94+'Necessary information'!$B$7*C94</f>
        <v>-3.2025968720942891E-2</v>
      </c>
    </row>
    <row r="95" spans="1:10" x14ac:dyDescent="0.2">
      <c r="A95" s="3">
        <v>89</v>
      </c>
      <c r="B95" s="5">
        <v>0</v>
      </c>
      <c r="C95" s="4" cm="1">
        <f t="array" ref="C95:D95">TRANSPOSE(MMULT('Necessary information'!$L$2:$M$3,TRANSPOSE(C94:D94))+MMULT('Necessary information'!$L$4:$L$5,B95))</f>
        <v>-5.6560364224520217E-2</v>
      </c>
      <c r="D95" s="4">
        <v>-1.2832929804259147E-2</v>
      </c>
      <c r="E95" s="4" cm="1">
        <f t="array" ref="E95:G95">TRANSPOSE(MMULT('Necessary information'!$L$6:$M$8,TRANSPOSE(C95:D95)))</f>
        <v>-3.30264943460436E-2</v>
      </c>
      <c r="F95" s="4">
        <v>2.5062514226169397E-2</v>
      </c>
      <c r="G95" s="4">
        <v>-3.149784999835082E-2</v>
      </c>
      <c r="H95" s="4">
        <f>F95+F95*'Necessary information'!$B$4/'Necessary information'!$B$15</f>
        <v>6.3596129848904809E-2</v>
      </c>
      <c r="I95" s="4">
        <f>(('Necessary information'!$B$10*C96)-'Necessary information'!$B$10*(1-'Necessary information'!$B$4)*C95)/'Necessary information'!$B$16</f>
        <v>-2.6051735109372386E-2</v>
      </c>
      <c r="J95" s="4">
        <f>D95+'Necessary information'!$B$7*C95</f>
        <v>-3.149784999835082E-2</v>
      </c>
    </row>
    <row r="96" spans="1:10" x14ac:dyDescent="0.2">
      <c r="A96" s="3">
        <v>90</v>
      </c>
      <c r="B96" s="5">
        <v>0</v>
      </c>
      <c r="C96" s="4" cm="1">
        <f t="array" ref="C96:D96">TRANSPOSE(MMULT('Necessary information'!$L$2:$M$3,TRANSPOSE(C95:D95))+MMULT('Necessary information'!$L$4:$L$5,B96))</f>
        <v>-5.5797648496641525E-2</v>
      </c>
      <c r="D96" s="4">
        <v>-1.2563438278369705E-2</v>
      </c>
      <c r="E96" s="4" cm="1">
        <f t="array" ref="E96:G96">TRANSPOSE(MMULT('Necessary information'!$L$6:$M$8,TRANSPOSE(C96:D96)))</f>
        <v>-3.2526846651062168E-2</v>
      </c>
      <c r="F96" s="4">
        <v>2.4820986214380114E-2</v>
      </c>
      <c r="G96" s="4">
        <v>-3.0976662282261411E-2</v>
      </c>
      <c r="H96" s="4">
        <f>F96+F96*'Necessary information'!$B$4/'Necessary information'!$B$15</f>
        <v>6.2983252518989508E-2</v>
      </c>
      <c r="I96" s="4">
        <f>(('Necessary information'!$B$10*C97)-'Necessary information'!$B$10*(1-'Necessary information'!$B$4)*C96)/'Necessary information'!$B$16</f>
        <v>-2.5440040780108596E-2</v>
      </c>
      <c r="J96" s="4">
        <f>D96+'Necessary information'!$B$7*C96</f>
        <v>-3.0976662282261411E-2</v>
      </c>
    </row>
    <row r="97" spans="1:10" x14ac:dyDescent="0.2">
      <c r="A97" s="3">
        <v>91</v>
      </c>
      <c r="B97" s="5">
        <v>0</v>
      </c>
      <c r="C97" s="4" cm="1">
        <f t="array" ref="C97:D97">TRANSPOSE(MMULT('Necessary information'!$L$2:$M$3,TRANSPOSE(C96:D96))+MMULT('Necessary information'!$L$4:$L$5,B97))</f>
        <v>-5.5038708303728201E-2</v>
      </c>
      <c r="D97" s="4">
        <v>-1.2299606074523942E-2</v>
      </c>
      <c r="E97" s="4" cm="1">
        <f t="array" ref="E97:G97">TRANSPOSE(MMULT('Necessary information'!$L$6:$M$8,TRANSPOSE(C97:D97)))</f>
        <v>-3.2032106987510328E-2</v>
      </c>
      <c r="F97" s="4">
        <v>2.4576328488973953E-2</v>
      </c>
      <c r="G97" s="4">
        <v>-3.0462379814754248E-2</v>
      </c>
      <c r="H97" s="4">
        <f>F97+F97*'Necessary information'!$B$4/'Necessary information'!$B$15</f>
        <v>6.2362433540771381E-2</v>
      </c>
      <c r="I97" s="4">
        <f>(('Necessary information'!$B$10*C98)-'Necessary information'!$B$10*(1-'Necessary information'!$B$4)*C97)/'Necessary information'!$B$16</f>
        <v>-2.4843052739047741E-2</v>
      </c>
      <c r="J97" s="4">
        <f>D97+'Necessary information'!$B$7*C97</f>
        <v>-3.0462379814754248E-2</v>
      </c>
    </row>
    <row r="98" spans="1:10" x14ac:dyDescent="0.2">
      <c r="A98" s="3">
        <v>92</v>
      </c>
      <c r="B98" s="5">
        <v>0</v>
      </c>
      <c r="C98" s="4" cm="1">
        <f t="array" ref="C98:D98">TRANSPOSE(MMULT('Necessary information'!$L$2:$M$3,TRANSPOSE(C97:D97))+MMULT('Necessary information'!$L$4:$L$5,B98))</f>
        <v>-5.4283816914611198E-2</v>
      </c>
      <c r="D98" s="4">
        <v>-1.2041314346958938E-2</v>
      </c>
      <c r="E98" s="4" cm="1">
        <f t="array" ref="E98:G98">TRANSPOSE(MMULT('Necessary information'!$L$6:$M$8,TRANSPOSE(C98:D98)))</f>
        <v>-3.1542333122348817E-2</v>
      </c>
      <c r="F98" s="4">
        <v>2.4328842985830559E-2</v>
      </c>
      <c r="G98" s="4">
        <v>-2.9954973928780635E-2</v>
      </c>
      <c r="H98" s="4">
        <f>F98+F98*'Necessary information'!$B$4/'Necessary information'!$B$15</f>
        <v>6.1734439076545015E-2</v>
      </c>
      <c r="I98" s="4">
        <f>(('Necessary information'!$B$10*C99)-'Necessary information'!$B$10*(1-'Necessary information'!$B$4)*C98)/'Necessary information'!$B$16</f>
        <v>-2.4260408565767819E-2</v>
      </c>
      <c r="J98" s="4">
        <f>D98+'Necessary information'!$B$7*C98</f>
        <v>-2.9954973928780635E-2</v>
      </c>
    </row>
    <row r="99" spans="1:10" x14ac:dyDescent="0.2">
      <c r="A99" s="3">
        <v>93</v>
      </c>
      <c r="B99" s="5">
        <v>0</v>
      </c>
      <c r="C99" s="4" cm="1">
        <f t="array" ref="C99:D99">TRANSPOSE(MMULT('Necessary information'!$L$2:$M$3,TRANSPOSE(C98:D98))+MMULT('Necessary information'!$L$4:$L$5,B99))</f>
        <v>-5.3533231705890118E-2</v>
      </c>
      <c r="D99" s="4">
        <v>-1.1788446745672801E-2</v>
      </c>
      <c r="E99" s="4" cm="1">
        <f t="array" ref="E99:G99">TRANSPOSE(MMULT('Necessary information'!$L$6:$M$8,TRANSPOSE(C99:D99)))</f>
        <v>-3.1057576977366289E-2</v>
      </c>
      <c r="F99" s="4">
        <v>2.4078818497273571E-2</v>
      </c>
      <c r="G99" s="4">
        <v>-2.9454413208616539E-2</v>
      </c>
      <c r="H99" s="4">
        <f>F99+F99*'Necessary information'!$B$4/'Necessary information'!$B$15</f>
        <v>6.1100001936831662E-2</v>
      </c>
      <c r="I99" s="4">
        <f>(('Necessary information'!$B$10*C100)-'Necessary information'!$B$10*(1-'Necessary information'!$B$4)*C99)/'Necessary information'!$B$16</f>
        <v>-2.3691754994020993E-2</v>
      </c>
      <c r="J99" s="4">
        <f>D99+'Necessary information'!$B$7*C99</f>
        <v>-2.9454413208616539E-2</v>
      </c>
    </row>
    <row r="100" spans="1:10" x14ac:dyDescent="0.2">
      <c r="A100" s="3">
        <v>94</v>
      </c>
      <c r="B100" s="5">
        <v>0</v>
      </c>
      <c r="C100" s="4" cm="1">
        <f t="array" ref="C100:D100">TRANSPOSE(MMULT('Necessary information'!$L$2:$M$3,TRANSPOSE(C99:D99))+MMULT('Necessary information'!$L$4:$L$5,B100))</f>
        <v>-5.2787194788093392E-2</v>
      </c>
      <c r="D100" s="4">
        <v>-1.1540889364013672E-2</v>
      </c>
      <c r="E100" s="4" cm="1">
        <f t="array" ref="E100:G100">TRANSPOSE(MMULT('Necessary information'!$L$6:$M$8,TRANSPOSE(C100:D100)))</f>
        <v>-3.0577884885331499E-2</v>
      </c>
      <c r="F100" s="4">
        <v>2.38265311440089E-2</v>
      </c>
      <c r="G100" s="4">
        <v>-2.8960663644084492E-2</v>
      </c>
      <c r="H100" s="4">
        <f>F100+F100*'Necessary information'!$B$4/'Necessary information'!$B$15</f>
        <v>6.0459822777922556E-2</v>
      </c>
      <c r="I100" s="4">
        <f>(('Necessary information'!$B$10*C101)-'Necessary information'!$B$10*(1-'Necessary information'!$B$4)*C100)/'Necessary information'!$B$16</f>
        <v>-2.3136747675046757E-2</v>
      </c>
      <c r="J100" s="4">
        <f>D100+'Necessary information'!$B$7*C100</f>
        <v>-2.8960663644084492E-2</v>
      </c>
    </row>
    <row r="101" spans="1:10" x14ac:dyDescent="0.2">
      <c r="A101" s="3">
        <v>95</v>
      </c>
      <c r="B101" s="5">
        <v>0</v>
      </c>
      <c r="C101" s="4" cm="1">
        <f t="array" ref="C101:D101">TRANSPOSE(MMULT('Necessary information'!$L$2:$M$3,TRANSPOSE(C100:D100))+MMULT('Necessary information'!$L$4:$L$5,B101))</f>
        <v>-5.2045933610267228E-2</v>
      </c>
      <c r="D101" s="4">
        <v>-1.1298530687369385E-2</v>
      </c>
      <c r="E101" s="4" cm="1">
        <f t="array" ref="E101:G101">TRANSPOSE(MMULT('Necessary information'!$L$6:$M$8,TRANSPOSE(C101:D101)))</f>
        <v>-3.0103297836924135E-2</v>
      </c>
      <c r="F101" s="4">
        <v>2.3572244831509652E-2</v>
      </c>
      <c r="G101" s="4">
        <v>-2.8473688778757569E-2</v>
      </c>
      <c r="H101" s="4">
        <f>F101+F101*'Necessary information'!$B$4/'Necessary information'!$B$15</f>
        <v>5.9814571259955714E-2</v>
      </c>
      <c r="I101" s="4">
        <f>(('Necessary information'!$B$10*C102)-'Necessary information'!$B$10*(1-'Necessary information'!$B$4)*C101)/'Necessary information'!$B$16</f>
        <v>-2.2595050947136385E-2</v>
      </c>
      <c r="J101" s="4">
        <f>D101+'Necessary information'!$B$7*C101</f>
        <v>-2.8473688778757569E-2</v>
      </c>
    </row>
    <row r="102" spans="1:10" x14ac:dyDescent="0.2">
      <c r="A102" s="3">
        <v>96</v>
      </c>
      <c r="B102" s="5">
        <v>0</v>
      </c>
      <c r="C102" s="4" cm="1">
        <f t="array" ref="C102:D102">TRANSPOSE(MMULT('Necessary information'!$L$2:$M$3,TRANSPOSE(C101:D101))+MMULT('Necessary information'!$L$4:$L$5,B102))</f>
        <v>-5.1309661543688961E-2</v>
      </c>
      <c r="D102" s="4">
        <v>-1.1061261542934627E-2</v>
      </c>
      <c r="E102" s="4" cm="1">
        <f t="array" ref="E102:G102">TRANSPOSE(MMULT('Necessary information'!$L$6:$M$8,TRANSPOSE(C102:D102)))</f>
        <v>-2.9633851718748803E-2</v>
      </c>
      <c r="F102" s="4">
        <v>2.3316211691336974E-2</v>
      </c>
      <c r="G102" s="4">
        <v>-2.7993449852351984E-2</v>
      </c>
      <c r="H102" s="4">
        <f>F102+F102*'Necessary information'!$B$4/'Necessary information'!$B$15</f>
        <v>5.9164887166767544E-2</v>
      </c>
      <c r="I102" s="4">
        <f>(('Necessary information'!$B$10*C103)-'Necessary information'!$B$10*(1-'Necessary information'!$B$4)*C102)/'Necessary information'!$B$16</f>
        <v>-2.2066337611282429E-2</v>
      </c>
      <c r="J102" s="4">
        <f>D102+'Necessary information'!$B$7*C102</f>
        <v>-2.7993449852351984E-2</v>
      </c>
    </row>
    <row r="103" spans="1:10" x14ac:dyDescent="0.2">
      <c r="A103" s="3">
        <v>97</v>
      </c>
      <c r="B103" s="5">
        <v>0</v>
      </c>
      <c r="C103" s="4" cm="1">
        <f t="array" ref="C103:D103">TRANSPOSE(MMULT('Necessary information'!$L$2:$M$3,TRANSPOSE(C102:D102))+MMULT('Necessary information'!$L$4:$L$5,B103))</f>
        <v>-5.0578578445378802E-2</v>
      </c>
      <c r="D103" s="4">
        <v>-1.0828975050532999E-2</v>
      </c>
      <c r="E103" s="4" cm="1">
        <f t="array" ref="E103:G103">TRANSPOSE(MMULT('Necessary information'!$L$6:$M$8,TRANSPOSE(C103:D103)))</f>
        <v>-2.9169577542726834E-2</v>
      </c>
      <c r="F103" s="4">
        <v>2.3058672507870796E-2</v>
      </c>
      <c r="G103" s="4">
        <v>-2.7519905937508006E-2</v>
      </c>
      <c r="H103" s="4">
        <f>F103+F103*'Necessary information'!$B$4/'Necessary information'!$B$15</f>
        <v>5.851138148872212E-2</v>
      </c>
      <c r="I103" s="4">
        <f>(('Necessary information'!$B$10*C104)-'Necessary information'!$B$10*(1-'Necessary information'!$B$4)*C103)/'Necessary information'!$B$16</f>
        <v>-2.1550288712741349E-2</v>
      </c>
      <c r="J103" s="4">
        <f>D103+'Necessary information'!$B$7*C103</f>
        <v>-2.7519905937508006E-2</v>
      </c>
    </row>
    <row r="104" spans="1:10" x14ac:dyDescent="0.2">
      <c r="A104" s="3">
        <v>98</v>
      </c>
      <c r="B104" s="5">
        <v>0</v>
      </c>
      <c r="C104" s="4" cm="1">
        <f t="array" ref="C104:D104">TRANSPOSE(MMULT('Necessary information'!$L$2:$M$3,TRANSPOSE(C103:D103))+MMULT('Necessary information'!$L$4:$L$5,B104))</f>
        <v>-4.9852871202062866E-2</v>
      </c>
      <c r="D104" s="4">
        <v>-1.0601566574471807E-2</v>
      </c>
      <c r="E104" s="4" cm="1">
        <f t="array" ref="E104:G104">TRANSPOSE(MMULT('Necessary information'!$L$6:$M$8,TRANSPOSE(C104:D104)))</f>
        <v>-2.8710501667151257E-2</v>
      </c>
      <c r="F104" s="4">
        <v>2.2799857130910314E-2</v>
      </c>
      <c r="G104" s="4">
        <v>-2.7053014071152553E-2</v>
      </c>
      <c r="H104" s="4">
        <f>F104+F104*'Necessary information'!$B$4/'Necessary information'!$B$15</f>
        <v>5.7854637469684903E-2</v>
      </c>
      <c r="I104" s="4">
        <f>(('Necessary information'!$B$10*C105)-'Necessary information'!$B$10*(1-'Necessary information'!$B$4)*C104)/'Necessary information'!$B$16</f>
        <v>-2.1046593328360102E-2</v>
      </c>
      <c r="J104" s="4">
        <f>D104+'Necessary information'!$B$7*C104</f>
        <v>-2.7053014071152553E-2</v>
      </c>
    </row>
    <row r="105" spans="1:10" x14ac:dyDescent="0.2">
      <c r="A105" s="3">
        <v>99</v>
      </c>
      <c r="B105" s="5">
        <v>0</v>
      </c>
      <c r="C105" s="4" cm="1">
        <f t="array" ref="C105:D105">TRANSPOSE(MMULT('Necessary information'!$L$2:$M$3,TRANSPOSE(C104:D104))+MMULT('Necessary information'!$L$4:$L$5,B105))</f>
        <v>-4.9132714255220297E-2</v>
      </c>
      <c r="D105" s="4">
        <v>-1.0378933676407898E-2</v>
      </c>
      <c r="E105" s="4" cm="1">
        <f t="array" ref="E105:G105">TRANSPOSE(MMULT('Necessary information'!$L$6:$M$8,TRANSPOSE(C105:D105)))</f>
        <v>-2.8256646009681505E-2</v>
      </c>
      <c r="F105" s="4">
        <v>2.2539984874589695E-2</v>
      </c>
      <c r="G105" s="4">
        <v>-2.6592729380630595E-2</v>
      </c>
      <c r="H105" s="4">
        <f>F105+F105*'Necessary information'!$B$4/'Necessary information'!$B$15</f>
        <v>5.7195211619271324E-2</v>
      </c>
      <c r="I105" s="4">
        <f>(('Necessary information'!$B$10*C106)-'Necessary information'!$B$10*(1-'Necessary information'!$B$4)*C105)/'Necessary information'!$B$16</f>
        <v>-2.0554948359507608E-2</v>
      </c>
      <c r="J105" s="4">
        <f>D105+'Necessary information'!$B$7*C105</f>
        <v>-2.6592729380630595E-2</v>
      </c>
    </row>
    <row r="106" spans="1:10" x14ac:dyDescent="0.2">
      <c r="A106" s="3">
        <v>100</v>
      </c>
      <c r="B106" s="5">
        <v>0</v>
      </c>
      <c r="C106" s="4" cm="1">
        <f t="array" ref="C106:D106">TRANSPOSE(MMULT('Necessary information'!$L$2:$M$3,TRANSPOSE(C105:D105))+MMULT('Necessary information'!$L$4:$L$5,B106))</f>
        <v>-4.8418270107827482E-2</v>
      </c>
      <c r="D106" s="4">
        <v>-1.0160976069203333E-2</v>
      </c>
      <c r="E106" s="4" cm="1">
        <f t="array" ref="E106:G106">TRANSPOSE(MMULT('Necessary information'!$L$6:$M$8,TRANSPOSE(C106:D106)))</f>
        <v>-2.7808028252545455E-2</v>
      </c>
      <c r="F106" s="4">
        <v>2.2279264903041079E-2</v>
      </c>
      <c r="G106" s="4">
        <v>-2.6139005204786403E-2</v>
      </c>
      <c r="H106" s="4">
        <f>F106+F106*'Necessary information'!$B$4/'Necessary information'!$B$15</f>
        <v>5.6533634691466716E-2</v>
      </c>
      <c r="I106" s="4">
        <f>(('Necessary information'!$B$10*C107)-'Necessary information'!$B$10*(1-'Necessary information'!$B$4)*C106)/'Necessary information'!$B$16</f>
        <v>-2.0075058330459115E-2</v>
      </c>
      <c r="J106" s="4">
        <f>D106+'Necessary information'!$B$7*C106</f>
        <v>-2.6139005204786403E-2</v>
      </c>
    </row>
    <row r="107" spans="1:10" x14ac:dyDescent="0.2">
      <c r="A107" s="3">
        <v>101</v>
      </c>
      <c r="B107" s="5">
        <v>0</v>
      </c>
      <c r="C107" s="4" cm="1">
        <f t="array" ref="C107:D107">TRANSPOSE(MMULT('Necessary information'!$L$2:$M$3,TRANSPOSE(C106:D106))+MMULT('Necessary information'!$L$4:$L$5,B107))</f>
        <v>-4.7709689813393276E-2</v>
      </c>
      <c r="D107" s="4">
        <v>-9.9475955717500623E-3</v>
      </c>
      <c r="E107" s="4" cm="1">
        <f t="array" ref="E107:G107">TRANSPOSE(MMULT('Necessary information'!$L$6:$M$8,TRANSPOSE(C107:D107)))</f>
        <v>-2.7364662040208119E-2</v>
      </c>
      <c r="F107" s="4">
        <v>2.2017896603223432E-2</v>
      </c>
      <c r="G107" s="4">
        <v>-2.5691793210169844E-2</v>
      </c>
      <c r="H107" s="4">
        <f>F107+F107*'Necessary information'!$B$4/'Necessary information'!$B$15</f>
        <v>5.5870412630679434E-2</v>
      </c>
      <c r="I107" s="4">
        <f>(('Necessary information'!$B$10*C108)-'Necessary information'!$B$10*(1-'Necessary information'!$B$4)*C107)/'Necessary information'!$B$16</f>
        <v>-1.9606635192089491E-2</v>
      </c>
      <c r="J107" s="4">
        <f>D107+'Necessary information'!$B$7*C107</f>
        <v>-2.5691793210169844E-2</v>
      </c>
    </row>
    <row r="108" spans="1:10" x14ac:dyDescent="0.2">
      <c r="A108" s="3">
        <v>102</v>
      </c>
      <c r="B108" s="5">
        <v>0</v>
      </c>
      <c r="C108" s="4" cm="1">
        <f t="array" ref="C108:D108">TRANSPOSE(MMULT('Necessary information'!$L$2:$M$3,TRANSPOSE(C107:D107))+MMULT('Necessary information'!$L$4:$L$5,B108))</f>
        <v>-4.7007113447860682E-2</v>
      </c>
      <c r="D108" s="4">
        <v>-9.7386960647433112E-3</v>
      </c>
      <c r="E108" s="4" cm="1">
        <f t="array" ref="E108:G108">TRANSPOSE(MMULT('Necessary information'!$L$6:$M$8,TRANSPOSE(C108:D108)))</f>
        <v>-2.6926557169758052E-2</v>
      </c>
      <c r="F108" s="4">
        <v>2.1756069945323343E-2</v>
      </c>
      <c r="G108" s="4">
        <v>-2.5251043502537339E-2</v>
      </c>
      <c r="H108" s="4">
        <f>F108+F108*'Necessary information'!$B$4/'Necessary information'!$B$15</f>
        <v>5.5206027486257962E-2</v>
      </c>
      <c r="I108" s="4">
        <f>(('Necessary information'!$B$10*C109)-'Necessary information'!$B$10*(1-'Necessary information'!$B$4)*C108)/'Necessary information'!$B$16</f>
        <v>-1.9149398130731909E-2</v>
      </c>
      <c r="J108" s="4">
        <f>D108+'Necessary information'!$B$7*C108</f>
        <v>-2.5251043502537339E-2</v>
      </c>
    </row>
    <row r="109" spans="1:10" x14ac:dyDescent="0.2">
      <c r="A109" s="3">
        <v>103</v>
      </c>
      <c r="B109" s="5">
        <v>0</v>
      </c>
      <c r="C109" s="4" cm="1">
        <f t="array" ref="C109:D109">TRANSPOSE(MMULT('Necessary information'!$L$2:$M$3,TRANSPOSE(C108:D108))+MMULT('Necessary information'!$L$4:$L$5,B109))</f>
        <v>-4.631067056493246E-2</v>
      </c>
      <c r="D109" s="4">
        <v>-9.5341834473837012E-3</v>
      </c>
      <c r="E109" s="4" cm="1">
        <f t="array" ref="E109:G109">TRANSPOSE(MMULT('Necessary information'!$L$6:$M$8,TRANSPOSE(C109:D109)))</f>
        <v>-2.6493719774254472E-2</v>
      </c>
      <c r="F109" s="4">
        <v>2.1493965831121044E-2</v>
      </c>
      <c r="G109" s="4">
        <v>-2.4816704733811413E-2</v>
      </c>
      <c r="H109" s="4">
        <f>F109+F109*'Necessary information'!$B$4/'Necessary information'!$B$15</f>
        <v>5.4540938296469631E-2</v>
      </c>
      <c r="I109" s="4">
        <f>(('Necessary information'!$B$10*C110)-'Necessary information'!$B$10*(1-'Necessary information'!$B$4)*C109)/'Necessary information'!$B$16</f>
        <v>-1.8703073382065883E-2</v>
      </c>
      <c r="J109" s="4">
        <f>D109+'Necessary information'!$B$7*C109</f>
        <v>-2.4816704733811413E-2</v>
      </c>
    </row>
    <row r="110" spans="1:10" x14ac:dyDescent="0.2">
      <c r="A110" s="3">
        <v>104</v>
      </c>
      <c r="B110" s="5">
        <v>0</v>
      </c>
      <c r="C110" s="4" cm="1">
        <f t="array" ref="C110:D110">TRANSPOSE(MMULT('Necessary information'!$L$2:$M$3,TRANSPOSE(C109:D109))+MMULT('Necessary information'!$L$4:$L$5,B110))</f>
        <v>-4.5620480635360797E-2</v>
      </c>
      <c r="D110" s="4">
        <v>-9.333965594988643E-3</v>
      </c>
      <c r="E110" s="4" cm="1">
        <f t="array" ref="E110:G110">TRANSPOSE(MMULT('Necessary information'!$L$6:$M$8,TRANSPOSE(C110:D110)))</f>
        <v>-2.6066152499270703E-2</v>
      </c>
      <c r="F110" s="4">
        <v>2.1231756430703089E-2</v>
      </c>
      <c r="G110" s="4">
        <v>-2.4388724204657708E-2</v>
      </c>
      <c r="H110" s="4">
        <f>F110+F110*'Necessary information'!$B$4/'Necessary information'!$B$15</f>
        <v>5.3875581942909062E-2</v>
      </c>
      <c r="I110" s="4">
        <f>(('Necessary information'!$B$10*C111)-'Necessary information'!$B$10*(1-'Necessary information'!$B$4)*C110)/'Necessary information'!$B$16</f>
        <v>-1.8267394049894314E-2</v>
      </c>
      <c r="J110" s="4">
        <f>D110+'Necessary information'!$B$7*C110</f>
        <v>-2.4388724204657708E-2</v>
      </c>
    </row>
    <row r="111" spans="1:10" x14ac:dyDescent="0.2">
      <c r="A111" s="3">
        <v>105</v>
      </c>
      <c r="B111" s="5">
        <v>0</v>
      </c>
      <c r="C111" s="4" cm="1">
        <f t="array" ref="C111:D111">TRANSPOSE(MMULT('Necessary information'!$L$2:$M$3,TRANSPOSE(C110:D110))+MMULT('Necessary information'!$L$4:$L$5,B111))</f>
        <v>-4.493665347072414E-2</v>
      </c>
      <c r="D111" s="4">
        <v>-9.1379523174938814E-3</v>
      </c>
      <c r="E111" s="4" cm="1">
        <f t="array" ref="E111:G111">TRANSPOSE(MMULT('Necessary information'!$L$6:$M$8,TRANSPOSE(C111:D111)))</f>
        <v>-2.5643854672861659E-2</v>
      </c>
      <c r="F111" s="4">
        <v>2.0969605507891287E-2</v>
      </c>
      <c r="G111" s="4">
        <v>-2.3967047962832846E-2</v>
      </c>
      <c r="H111" s="4">
        <f>F111+F111*'Necessary information'!$B$4/'Necessary information'!$B$15</f>
        <v>5.3210373976274122E-2</v>
      </c>
      <c r="I111" s="4">
        <f>(('Necessary information'!$B$10*C112)-'Necessary information'!$B$10*(1-'Necessary information'!$B$4)*C111)/'Necessary information'!$B$16</f>
        <v>-1.7842099929683088E-2</v>
      </c>
      <c r="J111" s="4">
        <f>D111+'Necessary information'!$B$7*C111</f>
        <v>-2.3967047962832846E-2</v>
      </c>
    </row>
    <row r="112" spans="1:10" x14ac:dyDescent="0.2">
      <c r="A112" s="3">
        <v>106</v>
      </c>
      <c r="B112" s="5">
        <v>0</v>
      </c>
      <c r="C112" s="4" cm="1">
        <f t="array" ref="C112:D112">TRANSPOSE(MMULT('Necessary information'!$L$2:$M$3,TRANSPOSE(C111:D111))+MMULT('Necessary information'!$L$4:$L$5,B112))</f>
        <v>-4.4259289632198121E-2</v>
      </c>
      <c r="D112" s="4">
        <v>-8.94605531882651E-3</v>
      </c>
      <c r="E112" s="4" cm="1">
        <f t="array" ref="E112:G112">TRANSPOSE(MMULT('Necessary information'!$L$6:$M$8,TRANSPOSE(C112:D112)))</f>
        <v>-2.5226822469176222E-2</v>
      </c>
      <c r="F112" s="4">
        <v>2.0707668734746228E-2</v>
      </c>
      <c r="G112" s="4">
        <v>-2.3551620897451893E-2</v>
      </c>
      <c r="H112" s="4">
        <f>F112+F112*'Necessary information'!$B$4/'Necessary information'!$B$15</f>
        <v>5.254570941441853E-2</v>
      </c>
      <c r="I112" s="4">
        <f>(('Necessary information'!$B$10*C113)-'Necessary information'!$B$10*(1-'Necessary information'!$B$4)*C112)/'Necessary information'!$B$16</f>
        <v>-1.7426937336737235E-2</v>
      </c>
      <c r="J112" s="4">
        <f>D112+'Necessary information'!$B$7*C112</f>
        <v>-2.3551620897451893E-2</v>
      </c>
    </row>
    <row r="113" spans="1:10" x14ac:dyDescent="0.2">
      <c r="A113" s="3">
        <v>107</v>
      </c>
      <c r="B113" s="5">
        <v>0</v>
      </c>
      <c r="C113" s="4" cm="1">
        <f t="array" ref="C113:D113">TRANSPOSE(MMULT('Necessary information'!$L$2:$M$3,TRANSPOSE(C112:D112))+MMULT('Necessary information'!$L$4:$L$5,B113))</f>
        <v>-4.35884808248116E-2</v>
      </c>
      <c r="D113" s="4">
        <v>-8.7581881571311537E-3</v>
      </c>
      <c r="E113" s="4" cm="1">
        <f t="array" ref="E113:G113">TRANSPOSE(MMULT('Necessary information'!$L$6:$M$8,TRANSPOSE(C113:D113)))</f>
        <v>-2.4815049065928178E-2</v>
      </c>
      <c r="F113" s="4">
        <v>2.0446093995492617E-2</v>
      </c>
      <c r="G113" s="4">
        <v>-2.3142386829318982E-2</v>
      </c>
      <c r="H113" s="4">
        <f>F113+F113*'Necessary information'!$B$4/'Necessary information'!$B$15</f>
        <v>5.1881963513562494E-2</v>
      </c>
      <c r="I113" s="4">
        <f>(('Necessary information'!$B$10*C114)-'Necessary information'!$B$10*(1-'Necessary information'!$B$4)*C113)/'Necessary information'!$B$16</f>
        <v>-1.7021658938882637E-2</v>
      </c>
      <c r="J113" s="4">
        <f>D113+'Necessary information'!$B$7*C113</f>
        <v>-2.3142386829318982E-2</v>
      </c>
    </row>
    <row r="114" spans="1:10" x14ac:dyDescent="0.2">
      <c r="A114" s="3">
        <v>108</v>
      </c>
      <c r="B114" s="5">
        <v>0</v>
      </c>
      <c r="C114" s="4" cm="1">
        <f t="array" ref="C114:D114">TRANSPOSE(MMULT('Necessary information'!$L$2:$M$3,TRANSPOSE(C113:D113))+MMULT('Necessary information'!$L$4:$L$5,B114))</f>
        <v>-4.2924310277663379E-2</v>
      </c>
      <c r="D114" s="4">
        <v>-8.5742662058313993E-3</v>
      </c>
      <c r="E114" s="4" cm="1">
        <f t="array" ref="E114:G114">TRANSPOSE(MMULT('Necessary information'!$L$6:$M$8,TRANSPOSE(C114:D114)))</f>
        <v>-2.4408524795932529E-2</v>
      </c>
      <c r="F114" s="4">
        <v>2.0185021680203058E-2</v>
      </c>
      <c r="G114" s="4">
        <v>-2.2739288597460314E-2</v>
      </c>
      <c r="H114" s="4">
        <f>F114+F114*'Necessary information'!$B$4/'Necessary information'!$B$15</f>
        <v>5.1219492513515236E-2</v>
      </c>
      <c r="I114" s="4">
        <f>(('Necessary information'!$B$10*C115)-'Necessary information'!$B$10*(1-'Necessary information'!$B$4)*C114)/'Necessary information'!$B$16</f>
        <v>-1.662602359353978E-2</v>
      </c>
      <c r="J114" s="4">
        <f>D114+'Necessary information'!$B$7*C114</f>
        <v>-2.2739288597460314E-2</v>
      </c>
    </row>
    <row r="115" spans="1:10" x14ac:dyDescent="0.2">
      <c r="A115" s="3">
        <v>109</v>
      </c>
      <c r="B115" s="5">
        <v>0</v>
      </c>
      <c r="C115" s="4" cm="1">
        <f t="array" ref="C115:D115">TRANSPOSE(MMULT('Necessary information'!$L$2:$M$3,TRANSPOSE(C114:D114))+MMULT('Necessary information'!$L$4:$L$5,B115))</f>
        <v>-4.226685311056029E-2</v>
      </c>
      <c r="D115" s="4">
        <v>-8.3942066155089402E-3</v>
      </c>
      <c r="E115" s="4" cm="1">
        <f t="array" ref="E115:G115">TRANSPOSE(MMULT('Necessary information'!$L$6:$M$8,TRANSPOSE(C115:D115)))</f>
        <v>-2.4007237292907588E-2</v>
      </c>
      <c r="F115" s="4">
        <v>1.9924584968566451E-2</v>
      </c>
      <c r="G115" s="4">
        <v>-2.2342268141993839E-2</v>
      </c>
      <c r="H115" s="4">
        <f>F115+F115*'Necessary information'!$B$4/'Necessary information'!$B$15</f>
        <v>5.0558634357737345E-2</v>
      </c>
      <c r="I115" s="4">
        <f>(('Necessary information'!$B$10*C116)-'Necessary information'!$B$10*(1-'Necessary information'!$B$4)*C115)/'Necessary information'!$B$16</f>
        <v>-1.6239796189068588E-2</v>
      </c>
      <c r="J115" s="4">
        <f>D115+'Necessary information'!$B$7*C115</f>
        <v>-2.2342268141993839E-2</v>
      </c>
    </row>
    <row r="116" spans="1:10" x14ac:dyDescent="0.2">
      <c r="A116" s="3">
        <v>110</v>
      </c>
      <c r="B116" s="5">
        <v>0</v>
      </c>
      <c r="C116" s="4" cm="1">
        <f t="array" ref="C116:D116">TRANSPOSE(MMULT('Necessary information'!$L$2:$M$3,TRANSPOSE(C115:D115))+MMULT('Necessary information'!$L$4:$L$5,B116))</f>
        <v>-4.1616176687523002E-2</v>
      </c>
      <c r="D116" s="4">
        <v>-8.2179282765832522E-3</v>
      </c>
      <c r="E116" s="4" cm="1">
        <f t="array" ref="E116:G116">TRANSPOSE(MMULT('Necessary information'!$L$6:$M$8,TRANSPOSE(C116:D116)))</f>
        <v>-2.3611171631736705E-2</v>
      </c>
      <c r="F116" s="4">
        <v>1.9664910104057156E-2</v>
      </c>
      <c r="G116" s="4">
        <v>-2.1951266583465842E-2</v>
      </c>
      <c r="H116" s="4">
        <f>F116+F116*'Necessary information'!$B$4/'Necessary information'!$B$15</f>
        <v>4.9899709389045012E-2</v>
      </c>
      <c r="I116" s="4">
        <f>(('Necessary information'!$B$10*C117)-'Necessary information'!$B$10*(1-'Necessary information'!$B$4)*C116)/'Necessary information'!$B$16</f>
        <v>-1.5862747490270987E-2</v>
      </c>
      <c r="J116" s="4">
        <f>D116+'Necessary information'!$B$7*C116</f>
        <v>-2.1951266583465842E-2</v>
      </c>
    </row>
    <row r="117" spans="1:10" x14ac:dyDescent="0.2">
      <c r="A117" s="3">
        <v>111</v>
      </c>
      <c r="B117" s="5">
        <v>0</v>
      </c>
      <c r="C117" s="4" cm="1">
        <f t="array" ref="C117:D117">TRANSPOSE(MMULT('Necessary information'!$L$2:$M$3,TRANSPOSE(C116:D116))+MMULT('Necessary information'!$L$4:$L$5,B117))</f>
        <v>-4.0972340957591703E-2</v>
      </c>
      <c r="D117" s="4">
        <v>-8.0453517827750037E-3</v>
      </c>
      <c r="E117" s="4" cm="1">
        <f t="array" ref="E117:G117">TRANSPOSE(MMULT('Necessary information'!$L$6:$M$8,TRANSPOSE(C117:D117)))</f>
        <v>-2.3220310463377383E-2</v>
      </c>
      <c r="F117" s="4">
        <v>1.9406116658811434E-2</v>
      </c>
      <c r="G117" s="4">
        <v>-2.1566224298780266E-2</v>
      </c>
      <c r="H117" s="4">
        <f>F117+F117*'Necessary information'!$B$4/'Necessary information'!$B$15</f>
        <v>4.9243021021733988E-2</v>
      </c>
      <c r="I117" s="4">
        <f>(('Necessary information'!$B$10*C118)-'Necessary information'!$B$10*(1-'Necessary information'!$B$4)*C117)/'Necessary information'!$B$16</f>
        <v>-1.5494653987938443E-2</v>
      </c>
      <c r="J117" s="4">
        <f>D117+'Necessary information'!$B$7*C117</f>
        <v>-2.1566224298780266E-2</v>
      </c>
    </row>
    <row r="118" spans="1:10" x14ac:dyDescent="0.2">
      <c r="A118" s="3">
        <v>112</v>
      </c>
      <c r="B118" s="5">
        <v>0</v>
      </c>
      <c r="C118" s="4" cm="1">
        <f t="array" ref="C118:D118">TRANSPOSE(MMULT('Necessary information'!$L$2:$M$3,TRANSPOSE(C117:D117))+MMULT('Necessary information'!$L$4:$L$5,B118))</f>
        <v>-4.0335398783350372E-2</v>
      </c>
      <c r="D118" s="4">
        <v>-7.8763993953367278E-3</v>
      </c>
      <c r="E118" s="4" cm="1">
        <f t="array" ref="E118:G118">TRANSPOSE(MMULT('Necessary information'!$L$6:$M$8,TRANSPOSE(C118:D118)))</f>
        <v>-2.2834634144599481E-2</v>
      </c>
      <c r="F118" s="4">
        <v>1.9148317789508019E-2</v>
      </c>
      <c r="G118" s="4">
        <v>-2.1187080993842353E-2</v>
      </c>
      <c r="H118" s="4">
        <f>F118+F118*'Necessary information'!$B$4/'Necessary information'!$B$15</f>
        <v>4.8588856390876581E-2</v>
      </c>
      <c r="I118" s="4">
        <f>(('Necessary information'!$B$10*C119)-'Necessary information'!$B$10*(1-'Necessary information'!$B$4)*C118)/'Necessary information'!$B$16</f>
        <v>-1.5135297752339868E-2</v>
      </c>
      <c r="J118" s="4">
        <f>D118+'Necessary information'!$B$7*C118</f>
        <v>-2.1187080993842353E-2</v>
      </c>
    </row>
    <row r="119" spans="1:10" x14ac:dyDescent="0.2">
      <c r="A119" s="3">
        <v>113</v>
      </c>
      <c r="B119" s="5">
        <v>0</v>
      </c>
      <c r="C119" s="4" cm="1">
        <f t="array" ref="C119:D119">TRANSPOSE(MMULT('Necessary information'!$L$2:$M$3,TRANSPOSE(C118:D118))+MMULT('Necessary information'!$L$4:$L$5,B119))</f>
        <v>-3.9705396257575111E-2</v>
      </c>
      <c r="D119" s="4">
        <v>-7.7109950080346563E-3</v>
      </c>
      <c r="E119" s="4" cm="1">
        <f t="array" ref="E119:G119">TRANSPOSE(MMULT('Necessary information'!$L$6:$M$8,TRANSPOSE(C119:D119)))</f>
        <v>-2.2454120862728473E-2</v>
      </c>
      <c r="F119" s="4">
        <v>1.8891620484540662E-2</v>
      </c>
      <c r="G119" s="4">
        <v>-2.0813775773034442E-2</v>
      </c>
      <c r="H119" s="4">
        <f>F119+F119*'Necessary information'!$B$4/'Necessary information'!$B$15</f>
        <v>4.7937486979521909E-2</v>
      </c>
      <c r="I119" s="4">
        <f>(('Necessary information'!$B$10*C120)-'Necessary information'!$B$10*(1-'Necessary information'!$B$4)*C119)/'Necessary information'!$B$16</f>
        <v>-1.478446629054191E-2</v>
      </c>
      <c r="J119" s="4">
        <f>D119+'Necessary information'!$B$7*C119</f>
        <v>-2.0813775773034442E-2</v>
      </c>
    </row>
    <row r="120" spans="1:10" x14ac:dyDescent="0.2">
      <c r="A120" s="3">
        <v>114</v>
      </c>
      <c r="B120" s="5">
        <v>0</v>
      </c>
      <c r="C120" s="4" cm="1">
        <f t="array" ref="C120:D120">TRANSPOSE(MMULT('Necessary information'!$L$2:$M$3,TRANSPOSE(C119:D119))+MMULT('Necessary information'!$L$4:$L$5,B120))</f>
        <v>-3.9082373008399285E-2</v>
      </c>
      <c r="D120" s="4">
        <v>-7.5490641128659287E-3</v>
      </c>
      <c r="E120" s="4" cm="1">
        <f t="array" ref="E120:G120">TRANSPOSE(MMULT('Necessary information'!$L$6:$M$8,TRANSPOSE(C120:D120)))</f>
        <v>-2.2078746755563983E-2</v>
      </c>
      <c r="F120" s="4">
        <v>1.863612580276159E-2</v>
      </c>
      <c r="G120" s="4">
        <v>-2.0446247205637692E-2</v>
      </c>
      <c r="H120" s="4">
        <f>F120+F120*'Necessary information'!$B$4/'Necessary information'!$B$15</f>
        <v>4.7289169224507516E-2</v>
      </c>
      <c r="I120" s="4">
        <f>(('Necessary information'!$B$10*C121)-'Necessary information'!$B$10*(1-'Necessary information'!$B$4)*C120)/'Necessary information'!$B$16</f>
        <v>-1.4441952407461293E-2</v>
      </c>
      <c r="J120" s="4">
        <f>D120+'Necessary information'!$B$7*C120</f>
        <v>-2.0446247205637692E-2</v>
      </c>
    </row>
    <row r="121" spans="1:10" x14ac:dyDescent="0.2">
      <c r="A121" s="3">
        <v>115</v>
      </c>
      <c r="B121" s="5">
        <v>0</v>
      </c>
      <c r="C121" s="4" cm="1">
        <f t="array" ref="C121:D121">TRANSPOSE(MMULT('Necessary information'!$L$2:$M$3,TRANSPOSE(C120:D120))+MMULT('Necessary information'!$L$4:$L$5,B121))</f>
        <v>-3.8466362493375837E-2</v>
      </c>
      <c r="D121" s="4">
        <v>-7.390533766495744E-3</v>
      </c>
      <c r="E121" s="4" cm="1">
        <f t="array" ref="E121:G121">TRANSPOSE(MMULT('Necessary information'!$L$6:$M$8,TRANSPOSE(C121:D121)))</f>
        <v>-2.170848602663851E-2</v>
      </c>
      <c r="F121" s="4">
        <v>1.8381929104066067E-2</v>
      </c>
      <c r="G121" s="4">
        <v>-2.0084433389309771E-2</v>
      </c>
      <c r="H121" s="4">
        <f>F121+F121*'Necessary information'!$B$4/'Necessary information'!$B$15</f>
        <v>4.6644145101567627E-2</v>
      </c>
      <c r="I121" s="4">
        <f>(('Necessary information'!$B$10*C122)-'Necessary information'!$B$10*(1-'Necessary information'!$B$4)*C121)/'Necessary information'!$B$16</f>
        <v>-1.41075540705453E-2</v>
      </c>
      <c r="J121" s="4">
        <f>D121+'Necessary information'!$B$7*C121</f>
        <v>-2.0084433389309771E-2</v>
      </c>
    </row>
    <row r="122" spans="1:10" x14ac:dyDescent="0.2">
      <c r="A122" s="3">
        <v>116</v>
      </c>
      <c r="B122" s="5">
        <v>0</v>
      </c>
      <c r="C122" s="4" cm="1">
        <f t="array" ref="C122:D122">TRANSPOSE(MMULT('Necessary information'!$L$2:$M$3,TRANSPOSE(C121:D121))+MMULT('Necessary information'!$L$4:$L$5,B122))</f>
        <v>-3.7857392282805075E-2</v>
      </c>
      <c r="D122" s="4">
        <v>-7.235332557399333E-3</v>
      </c>
      <c r="E122" s="4" cm="1">
        <f t="array" ref="E122:G122">TRANSPOSE(MMULT('Necessary information'!$L$6:$M$8,TRANSPOSE(C122:D122)))</f>
        <v>-2.1343311055975759E-2</v>
      </c>
      <c r="F122" s="4">
        <v>1.8129120272080065E-2</v>
      </c>
      <c r="G122" s="4">
        <v>-1.9728272010725009E-2</v>
      </c>
      <c r="H122" s="4">
        <f>F122+F122*'Necessary information'!$B$4/'Necessary information'!$B$15</f>
        <v>4.6002642690403148E-2</v>
      </c>
      <c r="I122" s="4">
        <f>(('Necessary information'!$B$10*C123)-'Necessary information'!$B$10*(1-'Necessary information'!$B$4)*C122)/'Necessary information'!$B$16</f>
        <v>-1.3781074277991499E-2</v>
      </c>
      <c r="J122" s="4">
        <f>D122+'Necessary information'!$B$7*C122</f>
        <v>-1.9728272010725009E-2</v>
      </c>
    </row>
    <row r="123" spans="1:10" x14ac:dyDescent="0.2">
      <c r="A123" s="3">
        <v>117</v>
      </c>
      <c r="B123" s="5">
        <v>0</v>
      </c>
      <c r="C123" s="4" cm="1">
        <f t="array" ref="C123:D123">TRANSPOSE(MMULT('Necessary information'!$L$2:$M$3,TRANSPOSE(C122:D122))+MMULT('Necessary information'!$L$4:$L$5,B123))</f>
        <v>-3.7255484332684739E-2</v>
      </c>
      <c r="D123" s="4">
        <v>-7.0833905736939467E-3</v>
      </c>
      <c r="E123" s="4" cm="1">
        <f t="array" ref="E123:G123">TRANSPOSE(MMULT('Necessary information'!$L$6:$M$8,TRANSPOSE(C123:D123)))</f>
        <v>-2.0983192506503101E-2</v>
      </c>
      <c r="F123" s="4">
        <v>1.7877783929204825E-2</v>
      </c>
      <c r="G123" s="4">
        <v>-1.937770040347991E-2</v>
      </c>
      <c r="H123" s="4">
        <f>F123+F123*'Necessary information'!$B$4/'Necessary information'!$B$15</f>
        <v>4.5364876720357231E-2</v>
      </c>
      <c r="I123" s="4">
        <f>(('Necessary information'!$B$10*C124)-'Necessary information'!$B$10*(1-'Necessary information'!$B$4)*C123)/'Necessary information'!$B$16</f>
        <v>-1.3462320930405381E-2</v>
      </c>
      <c r="J123" s="4">
        <f>D123+'Necessary information'!$B$7*C123</f>
        <v>-1.937770040347991E-2</v>
      </c>
    </row>
    <row r="124" spans="1:10" x14ac:dyDescent="0.2">
      <c r="A124" s="3">
        <v>118</v>
      </c>
      <c r="B124" s="5">
        <v>0</v>
      </c>
      <c r="C124" s="4" cm="1">
        <f t="array" ref="C124:D124">TRANSPOSE(MMULT('Necessary information'!$L$2:$M$3,TRANSPOSE(C123:D123))+MMULT('Necessary information'!$L$4:$L$5,B124))</f>
        <v>-3.6660655247627759E-2</v>
      </c>
      <c r="D124" s="4">
        <v>-6.9346393716463737E-3</v>
      </c>
      <c r="E124" s="4" cm="1">
        <f t="array" ref="E124:G124">TRANSPOSE(MMULT('Necessary information'!$L$6:$M$8,TRANSPOSE(C124:D124)))</f>
        <v>-2.0628099426267525E-2</v>
      </c>
      <c r="F124" s="4">
        <v>1.7627999644264224E-2</v>
      </c>
      <c r="G124" s="4">
        <v>-1.9032655603363535E-2</v>
      </c>
      <c r="H124" s="4">
        <f>F124+F124*'Necessary information'!$B$4/'Necessary information'!$B$15</f>
        <v>4.4731049097320452E-2</v>
      </c>
      <c r="I124" s="4">
        <f>(('Necessary information'!$B$10*C125)-'Necessary information'!$B$10*(1-'Necessary information'!$B$4)*C124)/'Necessary information'!$B$16</f>
        <v>-1.3151106705805419E-2</v>
      </c>
      <c r="J124" s="4">
        <f>D124+'Necessary information'!$B$7*C124</f>
        <v>-1.9032655603363535E-2</v>
      </c>
    </row>
    <row r="125" spans="1:10" x14ac:dyDescent="0.2">
      <c r="A125" s="3">
        <v>119</v>
      </c>
      <c r="B125" s="5">
        <v>0</v>
      </c>
      <c r="C125" s="4" cm="1">
        <f t="array" ref="C125:D125">TRANSPOSE(MMULT('Necessary information'!$L$2:$M$3,TRANSPOSE(C124:D124))+MMULT('Necessary information'!$L$4:$L$5,B125))</f>
        <v>-3.6072916534082206E-2</v>
      </c>
      <c r="D125" s="4">
        <v>-6.7890119448417996E-3</v>
      </c>
      <c r="E125" s="4" cm="1">
        <f t="array" ref="E125:G125">TRANSPOSE(MMULT('Necessary information'!$L$6:$M$8,TRANSPOSE(C125:D125)))</f>
        <v>-2.0277999346599754E-2</v>
      </c>
      <c r="F125" s="4">
        <v>1.7379842132993276E-2</v>
      </c>
      <c r="G125" s="4">
        <v>-1.869307440108893E-2</v>
      </c>
      <c r="H125" s="4">
        <f>F125+F125*'Necessary information'!$B$4/'Necessary information'!$B$15</f>
        <v>4.4101349412470417E-2</v>
      </c>
      <c r="I125" s="4">
        <f>(('Necessary information'!$B$10*C126)-'Necessary information'!$B$10*(1-'Necessary information'!$B$4)*C125)/'Necessary information'!$B$16</f>
        <v>-1.2847248937892148E-2</v>
      </c>
      <c r="J125" s="4">
        <f>D125+'Necessary information'!$B$7*C125</f>
        <v>-1.869307440108893E-2</v>
      </c>
    </row>
    <row r="126" spans="1:10" x14ac:dyDescent="0.2">
      <c r="A126" s="3">
        <v>120</v>
      </c>
      <c r="B126" s="5">
        <v>0</v>
      </c>
      <c r="C126" s="4" cm="1">
        <f t="array" ref="C126:D126">TRANSPOSE(MMULT('Necessary information'!$L$2:$M$3,TRANSPOSE(C125:D125))+MMULT('Necessary information'!$L$4:$L$5,B126))</f>
        <v>-3.5492274844177454E-2</v>
      </c>
      <c r="D126" s="4">
        <v>-6.6464426940001219E-3</v>
      </c>
      <c r="E126" s="4" cm="1">
        <f t="array" ref="E126:G126">TRANSPOSE(MMULT('Necessary information'!$L$6:$M$8,TRANSPOSE(C126:D126)))</f>
        <v>-1.9932858376366422E-2</v>
      </c>
      <c r="F126" s="4">
        <v>1.7133381451598768E-2</v>
      </c>
      <c r="G126" s="4">
        <v>-1.8358893392578682E-2</v>
      </c>
      <c r="H126" s="4">
        <f>F126+F126*'Necessary information'!$B$4/'Necessary information'!$B$15</f>
        <v>4.3475955433431857E-2</v>
      </c>
      <c r="I126" s="4">
        <f>(('Necessary information'!$B$10*C127)-'Necessary information'!$B$10*(1-'Necessary information'!$B$4)*C126)/'Necessary information'!$B$16</f>
        <v>-1.2550569497485205E-2</v>
      </c>
      <c r="J126" s="4">
        <f>D126+'Necessary information'!$B$7*C126</f>
        <v>-1.8358893392578682E-2</v>
      </c>
    </row>
    <row r="127" spans="1:10" x14ac:dyDescent="0.2">
      <c r="A127" s="3">
        <v>121</v>
      </c>
      <c r="B127" s="5">
        <v>0</v>
      </c>
      <c r="C127" s="4" cm="1">
        <f t="array" ref="C127:D127">TRANSPOSE(MMULT('Necessary information'!$L$2:$M$3,TRANSPOSE(C126:D126))+MMULT('Necessary information'!$L$4:$L$5,B127))</f>
        <v>-3.4918732210510152E-2</v>
      </c>
      <c r="D127" s="4">
        <v>-6.5068673974261193E-3</v>
      </c>
      <c r="E127" s="4" cm="1">
        <f t="array" ref="E127:G127">TRANSPOSE(MMULT('Necessary information'!$L$6:$M$8,TRANSPOSE(C127:D127)))</f>
        <v>-1.9592641292445895E-2</v>
      </c>
      <c r="F127" s="4">
        <v>1.688868318361568E-2</v>
      </c>
      <c r="G127" s="4">
        <v>-1.8030049026894472E-2</v>
      </c>
      <c r="H127" s="4">
        <f>F127+F127*'Necessary information'!$B$4/'Necessary information'!$B$15</f>
        <v>4.2855033578424767E-2</v>
      </c>
      <c r="I127" s="4">
        <f>(('Necessary information'!$B$10*C128)-'Necessary information'!$B$10*(1-'Necessary information'!$B$4)*C127)/'Necessary information'!$B$16</f>
        <v>-1.2260894677052915E-2</v>
      </c>
      <c r="J127" s="4">
        <f>D127+'Necessary information'!$B$7*C127</f>
        <v>-1.8030049026894472E-2</v>
      </c>
    </row>
    <row r="128" spans="1:10" x14ac:dyDescent="0.2">
      <c r="A128" s="3">
        <v>122</v>
      </c>
      <c r="B128" s="5">
        <v>0</v>
      </c>
      <c r="C128" s="4" cm="1">
        <f t="array" ref="C128:D128">TRANSPOSE(MMULT('Necessary information'!$L$2:$M$3,TRANSPOSE(C127:D127))+MMULT('Necessary information'!$L$4:$L$5,B128))</f>
        <v>-3.4352286272173724E-2</v>
      </c>
      <c r="D128" s="4">
        <v>-6.3702231820801708E-3</v>
      </c>
      <c r="E128" s="4" cm="1">
        <f t="array" ref="E128:G128">TRANSPOSE(MMULT('Necessary information'!$L$6:$M$8,TRANSPOSE(C128:D128)))</f>
        <v>-1.9257311626558582E-2</v>
      </c>
      <c r="F128" s="4">
        <v>1.6645808620276221E-2</v>
      </c>
      <c r="G128" s="4">
        <v>-1.77064776518975E-2</v>
      </c>
      <c r="H128" s="4">
        <f>F128+F128*'Necessary information'!$B$4/'Necessary information'!$B$15</f>
        <v>4.2238739373950895E-2</v>
      </c>
      <c r="I128" s="4">
        <f>(('Necessary information'!$B$10*C129)-'Necessary information'!$B$10*(1-'Necessary information'!$B$4)*C128)/'Necessary information'!$B$16</f>
        <v>-1.1978055078246102E-2</v>
      </c>
      <c r="J128" s="4">
        <f>D128+'Necessary information'!$B$7*C128</f>
        <v>-1.77064776518975E-2</v>
      </c>
    </row>
    <row r="129" spans="1:10" x14ac:dyDescent="0.2">
      <c r="A129" s="3">
        <v>123</v>
      </c>
      <c r="B129" s="5">
        <v>0</v>
      </c>
      <c r="C129" s="4" cm="1">
        <f t="array" ref="C129:D129">TRANSPOSE(MMULT('Necessary information'!$L$2:$M$3,TRANSPOSE(C128:D128))+MMULT('Necessary information'!$L$4:$L$5,B129))</f>
        <v>-3.3792930492325533E-2</v>
      </c>
      <c r="D129" s="4">
        <v>-6.2364484952564872E-3</v>
      </c>
      <c r="E129" s="4" cm="1">
        <f t="array" ref="E129:G129">TRANSPOSE(MMULT('Necessary information'!$L$6:$M$8,TRANSPOSE(C129:D129)))</f>
        <v>-1.8926831748578784E-2</v>
      </c>
      <c r="F129" s="4">
        <v>1.6404814934601619E-2</v>
      </c>
      <c r="G129" s="4">
        <v>-1.7388115557723911E-2</v>
      </c>
      <c r="H129" s="4">
        <f>F129+F129*'Necessary information'!$B$4/'Necessary information'!$B$15</f>
        <v>4.1627217896551591E-2</v>
      </c>
      <c r="I129" s="4">
        <f>(('Necessary information'!$B$10*C130)-'Necessary information'!$B$10*(1-'Necessary information'!$B$4)*C129)/'Necessary information'!$B$16</f>
        <v>-1.1701885502358764E-2</v>
      </c>
      <c r="J129" s="4">
        <f>D129+'Necessary information'!$B$7*C129</f>
        <v>-1.7388115557723911E-2</v>
      </c>
    </row>
    <row r="130" spans="1:10" x14ac:dyDescent="0.2">
      <c r="A130" s="3">
        <v>124</v>
      </c>
      <c r="B130" s="5">
        <v>0</v>
      </c>
      <c r="C130" s="4" cm="1">
        <f t="array" ref="C130:D130">TRANSPOSE(MMULT('Necessary information'!$L$2:$M$3,TRANSPOSE(C129:D129))+MMULT('Necessary information'!$L$4:$L$5,B130))</f>
        <v>-3.3240654367576367E-2</v>
      </c>
      <c r="D130" s="4">
        <v>-6.1054830768561006E-3</v>
      </c>
      <c r="E130" s="4" cm="1">
        <f t="array" ref="E130:G130">TRANSPOSE(MMULT('Necessary information'!$L$6:$M$8,TRANSPOSE(C130:D130)))</f>
        <v>-1.8601162946450638E-2</v>
      </c>
      <c r="F130" s="4">
        <v>1.6165755349420063E-2</v>
      </c>
      <c r="G130" s="4">
        <v>-1.70748990181563E-2</v>
      </c>
      <c r="H130" s="4">
        <f>F130+F130*'Necessary information'!$B$4/'Necessary information'!$B$15</f>
        <v>4.102060419915339E-2</v>
      </c>
      <c r="I130" s="4">
        <f>(('Necessary information'!$B$10*C131)-'Necessary information'!$B$10*(1-'Necessary information'!$B$4)*C130)/'Necessary information'!$B$16</f>
        <v>-1.143222484363942E-2</v>
      </c>
      <c r="J130" s="4">
        <f>D130+'Necessary information'!$B$7*C130</f>
        <v>-1.70748990181563E-2</v>
      </c>
    </row>
    <row r="131" spans="1:10" x14ac:dyDescent="0.2">
      <c r="A131" s="3">
        <v>125</v>
      </c>
      <c r="B131" s="5">
        <v>0</v>
      </c>
      <c r="C131" s="4" cm="1">
        <f t="array" ref="C131:D131">TRANSPOSE(MMULT('Necessary information'!$L$2:$M$3,TRANSPOSE(C130:D130))+MMULT('Necessary information'!$L$4:$L$5,B131))</f>
        <v>-3.2695443629477947E-2</v>
      </c>
      <c r="D131" s="4">
        <v>-5.9772679322421226E-3</v>
      </c>
      <c r="E131" s="4" cm="1">
        <f t="array" ref="E131:G131">TRANSPOSE(MMULT('Necessary information'!$L$6:$M$8,TRANSPOSE(C131:D131)))</f>
        <v>-1.828026550282693E-2</v>
      </c>
      <c r="F131" s="4">
        <v>1.59286792995081E-2</v>
      </c>
      <c r="G131" s="4">
        <v>-1.6766764329969847E-2</v>
      </c>
      <c r="H131" s="4">
        <f>F131+F131*'Necessary information'!$B$4/'Necessary information'!$B$15</f>
        <v>4.0419023722501786E-2</v>
      </c>
      <c r="I131" s="4">
        <f>(('Necessary information'!$B$10*C132)-'Necessary information'!$B$10*(1-'Necessary information'!$B$4)*C131)/'Necessary information'!$B$16</f>
        <v>-1.1168915985372991E-2</v>
      </c>
      <c r="J131" s="4">
        <f>D131+'Necessary information'!$B$7*C131</f>
        <v>-1.6766764329969847E-2</v>
      </c>
    </row>
    <row r="132" spans="1:10" x14ac:dyDescent="0.2">
      <c r="A132" s="3">
        <v>126</v>
      </c>
      <c r="B132" s="5">
        <v>0</v>
      </c>
      <c r="C132" s="4" cm="1">
        <f t="array" ref="C132:D132">TRANSPOSE(MMULT('Necessary information'!$L$2:$M$3,TRANSPOSE(C131:D131))+MMULT('Necessary information'!$L$4:$L$5,B132))</f>
        <v>-3.2157280438375326E-2</v>
      </c>
      <c r="D132" s="4">
        <v>-5.8517453056650378E-3</v>
      </c>
      <c r="E132" s="4" cm="1">
        <f t="array" ref="E132:G132">TRANSPOSE(MMULT('Necessary information'!$L$6:$M$8,TRANSPOSE(C132:D132)))</f>
        <v>-1.7964098768545673E-2</v>
      </c>
      <c r="F132" s="4">
        <v>1.569363258804643E-2</v>
      </c>
      <c r="G132" s="4">
        <v>-1.6463647850328895E-2</v>
      </c>
      <c r="H132" s="4">
        <f>F132+F132*'Necessary information'!$B$4/'Necessary information'!$B$15</f>
        <v>3.9822592692167799E-2</v>
      </c>
      <c r="I132" s="4">
        <f>(('Necessary information'!$B$10*C133)-'Necessary information'!$B$10*(1-'Necessary information'!$B$4)*C132)/'Necessary information'!$B$16</f>
        <v>-1.0911805698662406E-2</v>
      </c>
      <c r="J132" s="4">
        <f>D132+'Necessary information'!$B$7*C132</f>
        <v>-1.6463647850328895E-2</v>
      </c>
    </row>
    <row r="133" spans="1:10" x14ac:dyDescent="0.2">
      <c r="A133" s="3">
        <v>127</v>
      </c>
      <c r="B133" s="5">
        <v>0</v>
      </c>
      <c r="C133" s="4" cm="1">
        <f t="array" ref="C133:D133">TRANSPOSE(MMULT('Necessary information'!$L$2:$M$3,TRANSPOSE(C132:D132))+MMULT('Necessary information'!$L$4:$L$5,B133))</f>
        <v>-3.1626143569882505E-2</v>
      </c>
      <c r="D133" s="4">
        <v>-5.7288586542460721E-3</v>
      </c>
      <c r="E133" s="4" cm="1">
        <f t="array" ref="E133:G133">TRANSPOSE(MMULT('Necessary information'!$L$6:$M$8,TRANSPOSE(C133:D133)))</f>
        <v>-1.7652621233055513E-2</v>
      </c>
      <c r="F133" s="4">
        <v>1.5460657537575204E-2</v>
      </c>
      <c r="G133" s="4">
        <v>-1.6165486032307299E-2</v>
      </c>
      <c r="H133" s="4">
        <f>F133+F133*'Necessary information'!$B$4/'Necessary information'!$B$15</f>
        <v>3.9231418501597067E-2</v>
      </c>
      <c r="I133" s="4">
        <f>(('Necessary information'!$B$10*C134)-'Necessary information'!$B$10*(1-'Necessary information'!$B$4)*C133)/'Necessary information'!$B$16</f>
        <v>-1.0660744543842141E-2</v>
      </c>
      <c r="J133" s="4">
        <f>D133+'Necessary information'!$B$7*C133</f>
        <v>-1.6165486032307299E-2</v>
      </c>
    </row>
    <row r="134" spans="1:10" x14ac:dyDescent="0.2">
      <c r="A134" s="3">
        <v>128</v>
      </c>
      <c r="B134" s="5">
        <v>0</v>
      </c>
      <c r="C134" s="4" cm="1">
        <f t="array" ref="C134:D134">TRANSPOSE(MMULT('Necessary information'!$L$2:$M$3,TRANSPOSE(C133:D133))+MMULT('Necessary information'!$L$4:$L$5,B134))</f>
        <v>-3.1102008594231498E-2</v>
      </c>
      <c r="D134" s="4">
        <v>-5.6085526225069047E-3</v>
      </c>
      <c r="E134" s="4" cm="1">
        <f t="array" ref="E134:G134">TRANSPOSE(MMULT('Necessary information'!$L$6:$M$8,TRANSPOSE(C134:D134)))</f>
        <v>-1.7345790591897545E-2</v>
      </c>
      <c r="F134" s="4">
        <v>1.5229793135628196E-2</v>
      </c>
      <c r="G134" s="4">
        <v>-1.58722154586033E-2</v>
      </c>
      <c r="H134" s="4">
        <f>F134+F134*'Necessary information'!$B$4/'Necessary information'!$B$15</f>
        <v>3.8645600081656531E-2</v>
      </c>
      <c r="I134" s="4">
        <f>(('Necessary information'!$B$10*C135)-'Necessary information'!$B$10*(1-'Necessary information'!$B$4)*C134)/'Necessary information'!$B$16</f>
        <v>-1.0415586774445353E-2</v>
      </c>
      <c r="J134" s="4">
        <f>D134+'Necessary information'!$B$7*C134</f>
        <v>-1.58722154586033E-2</v>
      </c>
    </row>
    <row r="135" spans="1:10" x14ac:dyDescent="0.2">
      <c r="A135" s="3">
        <v>129</v>
      </c>
      <c r="B135" s="5">
        <v>0</v>
      </c>
      <c r="C135" s="4" cm="1">
        <f t="array" ref="C135:D135">TRANSPOSE(MMULT('Necessary information'!$L$2:$M$3,TRANSPOSE(C134:D134))+MMULT('Necessary information'!$L$4:$L$5,B135))</f>
        <v>-3.0584848048736846E-2</v>
      </c>
      <c r="D135" s="4">
        <v>-5.4907730174342598E-3</v>
      </c>
      <c r="E135" s="4" cm="1">
        <f t="array" ref="E135:G135">TRANSPOSE(MMULT('Necessary information'!$L$6:$M$8,TRANSPOSE(C135:D135)))</f>
        <v>-1.7043563811347494E-2</v>
      </c>
      <c r="F135" s="4">
        <v>1.5001075175219425E-2</v>
      </c>
      <c r="G135" s="4">
        <v>-1.5583772873517419E-2</v>
      </c>
      <c r="H135" s="4">
        <f>F135+F135*'Necessary information'!$B$4/'Necessary information'!$B$15</f>
        <v>3.8065228257119277E-2</v>
      </c>
      <c r="I135" s="4">
        <f>(('Necessary information'!$B$10*C136)-'Necessary information'!$B$10*(1-'Necessary information'!$B$4)*C135)/'Necessary information'!$B$16</f>
        <v>-1.0176190243664325E-2</v>
      </c>
      <c r="J135" s="4">
        <f>D135+'Necessary information'!$B$7*C135</f>
        <v>-1.5583772873517419E-2</v>
      </c>
    </row>
    <row r="136" spans="1:10" x14ac:dyDescent="0.2">
      <c r="A136" s="3">
        <v>130</v>
      </c>
      <c r="B136" s="5">
        <v>0</v>
      </c>
      <c r="C136" s="4" cm="1">
        <f t="array" ref="C136:D136">TRANSPOSE(MMULT('Necessary information'!$L$2:$M$3,TRANSPOSE(C135:D135))+MMULT('Necessary information'!$L$4:$L$5,B136))</f>
        <v>-3.0074631603610034E-2</v>
      </c>
      <c r="D136" s="4">
        <v>-5.37546678406814E-3</v>
      </c>
      <c r="E136" s="4" cm="1">
        <f t="array" ref="E136:G136">TRANSPOSE(MMULT('Necessary information'!$L$6:$M$8,TRANSPOSE(C136:D136)))</f>
        <v>-1.6745897190318854E-2</v>
      </c>
      <c r="F136" s="4">
        <v>1.4774536390350583E-2</v>
      </c>
      <c r="G136" s="4">
        <v>-1.5300095213259451E-2</v>
      </c>
      <c r="H136" s="4">
        <f>F136+F136*'Necessary information'!$B$4/'Necessary information'!$B$15</f>
        <v>3.7490386090514589E-2</v>
      </c>
      <c r="I136" s="4">
        <f>(('Necessary information'!$B$10*C137)-'Necessary information'!$B$10*(1-'Necessary information'!$B$4)*C136)/'Necessary information'!$B$16</f>
        <v>-9.9424163132351105E-3</v>
      </c>
      <c r="J136" s="4">
        <f>D136+'Necessary information'!$B$7*C136</f>
        <v>-1.5300095213259451E-2</v>
      </c>
    </row>
    <row r="137" spans="1:10" x14ac:dyDescent="0.2">
      <c r="A137" s="3">
        <v>131</v>
      </c>
      <c r="B137" s="5">
        <v>0</v>
      </c>
      <c r="C137" s="4" cm="1">
        <f t="array" ref="C137:D137">TRANSPOSE(MMULT('Necessary information'!$L$2:$M$3,TRANSPOSE(C136:D136))+MMULT('Necessary information'!$L$4:$L$5,B137))</f>
        <v>-2.9571326221350662E-2</v>
      </c>
      <c r="D137" s="4">
        <v>-5.2625819816027094E-3</v>
      </c>
      <c r="E137" s="4" cm="1">
        <f t="array" ref="E137:G137">TRANSPOSE(MMULT('Necessary information'!$L$6:$M$8,TRANSPOSE(C137:D137)))</f>
        <v>-1.6452746419624336E-2</v>
      </c>
      <c r="F137" s="4">
        <v>1.4550206586702233E-2</v>
      </c>
      <c r="G137" s="4">
        <v>-1.5021119634648429E-2</v>
      </c>
      <c r="H137" s="4">
        <f>F137+F137*'Necessary information'!$B$4/'Necessary information'!$B$15</f>
        <v>3.6921149213756901E-2</v>
      </c>
      <c r="I137" s="4">
        <f>(('Necessary information'!$B$10*C138)-'Necessary information'!$B$10*(1-'Necessary information'!$B$4)*C137)/'Necessary information'!$B$16</f>
        <v>-9.7141297646816949E-3</v>
      </c>
      <c r="J137" s="4">
        <f>D137+'Necessary information'!$B$7*C137</f>
        <v>-1.5021119634648429E-2</v>
      </c>
    </row>
    <row r="138" spans="1:10" x14ac:dyDescent="0.2">
      <c r="A138" s="3">
        <v>132</v>
      </c>
      <c r="B138" s="5">
        <v>0</v>
      </c>
      <c r="C138" s="4" cm="1">
        <f t="array" ref="C138:D138">TRANSPOSE(MMULT('Necessary information'!$L$2:$M$3,TRANSPOSE(C137:D137))+MMULT('Necessary information'!$L$4:$L$5,B138))</f>
        <v>-2.9074896309933942E-2</v>
      </c>
      <c r="D138" s="4">
        <v>-5.1520677599890524E-3</v>
      </c>
      <c r="E138" s="4" cm="1">
        <f t="array" ref="E138:G138">TRANSPOSE(MMULT('Necessary information'!$L$6:$M$8,TRANSPOSE(C138:D138)))</f>
        <v>-1.6164066638689703E-2</v>
      </c>
      <c r="F138" s="4">
        <v>1.4328112767666686E-2</v>
      </c>
      <c r="G138" s="4">
        <v>-1.4746783542267253E-2</v>
      </c>
      <c r="H138" s="4">
        <f>F138+F138*'Necessary information'!$B$4/'Necessary information'!$B$15</f>
        <v>3.6357586147954202E-2</v>
      </c>
      <c r="I138" s="4">
        <f>(('Necessary information'!$B$10*C139)-'Necessary information'!$B$10*(1-'Necessary information'!$B$4)*C138)/'Necessary information'!$B$16</f>
        <v>-9.4911987128605026E-3</v>
      </c>
      <c r="J138" s="4">
        <f>D138+'Necessary information'!$B$7*C138</f>
        <v>-1.4746783542267253E-2</v>
      </c>
    </row>
    <row r="139" spans="1:10" x14ac:dyDescent="0.2">
      <c r="A139" s="3">
        <v>133</v>
      </c>
      <c r="B139" s="5">
        <v>0</v>
      </c>
      <c r="C139" s="4" cm="1">
        <f t="array" ref="C139:D139">TRANSPOSE(MMULT('Necessary information'!$L$2:$M$3,TRANSPOSE(C138:D138))+MMULT('Necessary information'!$L$4:$L$5,B139))</f>
        <v>-2.8585303870007104E-2</v>
      </c>
      <c r="D139" s="4">
        <v>-5.0438743370292824E-3</v>
      </c>
      <c r="E139" s="4" cm="1">
        <f t="array" ref="E139:G139">TRANSPOSE(MMULT('Necessary information'!$L$6:$M$8,TRANSPOSE(C139:D139)))</f>
        <v>-1.5879812489811025E-2</v>
      </c>
      <c r="F139" s="4">
        <v>1.4108279255875475E-2</v>
      </c>
      <c r="G139" s="4">
        <v>-1.4477024614131626E-2</v>
      </c>
      <c r="H139" s="4">
        <f>F139+F139*'Necessary information'!$B$4/'Necessary information'!$B$15</f>
        <v>3.5799758611783999E-2</v>
      </c>
      <c r="I139" s="4">
        <f>(('Necessary information'!$B$10*C140)-'Necessary information'!$B$10*(1-'Necessary information'!$B$4)*C139)/'Necessary information'!$B$16</f>
        <v>-9.2734945217378285E-3</v>
      </c>
      <c r="J139" s="4">
        <f>D139+'Necessary information'!$B$7*C139</f>
        <v>-1.4477024614131626E-2</v>
      </c>
    </row>
    <row r="140" spans="1:10" x14ac:dyDescent="0.2">
      <c r="A140" s="3">
        <v>134</v>
      </c>
      <c r="B140" s="5">
        <v>0</v>
      </c>
      <c r="C140" s="4" cm="1">
        <f t="array" ref="C140:D140">TRANSPOSE(MMULT('Necessary information'!$L$2:$M$3,TRANSPOSE(C139:D139))+MMULT('Necessary information'!$L$4:$L$5,B140))</f>
        <v>-2.8102508636300372E-2</v>
      </c>
      <c r="D140" s="4">
        <v>-4.9379529759516674E-3</v>
      </c>
      <c r="E140" s="4" cm="1">
        <f t="array" ref="E140:G140">TRANSPOSE(MMULT('Necessary information'!$L$6:$M$8,TRANSPOSE(C140:D140)))</f>
        <v>-1.5599938170043424E-2</v>
      </c>
      <c r="F140" s="4">
        <v>1.3890727810369581E-2</v>
      </c>
      <c r="G140" s="4">
        <v>-1.4211780825930791E-2</v>
      </c>
      <c r="H140" s="4">
        <f>F140+F140*'Necessary information'!$B$4/'Necessary information'!$B$15</f>
        <v>3.5247721818812798E-2</v>
      </c>
      <c r="I140" s="4">
        <f>(('Necessary information'!$B$10*C141)-'Necessary information'!$B$10*(1-'Necessary information'!$B$4)*C140)/'Necessary information'!$B$16</f>
        <v>-9.0608917223517389E-3</v>
      </c>
      <c r="J140" s="4">
        <f>D140+'Necessary information'!$B$7*C140</f>
        <v>-1.4211780825930791E-2</v>
      </c>
    </row>
    <row r="141" spans="1:10" x14ac:dyDescent="0.2">
      <c r="A141" s="3">
        <v>135</v>
      </c>
      <c r="B141" s="5">
        <v>0</v>
      </c>
      <c r="C141" s="4" cm="1">
        <f t="array" ref="C141:D141">TRANSPOSE(MMULT('Necessary information'!$L$2:$M$3,TRANSPOSE(C140:D140))+MMULT('Necessary information'!$L$4:$L$5,B141))</f>
        <v>-2.7626468213451657E-2</v>
      </c>
      <c r="D141" s="4">
        <v>-4.8342559634566825E-3</v>
      </c>
      <c r="E141" s="4" cm="1">
        <f t="array" ref="E141:G141">TRANSPOSE(MMULT('Necessary information'!$L$6:$M$8,TRANSPOSE(C141:D141)))</f>
        <v>-1.5324397480806412E-2</v>
      </c>
      <c r="F141" s="4">
        <v>1.3675477739555925E-2</v>
      </c>
      <c r="G141" s="4">
        <v>-1.3950990473895728E-2</v>
      </c>
      <c r="H141" s="4">
        <f>F141+F141*'Necessary information'!$B$4/'Necessary information'!$B$15</f>
        <v>3.4701524764123144E-2</v>
      </c>
      <c r="I141" s="4">
        <f>(('Necessary information'!$B$10*C142)-'Necessary information'!$B$10*(1-'Necessary information'!$B$4)*C141)/'Necessary information'!$B$16</f>
        <v>-8.8532679328882646E-3</v>
      </c>
      <c r="J141" s="4">
        <f>D141+'Necessary information'!$B$7*C141</f>
        <v>-1.3950990473895728E-2</v>
      </c>
    </row>
    <row r="142" spans="1:10" x14ac:dyDescent="0.2">
      <c r="A142" s="3">
        <v>136</v>
      </c>
      <c r="B142" s="5">
        <v>0</v>
      </c>
      <c r="C142" s="4" cm="1">
        <f t="array" ref="C142:D142">TRANSPOSE(MMULT('Necessary information'!$L$2:$M$3,TRANSPOSE(C141:D141))+MMULT('Necessary information'!$L$4:$L$5,B142))</f>
        <v>-2.7157138206437573E-2</v>
      </c>
      <c r="D142" s="4">
        <v>-4.7327365882240922E-3</v>
      </c>
      <c r="E142" s="4" cm="1">
        <f t="array" ref="E142:G142">TRANSPOSE(MMULT('Necessary information'!$L$6:$M$8,TRANSPOSE(C142:D142)))</f>
        <v>-1.5053143875288163E-2</v>
      </c>
      <c r="F142" s="4">
        <v>1.3462546010089081E-2</v>
      </c>
      <c r="G142" s="4">
        <v>-1.3694592196348492E-2</v>
      </c>
      <c r="H142" s="4">
        <f>F142+F142*'Necessary information'!$B$4/'Necessary information'!$B$15</f>
        <v>3.416121050060103E-2</v>
      </c>
      <c r="I142" s="4">
        <f>(('Necessary information'!$B$10*C143)-'Necessary information'!$B$10*(1-'Necessary information'!$B$4)*C142)/'Necessary information'!$B$16</f>
        <v>-8.6505037808264004E-3</v>
      </c>
      <c r="J142" s="4">
        <f>D142+'Necessary information'!$B$7*C142</f>
        <v>-1.3694592196348492E-2</v>
      </c>
    </row>
    <row r="143" spans="1:10" x14ac:dyDescent="0.2">
      <c r="A143" s="3">
        <v>137</v>
      </c>
      <c r="B143" s="5">
        <v>0</v>
      </c>
      <c r="C143" s="4" cm="1">
        <f t="array" ref="C143:D143">TRANSPOSE(MMULT('Necessary information'!$L$2:$M$3,TRANSPOSE(C142:D142))+MMULT('Necessary information'!$L$4:$L$5,B143))</f>
        <v>-2.6694472345797297E-2</v>
      </c>
      <c r="D143" s="4">
        <v>-4.6333491198713864E-3</v>
      </c>
      <c r="E143" s="4" cm="1">
        <f t="array" ref="E143:G143">TRANSPOSE(MMULT('Necessary information'!$L$6:$M$8,TRANSPOSE(C143:D143)))</f>
        <v>-1.478613050372833E-2</v>
      </c>
      <c r="F143" s="4">
        <v>1.3251947351812801E-2</v>
      </c>
      <c r="G143" s="4">
        <v>-1.3442524993984496E-2</v>
      </c>
      <c r="H143" s="4">
        <f>F143+F143*'Necessary information'!$B$4/'Necessary information'!$B$15</f>
        <v>3.3626816405224969E-2</v>
      </c>
      <c r="I143" s="4">
        <f>(('Necessary information'!$B$10*C144)-'Necessary information'!$B$10*(1-'Necessary information'!$B$4)*C143)/'Necessary information'!$B$16</f>
        <v>-8.4524828270915193E-3</v>
      </c>
      <c r="J143" s="4">
        <f>D143+'Necessary information'!$B$7*C143</f>
        <v>-1.3442524993984496E-2</v>
      </c>
    </row>
    <row r="144" spans="1:10" x14ac:dyDescent="0.2">
      <c r="A144" s="3">
        <v>138</v>
      </c>
      <c r="B144" s="5">
        <v>0</v>
      </c>
      <c r="C144" s="4" cm="1">
        <f t="array" ref="C144:D144">TRANSPOSE(MMULT('Necessary information'!$L$2:$M$3,TRANSPOSE(C143:D143))+MMULT('Necessary information'!$L$4:$L$5,B144))</f>
        <v>-2.6238422607829652E-2</v>
      </c>
      <c r="D144" s="4">
        <v>-4.5360487883540869E-3</v>
      </c>
      <c r="E144" s="4" cm="1">
        <f t="array" ref="E144:G144">TRANSPOSE(MMULT('Necessary information'!$L$6:$M$8,TRANSPOSE(C144:D144)))</f>
        <v>-1.4523310256656402E-2</v>
      </c>
      <c r="F144" s="4">
        <v>1.3043694358891779E-2</v>
      </c>
      <c r="G144" s="4">
        <v>-1.3194728248937873E-2</v>
      </c>
      <c r="H144" s="4">
        <f>F144+F144*'Necessary information'!$B$4/'Necessary information'!$B$15</f>
        <v>3.3098374435687875E-2</v>
      </c>
      <c r="I144" s="4">
        <f>(('Necessary information'!$B$10*C145)-'Necessary information'!$B$10*(1-'Necessary information'!$B$4)*C144)/'Necessary information'!$B$16</f>
        <v>-8.259091492165924E-3</v>
      </c>
      <c r="J144" s="4">
        <f>D144+'Necessary information'!$B$7*C144</f>
        <v>-1.3194728248937873E-2</v>
      </c>
    </row>
    <row r="145" spans="1:10" x14ac:dyDescent="0.2">
      <c r="A145" s="3">
        <v>139</v>
      </c>
      <c r="B145" s="5">
        <v>0</v>
      </c>
      <c r="C145" s="4" cm="1">
        <f t="array" ref="C145:D145">TRANSPOSE(MMULT('Necessary information'!$L$2:$M$3,TRANSPOSE(C144:D144))+MMULT('Necessary information'!$L$4:$L$5,B145))</f>
        <v>-2.578893932993806E-2</v>
      </c>
      <c r="D145" s="4">
        <v>-4.4407917637986506E-3</v>
      </c>
      <c r="E145" s="4" cm="1">
        <f t="array" ref="E145:G145">TRANSPOSE(MMULT('Necessary information'!$L$6:$M$8,TRANSPOSE(C145:D145)))</f>
        <v>-1.4264635806160003E-2</v>
      </c>
      <c r="F145" s="4">
        <v>1.2837797587259848E-2</v>
      </c>
      <c r="G145" s="4">
        <v>-1.295114174267821E-2</v>
      </c>
      <c r="H145" s="4">
        <f>F145+F145*'Necessary information'!$B$4/'Necessary information'!$B$15</f>
        <v>3.2575911377671851E-2</v>
      </c>
      <c r="I145" s="4">
        <f>(('Necessary information'!$B$10*C146)-'Necessary information'!$B$10*(1-'Necessary information'!$B$4)*C145)/'Necessary information'!$B$16</f>
        <v>-8.0702189841057124E-3</v>
      </c>
      <c r="J145" s="4">
        <f>D145+'Necessary information'!$B$7*C145</f>
        <v>-1.295114174267821E-2</v>
      </c>
    </row>
    <row r="146" spans="1:10" x14ac:dyDescent="0.2">
      <c r="A146" s="3">
        <v>140</v>
      </c>
      <c r="B146" s="5">
        <v>0</v>
      </c>
      <c r="C146" s="4" cm="1">
        <f t="array" ref="C146:D146">TRANSPOSE(MMULT('Necessary information'!$L$2:$M$3,TRANSPOSE(C145:D145))+MMULT('Necessary information'!$L$4:$L$5,B146))</f>
        <v>-2.5345971321292252E-2</v>
      </c>
      <c r="D146" s="4">
        <v>-4.347535136758879E-3</v>
      </c>
      <c r="E146" s="4" cm="1">
        <f t="array" ref="E146:G146">TRANSPOSE(MMULT('Necessary information'!$L$6:$M$8,TRANSPOSE(C146:D146)))</f>
        <v>-1.4010059645255098E-2</v>
      </c>
      <c r="F146" s="4">
        <v>1.2634265648506927E-2</v>
      </c>
      <c r="G146" s="4">
        <v>-1.2711705672785321E-2</v>
      </c>
      <c r="H146" s="4">
        <f>F146+F146*'Necessary information'!$B$4/'Necessary information'!$B$15</f>
        <v>3.2059449083086319E-2</v>
      </c>
      <c r="I146" s="4">
        <f>(('Necessary information'!$B$10*C147)-'Necessary information'!$B$10*(1-'Necessary information'!$B$4)*C146)/'Necessary information'!$B$16</f>
        <v>-7.8857572284125009E-3</v>
      </c>
      <c r="J146" s="4">
        <f>D146+'Necessary information'!$B$7*C146</f>
        <v>-1.2711705672785321E-2</v>
      </c>
    </row>
    <row r="147" spans="1:10" x14ac:dyDescent="0.2">
      <c r="A147" s="3">
        <v>141</v>
      </c>
      <c r="B147" s="5">
        <v>0</v>
      </c>
      <c r="C147" s="4" cm="1">
        <f t="array" ref="C147:D147">TRANSPOSE(MMULT('Necessary information'!$L$2:$M$3,TRANSPOSE(C146:D146))+MMULT('Necessary information'!$L$4:$L$5,B147))</f>
        <v>-2.490946596897026E-2</v>
      </c>
      <c r="D147" s="4">
        <v>-4.2562368988869424E-3</v>
      </c>
      <c r="E147" s="4" cm="1">
        <f t="array" ref="E147:G147">TRANSPOSE(MMULT('Necessary information'!$L$6:$M$8,TRANSPOSE(C147:D147)))</f>
        <v>-1.3759534125427691E-2</v>
      </c>
      <c r="F147" s="4">
        <v>1.2433105300323129E-2</v>
      </c>
      <c r="G147" s="4">
        <v>-1.2476360668647128E-2</v>
      </c>
      <c r="H147" s="4">
        <f>F147+F147*'Necessary information'!$B$4/'Necessary information'!$B$15</f>
        <v>3.1549004699569928E-2</v>
      </c>
      <c r="I147" s="4">
        <f>(('Necessary information'!$B$10*C148)-'Necessary information'!$B$10*(1-'Necessary information'!$B$4)*C147)/'Necessary information'!$B$16</f>
        <v>-7.7056007997109493E-3</v>
      </c>
      <c r="J147" s="4">
        <f>D147+'Necessary information'!$B$7*C147</f>
        <v>-1.2476360668647128E-2</v>
      </c>
    </row>
    <row r="148" spans="1:10" x14ac:dyDescent="0.2">
      <c r="A148" s="3">
        <v>142</v>
      </c>
      <c r="B148" s="5">
        <v>0</v>
      </c>
      <c r="C148" s="4" cm="1">
        <f t="array" ref="C148:D148">TRANSPOSE(MMULT('Necessary information'!$L$2:$M$3,TRANSPOSE(C147:D147))+MMULT('Necessary information'!$L$4:$L$5,B148))</f>
        <v>-2.4479369339738783E-2</v>
      </c>
      <c r="D148" s="4">
        <v>-4.1668559240103167E-3</v>
      </c>
      <c r="E148" s="4" cm="1">
        <f t="array" ref="E148:G148">TRANSPOSE(MMULT('Necessary information'!$L$6:$M$8,TRANSPOSE(C148:D148)))</f>
        <v>-1.351301149241424E-2</v>
      </c>
      <c r="F148" s="4">
        <v>1.2234321533614666E-2</v>
      </c>
      <c r="G148" s="4">
        <v>-1.2245047806124116E-2</v>
      </c>
      <c r="H148" s="4">
        <f>F148+F148*'Necessary information'!$B$4/'Necessary information'!$B$15</f>
        <v>3.1044590891547204E-2</v>
      </c>
      <c r="I148" s="4">
        <f>(('Necessary information'!$B$10*C149)-'Necessary information'!$B$10*(1-'Necessary information'!$B$4)*C148)/'Necessary information'!$B$16</f>
        <v>-7.529646855187427E-3</v>
      </c>
      <c r="J148" s="4">
        <f>D148+'Necessary information'!$B$7*C148</f>
        <v>-1.2245047806124116E-2</v>
      </c>
    </row>
    <row r="149" spans="1:10" x14ac:dyDescent="0.2">
      <c r="A149" s="3">
        <v>143</v>
      </c>
      <c r="B149" s="5">
        <v>0</v>
      </c>
      <c r="C149" s="4" cm="1">
        <f t="array" ref="C149:D149">TRANSPOSE(MMULT('Necessary information'!$L$2:$M$3,TRANSPOSE(C148:D148))+MMULT('Necessary information'!$L$4:$L$5,B149))</f>
        <v>-2.4055626277624999E-2</v>
      </c>
      <c r="D149" s="4">
        <v>-4.0793519496060996E-3</v>
      </c>
      <c r="E149" s="4" cm="1">
        <f t="array" ref="E149:G149">TRANSPOSE(MMULT('Necessary information'!$L$6:$M$8,TRANSPOSE(C149:D149)))</f>
        <v>-1.3270443920285799E-2</v>
      </c>
      <c r="F149" s="4">
        <v>1.2037917656402646E-2</v>
      </c>
      <c r="G149" s="4">
        <v>-1.201770862122235E-2</v>
      </c>
      <c r="H149" s="4">
        <f>F149+F149*'Necessary information'!$B$4/'Necessary information'!$B$15</f>
        <v>3.0546216053121703E-2</v>
      </c>
      <c r="I149" s="4">
        <f>(('Necessary information'!$B$10*C150)-'Necessary information'!$B$10*(1-'Necessary information'!$B$4)*C149)/'Necessary information'!$B$16</f>
        <v>-7.357795069737369E-3</v>
      </c>
      <c r="J149" s="4">
        <f>D149+'Necessary information'!$B$7*C149</f>
        <v>-1.201770862122235E-2</v>
      </c>
    </row>
    <row r="150" spans="1:10" x14ac:dyDescent="0.2">
      <c r="A150" s="3">
        <v>144</v>
      </c>
      <c r="B150" s="5">
        <v>0</v>
      </c>
      <c r="C150" s="4" cm="1">
        <f t="array" ref="C150:D150">TRANSPOSE(MMULT('Necessary information'!$L$2:$M$3,TRANSPOSE(C149:D149))+MMULT('Necessary information'!$L$4:$L$5,B150))</f>
        <v>-2.3638180497427809E-2</v>
      </c>
      <c r="D150" s="4">
        <v>-3.9936855586643711E-3</v>
      </c>
      <c r="E150" s="4" cm="1">
        <f t="array" ref="E150:G150">TRANSPOSE(MMULT('Necessary information'!$L$6:$M$8,TRANSPOSE(C150:D150)))</f>
        <v>-1.303178354389874E-2</v>
      </c>
      <c r="F150" s="4">
        <v>1.1843895374612258E-2</v>
      </c>
      <c r="G150" s="4">
        <v>-1.1794285122815548E-2</v>
      </c>
      <c r="H150" s="4">
        <f>F150+F150*'Necessary information'!$B$4/'Necessary information'!$B$15</f>
        <v>3.0053884513078589E-2</v>
      </c>
      <c r="I150" s="4">
        <f>(('Necessary information'!$B$10*C151)-'Necessary information'!$B$10*(1-'Necessary information'!$B$4)*C150)/'Necessary information'!$B$16</f>
        <v>-7.1899475727846421E-3</v>
      </c>
      <c r="J150" s="4">
        <f>D150+'Necessary information'!$B$7*C150</f>
        <v>-1.1794285122815548E-2</v>
      </c>
    </row>
    <row r="151" spans="1:10" x14ac:dyDescent="0.2">
      <c r="A151" s="3">
        <v>145</v>
      </c>
      <c r="B151" s="5">
        <v>0</v>
      </c>
      <c r="C151" s="4" cm="1">
        <f t="array" ref="C151:D151">TRANSPOSE(MMULT('Necessary information'!$L$2:$M$3,TRANSPOSE(C150:D150))+MMULT('Necessary information'!$L$4:$L$5,B151))</f>
        <v>-2.3226974674311732E-2</v>
      </c>
      <c r="D151" s="4">
        <v>-3.9098181619324195E-3</v>
      </c>
      <c r="E151" s="4" cm="1">
        <f t="array" ref="E151:G151">TRANSPOSE(MMULT('Necessary information'!$L$6:$M$8,TRANSPOSE(C151:D151)))</f>
        <v>-1.2796982489772771E-2</v>
      </c>
      <c r="F151" s="4">
        <v>1.1652254869856439E-2</v>
      </c>
      <c r="G151" s="4">
        <v>-1.1574719804455291E-2</v>
      </c>
      <c r="H151" s="4">
        <f>F151+F151*'Necessary information'!$B$4/'Necessary information'!$B$15</f>
        <v>2.9567596732260705E-2</v>
      </c>
      <c r="I151" s="4">
        <f>(('Necessary information'!$B$10*C152)-'Necessary information'!$B$10*(1-'Necessary information'!$B$4)*C151)/'Necessary information'!$B$16</f>
        <v>-7.0260088867220667E-3</v>
      </c>
      <c r="J151" s="4">
        <f>D151+'Necessary information'!$B$7*C151</f>
        <v>-1.1574719804455291E-2</v>
      </c>
    </row>
    <row r="152" spans="1:10" x14ac:dyDescent="0.2">
      <c r="A152" s="3">
        <v>146</v>
      </c>
      <c r="B152" s="5">
        <v>0</v>
      </c>
      <c r="C152" s="4" cm="1">
        <f t="array" ref="C152:D152">TRANSPOSE(MMULT('Necessary information'!$L$2:$M$3,TRANSPOSE(C151:D151))+MMULT('Necessary information'!$L$4:$L$5,B152))</f>
        <v>-2.2821950529621993E-2</v>
      </c>
      <c r="D152" s="4">
        <v>-3.8277119805318386E-3</v>
      </c>
      <c r="E152" s="4" cm="1">
        <f t="array" ref="E152:G152">TRANSPOSE(MMULT('Necessary information'!$L$6:$M$8,TRANSPOSE(C152:D152)))</f>
        <v>-1.2565992905454924E-2</v>
      </c>
      <c r="F152" s="4">
        <v>1.1462994874314894E-2</v>
      </c>
      <c r="G152" s="4">
        <v>-1.1358955655307097E-2</v>
      </c>
      <c r="H152" s="4">
        <f>F152+F152*'Necessary information'!$B$4/'Necessary information'!$B$15</f>
        <v>2.9087349493574027E-2</v>
      </c>
      <c r="I152" s="4">
        <f>(('Necessary information'!$B$10*C153)-'Necessary information'!$B$10*(1-'Necessary information'!$B$4)*C152)/'Necessary information'!$B$16</f>
        <v>-6.8658858669334109E-3</v>
      </c>
      <c r="J152" s="4">
        <f>D152+'Necessary information'!$B$7*C152</f>
        <v>-1.1358955655307097E-2</v>
      </c>
    </row>
    <row r="153" spans="1:10" x14ac:dyDescent="0.2">
      <c r="A153" s="3">
        <v>147</v>
      </c>
      <c r="B153" s="5">
        <v>0</v>
      </c>
      <c r="C153" s="4" cm="1">
        <f t="array" ref="C153:D153">TRANSPOSE(MMULT('Necessary information'!$L$2:$M$3,TRANSPOSE(C152:D152))+MMULT('Necessary information'!$L$4:$L$5,B153))</f>
        <v>-2.2423048913054779E-2</v>
      </c>
      <c r="D153" s="4">
        <v>-3.7473300289406698E-3</v>
      </c>
      <c r="E153" s="4" cm="1">
        <f t="array" ref="E153:G153">TRANSPOSE(MMULT('Necessary information'!$L$6:$M$8,TRANSPOSE(C153:D153)))</f>
        <v>-1.2338766987426293E-2</v>
      </c>
      <c r="F153" s="4">
        <v>1.127611274280603E-2</v>
      </c>
      <c r="G153" s="4">
        <v>-1.1146936170248747E-2</v>
      </c>
      <c r="H153" s="4">
        <f>F153+F153*'Necessary information'!$B$4/'Necessary information'!$B$15</f>
        <v>2.8613136084870289E-2</v>
      </c>
      <c r="I153" s="4">
        <f>(('Necessary information'!$B$10*C154)-'Necessary information'!$B$10*(1-'Necessary information'!$B$4)*C153)/'Necessary information'!$B$16</f>
        <v>-6.7094876433553847E-3</v>
      </c>
      <c r="J153" s="4">
        <f>D153+'Necessary information'!$B$7*C153</f>
        <v>-1.1146936170248747E-2</v>
      </c>
    </row>
    <row r="154" spans="1:10" x14ac:dyDescent="0.2">
      <c r="A154" s="3">
        <v>148</v>
      </c>
      <c r="B154" s="5">
        <v>0</v>
      </c>
      <c r="C154" s="4" cm="1">
        <f t="array" ref="C154:D154">TRANSPOSE(MMULT('Necessary information'!$L$2:$M$3,TRANSPOSE(C153:D153))+MMULT('Necessary information'!$L$4:$L$5,B154))</f>
        <v>-2.2030209881312296E-2</v>
      </c>
      <c r="D154" s="4">
        <v>-3.6686360983329159E-3</v>
      </c>
      <c r="E154" s="4" cm="1">
        <f t="array" ref="E154:G154">TRANSPOSE(MMULT('Necessary information'!$L$6:$M$8,TRANSPOSE(C154:D154)))</f>
        <v>-1.2115257007606267E-2</v>
      </c>
      <c r="F154" s="4">
        <v>1.1091604522146321E-2</v>
      </c>
      <c r="G154" s="4">
        <v>-1.0938605359165974E-2</v>
      </c>
      <c r="H154" s="4">
        <f>F154+F154*'Necessary information'!$B$4/'Necessary information'!$B$15</f>
        <v>2.8144946474946277E-2</v>
      </c>
      <c r="I154" s="4">
        <f>(('Necessary information'!$B$10*C155)-'Necessary information'!$B$10*(1-'Necessary information'!$B$4)*C154)/'Necessary information'!$B$16</f>
        <v>-6.5567255635393552E-3</v>
      </c>
      <c r="J154" s="4">
        <f>D154+'Necessary information'!$B$7*C154</f>
        <v>-1.0938605359165974E-2</v>
      </c>
    </row>
    <row r="155" spans="1:10" x14ac:dyDescent="0.2">
      <c r="A155" s="3">
        <v>149</v>
      </c>
      <c r="B155" s="5">
        <v>0</v>
      </c>
      <c r="C155" s="4" cm="1">
        <f t="array" ref="C155:D155">TRANSPOSE(MMULT('Necessary information'!$L$2:$M$3,TRANSPOSE(C154:D154))+MMULT('Necessary information'!$L$4:$L$5,B155))</f>
        <v>-2.1643372773367975E-2</v>
      </c>
      <c r="D155" s="4">
        <v>-3.5915947402679247E-3</v>
      </c>
      <c r="E155" s="4" cm="1">
        <f t="array" ref="E155:G155">TRANSPOSE(MMULT('Necessary information'!$L$6:$M$8,TRANSPOSE(C155:D155)))</f>
        <v>-1.1895415338507284E-2</v>
      </c>
      <c r="F155" s="4">
        <v>1.0909465017888616E-2</v>
      </c>
      <c r="G155" s="4">
        <v>-1.0733907755479357E-2</v>
      </c>
      <c r="H155" s="4">
        <f>F155+F155*'Necessary information'!$B$4/'Necessary information'!$B$15</f>
        <v>2.7682767482892355E-2</v>
      </c>
      <c r="I155" s="4">
        <f>(('Necessary information'!$B$10*C156)-'Necessary information'!$B$10*(1-'Necessary information'!$B$4)*C155)/'Necessary information'!$B$16</f>
        <v>-6.4075131371715034E-3</v>
      </c>
      <c r="J155" s="4">
        <f>D155+'Necessary information'!$B$7*C155</f>
        <v>-1.0733907755479357E-2</v>
      </c>
    </row>
    <row r="156" spans="1:10" x14ac:dyDescent="0.2">
      <c r="A156" s="3">
        <v>150</v>
      </c>
      <c r="B156" s="5">
        <v>0</v>
      </c>
      <c r="C156" s="4" cm="1">
        <f t="array" ref="C156:D156">TRANSPOSE(MMULT('Necessary information'!$L$2:$M$3,TRANSPOSE(C155:D155))+MMULT('Necessary information'!$L$4:$L$5,B156))</f>
        <v>-2.1262476282463062E-2</v>
      </c>
      <c r="D156" s="4">
        <v>-3.5161712507222982E-3</v>
      </c>
      <c r="E156" s="4" cm="1">
        <f t="array" ref="E156:G156">TRANSPOSE(MMULT('Necessary information'!$L$6:$M$8,TRANSPOSE(C156:D156)))</f>
        <v>-1.1679194477091231E-2</v>
      </c>
      <c r="F156" s="4">
        <v>1.0729687858527952E-2</v>
      </c>
      <c r="G156" s="4">
        <v>-1.0532788423935109E-2</v>
      </c>
      <c r="H156" s="4">
        <f>F156+F156*'Necessary information'!$B$4/'Necessary information'!$B$15</f>
        <v>2.7226582941014668E-2</v>
      </c>
      <c r="I156" s="4">
        <f>(('Necessary information'!$B$10*C157)-'Necessary information'!$B$10*(1-'Necessary information'!$B$4)*C156)/'Necessary information'!$B$16</f>
        <v>-6.2617659820158279E-3</v>
      </c>
      <c r="J156" s="4">
        <f>D156+'Necessary information'!$B$7*C156</f>
        <v>-1.0532788423935109E-2</v>
      </c>
    </row>
    <row r="157" spans="1:10" x14ac:dyDescent="0.2">
      <c r="A157" s="3">
        <v>151</v>
      </c>
      <c r="B157" s="5">
        <v>0</v>
      </c>
      <c r="C157" s="4" cm="1">
        <f t="array" ref="C157:D157">TRANSPOSE(MMULT('Necessary information'!$L$2:$M$3,TRANSPOSE(C156:D156))+MMULT('Necessary information'!$L$4:$L$5,B157))</f>
        <v>-2.0887458524951882E-2</v>
      </c>
      <c r="D157" s="4">
        <v>-3.4423316544571298E-3</v>
      </c>
      <c r="E157" s="4" cm="1">
        <f t="array" ref="E157:G157">TRANSPOSE(MMULT('Necessary information'!$L$6:$M$8,TRANSPOSE(C157:D157)))</f>
        <v>-1.1466547067376966E-2</v>
      </c>
      <c r="F157" s="4">
        <v>1.0552265557260628E-2</v>
      </c>
      <c r="G157" s="4">
        <v>-1.033519296769125E-2</v>
      </c>
      <c r="H157" s="4">
        <f>F157+F157*'Necessary information'!$B$4/'Necessary information'!$B$15</f>
        <v>2.6776373851548834E-2</v>
      </c>
      <c r="I157" s="4">
        <f>(('Necessary information'!$B$10*C158)-'Necessary information'!$B$10*(1-'Necessary information'!$B$4)*C157)/'Necessary information'!$B$16</f>
        <v>-6.1194017712415151E-3</v>
      </c>
      <c r="J157" s="4">
        <f>D157+'Necessary information'!$B$7*C157</f>
        <v>-1.033519296769125E-2</v>
      </c>
    </row>
    <row r="158" spans="1:10" x14ac:dyDescent="0.2">
      <c r="A158" s="3">
        <v>152</v>
      </c>
      <c r="B158" s="5">
        <v>0</v>
      </c>
      <c r="C158" s="4" cm="1">
        <f t="array" ref="C158:D158">TRANSPOSE(MMULT('Necessary information'!$L$2:$M$3,TRANSPOSE(C157:D157))+MMULT('Necessary information'!$L$4:$L$5,B158))</f>
        <v>-2.0518257106109123E-2</v>
      </c>
      <c r="D158" s="4">
        <v>-3.37004268971353E-3</v>
      </c>
      <c r="E158" s="4" cm="1">
        <f t="array" ref="E158:G158">TRANSPOSE(MMULT('Necessary information'!$L$6:$M$8,TRANSPOSE(C158:D158)))</f>
        <v>-1.1257425921846727E-2</v>
      </c>
      <c r="F158" s="4">
        <v>1.0377189571379581E-2</v>
      </c>
      <c r="G158" s="4">
        <v>-1.014106753472954E-2</v>
      </c>
      <c r="H158" s="4">
        <f>F158+F158*'Necessary information'!$B$4/'Necessary information'!$B$15</f>
        <v>2.6332118537375673E-2</v>
      </c>
      <c r="I158" s="4">
        <f>(('Necessary information'!$B$10*C159)-'Necessary information'!$B$10*(1-'Necessary information'!$B$4)*C158)/'Necessary information'!$B$16</f>
        <v>-5.9803401820977837E-3</v>
      </c>
      <c r="J158" s="4">
        <f>D158+'Necessary information'!$B$7*C158</f>
        <v>-1.014106753472954E-2</v>
      </c>
    </row>
    <row r="159" spans="1:10" x14ac:dyDescent="0.2">
      <c r="A159" s="3">
        <v>153</v>
      </c>
      <c r="B159" s="5">
        <v>0</v>
      </c>
      <c r="C159" s="4" cm="1">
        <f t="array" ref="C159:D159">TRANSPOSE(MMULT('Necessary information'!$L$2:$M$3,TRANSPOSE(C158:D158))+MMULT('Necessary information'!$L$4:$L$5,B159))</f>
        <v>-2.015480918300884E-2</v>
      </c>
      <c r="D159" s="4">
        <v>-3.2992717932295457E-3</v>
      </c>
      <c r="E159" s="4" cm="1">
        <f t="array" ref="E159:G159">TRANSPOSE(MMULT('Necessary information'!$L$6:$M$8,TRANSPOSE(C159:D159)))</f>
        <v>-1.1051784041697543E-2</v>
      </c>
      <c r="F159" s="4">
        <v>1.0204450359386375E-2</v>
      </c>
      <c r="G159" s="4">
        <v>-9.9503588236224631E-3</v>
      </c>
      <c r="H159" s="4">
        <f>F159+F159*'Necessary information'!$B$4/'Necessary information'!$B$15</f>
        <v>2.5893792786942916E-2</v>
      </c>
      <c r="I159" s="4">
        <f>(('Necessary information'!$B$10*C160)-'Necessary information'!$B$10*(1-'Necessary information'!$B$4)*C159)/'Necessary information'!$B$16</f>
        <v>-5.8445028459024025E-3</v>
      </c>
      <c r="J159" s="4">
        <f>D159+'Necessary information'!$B$7*C159</f>
        <v>-9.9503588236224631E-3</v>
      </c>
    </row>
    <row r="160" spans="1:10" x14ac:dyDescent="0.2">
      <c r="A160" s="3">
        <v>154</v>
      </c>
      <c r="B160" s="5">
        <v>0</v>
      </c>
      <c r="C160" s="4" cm="1">
        <f t="array" ref="C160:D160">TRANSPOSE(MMULT('Necessary information'!$L$2:$M$3,TRANSPOSE(C159:D159))+MMULT('Necessary information'!$L$4:$L$5,B160))</f>
        <v>-1.979705152458118E-2</v>
      </c>
      <c r="D160" s="4">
        <v>-3.2299870855717252E-3</v>
      </c>
      <c r="E160" s="4" cm="1">
        <f t="array" ref="E160:G160">TRANSPOSE(MMULT('Necessary information'!$L$6:$M$8,TRANSPOSE(C160:D160)))</f>
        <v>-1.0849574635982259E-2</v>
      </c>
      <c r="F160" s="4">
        <v>1.0034037435897664E-2</v>
      </c>
      <c r="G160" s="4">
        <v>-9.7630140886835158E-3</v>
      </c>
      <c r="H160" s="4">
        <f>F160+F160*'Necessary information'!$B$4/'Necessary information'!$B$15</f>
        <v>2.5461369993590312E-2</v>
      </c>
      <c r="I160" s="4">
        <f>(('Necessary information'!$B$10*C161)-'Necessary information'!$B$10*(1-'Necessary information'!$B$4)*C160)/'Necessary information'!$B$16</f>
        <v>-5.7118132993072938E-3</v>
      </c>
      <c r="J160" s="4">
        <f>D160+'Necessary information'!$B$7*C160</f>
        <v>-9.7630140886835158E-3</v>
      </c>
    </row>
    <row r="161" spans="1:10" x14ac:dyDescent="0.2">
      <c r="A161" s="3">
        <v>155</v>
      </c>
      <c r="B161" s="5">
        <v>0</v>
      </c>
      <c r="C161" s="4" cm="1">
        <f t="array" ref="C161:D161">TRANSPOSE(MMULT('Necessary information'!$L$2:$M$3,TRANSPOSE(C160:D160))+MMULT('Necessary information'!$L$4:$L$5,B161))</f>
        <v>-1.9444920568949333E-2</v>
      </c>
      <c r="D161" s="4">
        <v>-3.1621573567747188E-3</v>
      </c>
      <c r="E161" s="4" cm="1">
        <f t="array" ref="E161:G161">TRANSPOSE(MMULT('Necessary information'!$L$6:$M$8,TRANSPOSE(C161:D161)))</f>
        <v>-1.0650751139683175E-2</v>
      </c>
      <c r="F161" s="4">
        <v>9.8659394244213321E-3</v>
      </c>
      <c r="G161" s="4">
        <v>-9.5789811445279992E-3</v>
      </c>
      <c r="H161" s="4">
        <f>F161+F161*'Necessary information'!$B$4/'Necessary information'!$B$15</f>
        <v>2.5034821289469121E-2</v>
      </c>
      <c r="I161" s="4">
        <f>(('Necessary information'!$B$10*C162)-'Necessary information'!$B$10*(1-'Necessary information'!$B$4)*C161)/'Necessary information'!$B$16</f>
        <v>-5.5821969368112121E-3</v>
      </c>
      <c r="J161" s="4">
        <f>D161+'Necessary information'!$B$7*C161</f>
        <v>-9.5789811445279992E-3</v>
      </c>
    </row>
    <row r="162" spans="1:10" x14ac:dyDescent="0.2">
      <c r="A162" s="3">
        <v>156</v>
      </c>
      <c r="B162" s="5">
        <v>0</v>
      </c>
      <c r="C162" s="4" cm="1">
        <f t="array" ref="C162:D162">TRANSPOSE(MMULT('Necessary information'!$L$2:$M$3,TRANSPOSE(C161:D161))+MMULT('Necessary information'!$L$4:$L$5,B162))</f>
        <v>-1.9098352478145883E-2</v>
      </c>
      <c r="D162" s="4">
        <v>-3.0957520522824494E-3</v>
      </c>
      <c r="E162" s="4" cm="1">
        <f t="array" ref="E162:G162">TRANSPOSE(MMULT('Necessary information'!$L$6:$M$8,TRANSPOSE(C162:D162)))</f>
        <v>-1.0455267230759943E-2</v>
      </c>
      <c r="F162" s="4">
        <v>9.7001441080752909E-3</v>
      </c>
      <c r="G162" s="4">
        <v>-9.3982083700705904E-3</v>
      </c>
      <c r="H162" s="4">
        <f>F162+F162*'Necessary information'!$B$4/'Necessary information'!$B$15</f>
        <v>2.461411567424104E-2</v>
      </c>
      <c r="I162" s="4">
        <f>(('Necessary information'!$B$10*C163)-'Necessary information'!$B$10*(1-'Necessary information'!$B$4)*C162)/'Necessary information'!$B$16</f>
        <v>-5.4555809644844964E-3</v>
      </c>
      <c r="J162" s="4">
        <f>D162+'Necessary information'!$B$7*C162</f>
        <v>-9.3982083700705904E-3</v>
      </c>
    </row>
    <row r="163" spans="1:10" x14ac:dyDescent="0.2">
      <c r="A163" s="3">
        <v>157</v>
      </c>
      <c r="B163" s="5">
        <v>0</v>
      </c>
      <c r="C163" s="4" cm="1">
        <f t="array" ref="C163:D163">TRANSPOSE(MMULT('Necessary information'!$L$2:$M$3,TRANSPOSE(C162:D162))+MMULT('Necessary information'!$L$4:$L$5,B163))</f>
        <v>-1.8757283190304348E-2</v>
      </c>
      <c r="D163" s="4">
        <v>-3.030741259184518E-3</v>
      </c>
      <c r="E163" s="4" cm="1">
        <f t="array" ref="E163:G163">TRANSPOSE(MMULT('Necessary information'!$L$6:$M$8,TRANSPOSE(C163:D163)))</f>
        <v>-1.0263076846211808E-2</v>
      </c>
      <c r="F163" s="4">
        <v>9.5366384783193946E-3</v>
      </c>
      <c r="G163" s="4">
        <v>-9.2206447119849537E-3</v>
      </c>
      <c r="H163" s="4">
        <f>F163+F163*'Necessary information'!$B$4/'Necessary information'!$B$15</f>
        <v>2.4199220138735454E-2</v>
      </c>
      <c r="I163" s="4">
        <f>(('Necessary information'!$B$10*C164)-'Necessary information'!$B$10*(1-'Necessary information'!$B$4)*C163)/'Necessary information'!$B$16</f>
        <v>-5.3318943548718118E-3</v>
      </c>
      <c r="J163" s="4">
        <f>D163+'Necessary information'!$B$7*C163</f>
        <v>-9.2206447119849537E-3</v>
      </c>
    </row>
    <row r="164" spans="1:10" x14ac:dyDescent="0.2">
      <c r="A164" s="3">
        <v>158</v>
      </c>
      <c r="B164" s="5">
        <v>0</v>
      </c>
      <c r="C164" s="4" cm="1">
        <f t="array" ref="C164:D164">TRANSPOSE(MMULT('Necessary information'!$L$2:$M$3,TRANSPOSE(C163:D163))+MMULT('Necessary information'!$L$4:$L$5,B164))</f>
        <v>-1.8421648469418534E-2</v>
      </c>
      <c r="D164" s="4">
        <v>-2.967095692741643E-3</v>
      </c>
      <c r="E164" s="4" cm="1">
        <f t="array" ref="E164:G164">TRANSPOSE(MMULT('Necessary information'!$L$6:$M$8,TRANSPOSE(C164:D164)))</f>
        <v>-1.0074134197193005E-2</v>
      </c>
      <c r="F164" s="4">
        <v>9.375408781768773E-3</v>
      </c>
      <c r="G164" s="4">
        <v>-9.0462396876497594E-3</v>
      </c>
      <c r="H164" s="4">
        <f>F164+F164*'Necessary information'!$B$4/'Necessary information'!$B$15</f>
        <v>2.379009978373825E-2</v>
      </c>
      <c r="I164" s="4">
        <f>(('Necessary information'!$B$10*C165)-'Necessary information'!$B$10*(1-'Necessary information'!$B$4)*C164)/'Necessary information'!$B$16</f>
        <v>-5.2110678030508296E-3</v>
      </c>
      <c r="J164" s="4">
        <f>D164+'Necessary information'!$B$7*C164</f>
        <v>-9.0462396876497594E-3</v>
      </c>
    </row>
    <row r="165" spans="1:10" x14ac:dyDescent="0.2">
      <c r="A165" s="3">
        <v>159</v>
      </c>
      <c r="B165" s="5">
        <v>0</v>
      </c>
      <c r="C165" s="4" cm="1">
        <f t="array" ref="C165:D165">TRANSPOSE(MMULT('Necessary information'!$L$2:$M$3,TRANSPOSE(C164:D164))+MMULT('Necessary information'!$L$4:$L$5,B165))</f>
        <v>-1.8091383952759343E-2</v>
      </c>
      <c r="D165" s="4">
        <v>-2.9047866831940685E-3</v>
      </c>
      <c r="E165" s="4" cm="1">
        <f t="array" ref="E165:G165">TRANSPOSE(MMULT('Necessary information'!$L$6:$M$8,TRANSPOSE(C165:D165)))</f>
        <v>-9.8883937832187525E-3</v>
      </c>
      <c r="F165" s="4">
        <v>9.2164405651546898E-3</v>
      </c>
      <c r="G165" s="4">
        <v>-8.874943387604653E-3</v>
      </c>
      <c r="H165" s="4">
        <f>F165+F165*'Necessary information'!$B$4/'Necessary information'!$B$15</f>
        <v>2.3386717934080016E-2</v>
      </c>
      <c r="I165" s="4">
        <f>(('Necessary information'!$B$10*C166)-'Necessary information'!$B$10*(1-'Necessary information'!$B$4)*C165)/'Necessary information'!$B$16</f>
        <v>-5.0930336838043832E-3</v>
      </c>
      <c r="J165" s="4">
        <f>D165+'Necessary information'!$B$7*C165</f>
        <v>-8.874943387604653E-3</v>
      </c>
    </row>
    <row r="166" spans="1:10" x14ac:dyDescent="0.2">
      <c r="A166" s="3">
        <v>160</v>
      </c>
      <c r="B166" s="5">
        <v>0</v>
      </c>
      <c r="C166" s="4" cm="1">
        <f t="array" ref="C166:D166">TRANSPOSE(MMULT('Necessary information'!$L$2:$M$3,TRANSPOSE(C165:D165))+MMULT('Necessary information'!$L$4:$L$5,B166))</f>
        <v>-1.7766425196035471E-2</v>
      </c>
      <c r="D166" s="4">
        <v>-2.8437861628469929E-3</v>
      </c>
      <c r="E166" s="4" cm="1">
        <f t="array" ref="E166:G166">TRANSPOSE(MMULT('Necessary information'!$L$6:$M$8,TRANSPOSE(C166:D166)))</f>
        <v>-9.7058104054979534E-3</v>
      </c>
      <c r="F166" s="4">
        <v>9.0597187184967704E-3</v>
      </c>
      <c r="G166" s="4">
        <v>-8.7067064775386976E-3</v>
      </c>
      <c r="H166" s="4">
        <f>F166+F166*'Necessary information'!$B$4/'Necessary information'!$B$15</f>
        <v>2.2989036248185546E-2</v>
      </c>
      <c r="I166" s="4">
        <f>(('Necessary information'!$B$10*C167)-'Necessary information'!$B$10*(1-'Necessary information'!$B$4)*C166)/'Necessary information'!$B$16</f>
        <v>-4.9777260098893498E-3</v>
      </c>
      <c r="J166" s="4">
        <f>D166+'Necessary information'!$B$7*C166</f>
        <v>-8.7067064775386976E-3</v>
      </c>
    </row>
    <row r="167" spans="1:10" x14ac:dyDescent="0.2">
      <c r="A167" s="3">
        <v>161</v>
      </c>
      <c r="B167" s="5">
        <v>0</v>
      </c>
      <c r="C167" s="4" cm="1">
        <f t="array" ref="C167:D167">TRANSPOSE(MMULT('Necessary information'!$L$2:$M$3,TRANSPOSE(C166:D166))+MMULT('Necessary information'!$L$4:$L$5,B167))</f>
        <v>-1.7446707716381821E-2</v>
      </c>
      <c r="D167" s="4">
        <v>-2.784066653427206E-3</v>
      </c>
      <c r="E167" s="4" cm="1">
        <f t="array" ref="E167:G167">TRANSPOSE(MMULT('Necessary information'!$L$6:$M$8,TRANSPOSE(C167:D167)))</f>
        <v>-9.5263391794275613E-3</v>
      </c>
      <c r="F167" s="4">
        <v>8.9052275165486128E-3</v>
      </c>
      <c r="G167" s="4">
        <v>-8.5414801998332079E-3</v>
      </c>
      <c r="H167" s="4">
        <f>F167+F167*'Necessary information'!$B$4/'Necessary information'!$B$15</f>
        <v>2.2597014823242098E-2</v>
      </c>
      <c r="I167" s="4">
        <f>(('Necessary information'!$B$10*C168)-'Necessary information'!$B$10*(1-'Necessary information'!$B$4)*C167)/'Necessary information'!$B$16</f>
        <v>-4.8650803913633661E-3</v>
      </c>
      <c r="J167" s="4">
        <f>D167+'Necessary information'!$B$7*C167</f>
        <v>-8.5414801998332079E-3</v>
      </c>
    </row>
    <row r="168" spans="1:10" x14ac:dyDescent="0.2">
      <c r="A168" s="3">
        <v>162</v>
      </c>
      <c r="B168" s="5">
        <v>0</v>
      </c>
      <c r="C168" s="4" cm="1">
        <f t="array" ref="C168:D168">TRANSPOSE(MMULT('Necessary information'!$L$2:$M$3,TRANSPOSE(C167:D167))+MMULT('Necessary information'!$L$4:$L$5,B168))</f>
        <v>-1.713216703325636E-2</v>
      </c>
      <c r="D168" s="4">
        <v>-2.7256012537052346E-3</v>
      </c>
      <c r="E168" s="4" cm="1">
        <f t="array" ref="E168:G168">TRANSPOSE(MMULT('Necessary information'!$L$6:$M$8,TRANSPOSE(C168:D168)))</f>
        <v>-9.349935546282228E-3</v>
      </c>
      <c r="F168" s="4">
        <v>8.7529506585765256E-3</v>
      </c>
      <c r="G168" s="4">
        <v>-8.3792163746798341E-3</v>
      </c>
      <c r="H168" s="4">
        <f>F168+F168*'Necessary information'!$B$4/'Necessary information'!$B$15</f>
        <v>2.2210612296137924E-2</v>
      </c>
      <c r="I168" s="4">
        <f>(('Necessary information'!$B$10*C169)-'Necessary information'!$B$10*(1-'Necessary information'!$B$4)*C168)/'Necessary information'!$B$16</f>
        <v>-4.7550339959490521E-3</v>
      </c>
      <c r="J168" s="4">
        <f>D168+'Necessary information'!$B$7*C168</f>
        <v>-8.3792163746798341E-3</v>
      </c>
    </row>
    <row r="169" spans="1:10" x14ac:dyDescent="0.2">
      <c r="A169" s="3">
        <v>163</v>
      </c>
      <c r="B169" s="5">
        <v>0</v>
      </c>
      <c r="C169" s="4" cm="1">
        <f t="array" ref="C169:D169">TRANSPOSE(MMULT('Necessary information'!$L$2:$M$3,TRANSPOSE(C168:D168))+MMULT('Necessary information'!$L$4:$L$5,B169))</f>
        <v>-1.6822738707323679E-2</v>
      </c>
      <c r="D169" s="4">
        <v>-2.6683636273774247E-3</v>
      </c>
      <c r="E169" s="4" cm="1">
        <f t="array" ref="E169:G169">TRANSPOSE(MMULT('Necessary information'!$L$6:$M$8,TRANSPOSE(C169:D169)))</f>
        <v>-9.1765552841318147E-3</v>
      </c>
      <c r="F169" s="4">
        <v>8.6028713065294388E-3</v>
      </c>
      <c r="G169" s="4">
        <v>-8.2198674007942386E-3</v>
      </c>
      <c r="H169" s="4">
        <f>F169+F169*'Necessary information'!$B$4/'Necessary information'!$B$15</f>
        <v>2.1829785940318442E-2</v>
      </c>
      <c r="I169" s="4">
        <f>(('Necessary information'!$B$10*C170)-'Necessary information'!$B$10*(1-'Necessary information'!$B$4)*C169)/'Necessary information'!$B$16</f>
        <v>-4.647525510405817E-3</v>
      </c>
      <c r="J169" s="4">
        <f>D169+'Necessary information'!$B$7*C169</f>
        <v>-8.2198674007942386E-3</v>
      </c>
    </row>
    <row r="170" spans="1:10" x14ac:dyDescent="0.2">
      <c r="A170" s="3">
        <v>164</v>
      </c>
      <c r="B170" s="5">
        <v>0</v>
      </c>
      <c r="C170" s="4" cm="1">
        <f t="array" ref="C170:D170">TRANSPOSE(MMULT('Necessary information'!$L$2:$M$3,TRANSPOSE(C169:D169))+MMULT('Necessary information'!$L$4:$L$5,B170))</f>
        <v>-1.6518358377400733E-2</v>
      </c>
      <c r="D170" s="4">
        <v>-2.6123279912024988E-3</v>
      </c>
      <c r="E170" s="4" cm="1">
        <f t="array" ref="E170:G170">TRANSPOSE(MMULT('Necessary information'!$L$6:$M$8,TRANSPOSE(C170:D170)))</f>
        <v>-9.0061545180181012E-3</v>
      </c>
      <c r="F170" s="4">
        <v>8.4549721216559924E-3</v>
      </c>
      <c r="G170" s="4">
        <v>-8.0633862557447401E-3</v>
      </c>
      <c r="H170" s="4">
        <f>F170+F170*'Necessary information'!$B$4/'Necessary information'!$B$15</f>
        <v>2.1454491758702073E-2</v>
      </c>
      <c r="I170" s="4">
        <f>(('Necessary information'!$B$10*C171)-'Necessary information'!$B$10*(1-'Necessary information'!$B$4)*C170)/'Necessary information'!$B$16</f>
        <v>-4.542495102881741E-3</v>
      </c>
      <c r="J170" s="4">
        <f>D170+'Necessary information'!$B$7*C170</f>
        <v>-8.0633862557447401E-3</v>
      </c>
    </row>
    <row r="171" spans="1:10" x14ac:dyDescent="0.2">
      <c r="A171" s="3">
        <v>165</v>
      </c>
      <c r="B171" s="5">
        <v>0</v>
      </c>
      <c r="C171" s="4" cm="1">
        <f t="array" ref="C171:D171">TRANSPOSE(MMULT('Necessary information'!$L$2:$M$3,TRANSPOSE(C170:D170))+MMULT('Necessary information'!$L$4:$L$5,B171))</f>
        <v>-1.6218961795537758E-2</v>
      </c>
      <c r="D171" s="4">
        <v>-2.5574691033872464E-3</v>
      </c>
      <c r="E171" s="4" cm="1">
        <f t="array" ref="E171:G171">TRANSPOSE(MMULT('Necessary information'!$L$6:$M$8,TRANSPOSE(C171:D171)))</f>
        <v>-8.8386897294210065E-3</v>
      </c>
      <c r="F171" s="4">
        <v>8.3092352996230502E-3</v>
      </c>
      <c r="G171" s="4">
        <v>-7.9097264959147075E-3</v>
      </c>
      <c r="H171" s="4">
        <f>F171+F171*'Necessary information'!$B$4/'Necessary information'!$B$15</f>
        <v>2.1084684572793479E-2</v>
      </c>
      <c r="I171" s="4">
        <f>(('Necessary information'!$B$10*C172)-'Necessary information'!$B$10*(1-'Necessary information'!$B$4)*C171)/'Necessary information'!$B$16</f>
        <v>-4.4398843862237941E-3</v>
      </c>
      <c r="J171" s="4">
        <f>D171+'Necessary information'!$B$7*C171</f>
        <v>-7.9097264959147075E-3</v>
      </c>
    </row>
    <row r="172" spans="1:10" x14ac:dyDescent="0.2">
      <c r="A172" s="3">
        <v>166</v>
      </c>
      <c r="B172" s="5">
        <v>0</v>
      </c>
      <c r="C172" s="4" cm="1">
        <f t="array" ref="C172:D172">TRANSPOSE(MMULT('Necessary information'!$L$2:$M$3,TRANSPOSE(C171:D171))+MMULT('Necessary information'!$L$4:$L$5,B172))</f>
        <v>-1.592448486030491E-2</v>
      </c>
      <c r="D172" s="4">
        <v>-2.503762252216114E-3</v>
      </c>
      <c r="E172" s="4" cm="1">
        <f t="array" ref="E172:G172">TRANSPOSE(MMULT('Necessary information'!$L$6:$M$8,TRANSPOSE(C172:D172)))</f>
        <v>-8.6741177650435514E-3</v>
      </c>
      <c r="F172" s="4">
        <v>8.1656426041881742E-3</v>
      </c>
      <c r="G172" s="4">
        <v>-7.7588422561167348E-3</v>
      </c>
      <c r="H172" s="4">
        <f>F172+F172*'Necessary information'!$B$4/'Necessary information'!$B$15</f>
        <v>2.0720318108127484E-2</v>
      </c>
      <c r="I172" s="4">
        <f>(('Necessary information'!$B$10*C173)-'Necessary information'!$B$10*(1-'Necessary information'!$B$4)*C172)/'Necessary information'!$B$16</f>
        <v>-4.3396363822170748E-3</v>
      </c>
      <c r="J172" s="4">
        <f>D172+'Necessary information'!$B$7*C172</f>
        <v>-7.7588422561167348E-3</v>
      </c>
    </row>
    <row r="173" spans="1:10" x14ac:dyDescent="0.2">
      <c r="A173" s="3">
        <v>167</v>
      </c>
      <c r="B173" s="5">
        <v>0</v>
      </c>
      <c r="C173" s="4" cm="1">
        <f t="array" ref="C173:D173">TRANSPOSE(MMULT('Necessary information'!$L$2:$M$3,TRANSPOSE(C172:D172))+MMULT('Necessary information'!$L$4:$L$5,B173))</f>
        <v>-1.5634863648352714E-2</v>
      </c>
      <c r="D173" s="4">
        <v>-2.4511832449195755E-3</v>
      </c>
      <c r="E173" s="4" cm="1">
        <f t="array" ref="E173:G173">TRANSPOSE(MMULT('Necessary information'!$L$6:$M$8,TRANSPOSE(C173:D173)))</f>
        <v>-8.5123958449437372E-3</v>
      </c>
      <c r="F173" s="4">
        <v>8.0241753994767431E-3</v>
      </c>
      <c r="G173" s="4">
        <v>-7.610688248875971E-3</v>
      </c>
      <c r="H173" s="4">
        <f>F173+F173*'Necessary information'!$B$4/'Necessary information'!$B$15</f>
        <v>2.0361345076172228E-2</v>
      </c>
      <c r="I173" s="4">
        <f>(('Necessary information'!$B$10*C174)-'Necessary information'!$B$10*(1-'Necessary information'!$B$4)*C173)/'Necessary information'!$B$16</f>
        <v>-4.241695486733141E-3</v>
      </c>
      <c r="J173" s="4">
        <f>D173+'Necessary information'!$B$7*C173</f>
        <v>-7.610688248875971E-3</v>
      </c>
    </row>
    <row r="174" spans="1:10" x14ac:dyDescent="0.2">
      <c r="A174" s="3">
        <v>168</v>
      </c>
      <c r="B174" s="5">
        <v>0</v>
      </c>
      <c r="C174" s="4" cm="1">
        <f t="array" ref="C174:D174">TRANSPOSE(MMULT('Necessary information'!$L$2:$M$3,TRANSPOSE(C173:D173))+MMULT('Necessary information'!$L$4:$L$5,B174))</f>
        <v>-1.5350034444312226E-2</v>
      </c>
      <c r="D174" s="4">
        <v>-2.3997083967762646E-3</v>
      </c>
      <c r="E174" s="4" cm="1">
        <f t="array" ref="E174:G174">TRANSPOSE(MMULT('Necessary information'!$L$6:$M$8,TRANSPOSE(C174:D174)))</f>
        <v>-8.3534815700405975E-3</v>
      </c>
      <c r="F174" s="4">
        <v>7.8848146809129254E-3</v>
      </c>
      <c r="G174" s="4">
        <v>-7.465219763399299E-3</v>
      </c>
      <c r="H174" s="4">
        <f>F174+F174*'Necessary information'!$B$4/'Necessary information'!$B$15</f>
        <v>2.000771725281654E-2</v>
      </c>
      <c r="I174" s="4">
        <f>(('Necessary information'!$B$10*C175)-'Necessary information'!$B$10*(1-'Necessary information'!$B$4)*C174)/'Necessary information'!$B$16</f>
        <v>-4.1460074357603941E-3</v>
      </c>
      <c r="J174" s="4">
        <f>D174+'Necessary information'!$B$7*C174</f>
        <v>-7.465219763399299E-3</v>
      </c>
    </row>
    <row r="175" spans="1:10" x14ac:dyDescent="0.2">
      <c r="A175" s="3">
        <v>169</v>
      </c>
      <c r="B175" s="5">
        <v>0</v>
      </c>
      <c r="C175" s="4" cm="1">
        <f t="array" ref="C175:D175">TRANSPOSE(MMULT('Necessary information'!$L$2:$M$3,TRANSPOSE(C174:D174))+MMULT('Necessary information'!$L$4:$L$5,B175))</f>
        <v>-1.5069933769098431E-2</v>
      </c>
      <c r="D175" s="4">
        <v>-2.349314520443963E-3</v>
      </c>
      <c r="E175" s="4" cm="1">
        <f t="array" ref="E175:G175">TRANSPOSE(MMULT('Necessary information'!$L$6:$M$8,TRANSPOSE(C175:D175)))</f>
        <v>-8.1973329290206103E-3</v>
      </c>
      <c r="F175" s="4">
        <v>7.7475411048519858E-3</v>
      </c>
      <c r="G175" s="4">
        <v>-7.3223926642464457E-3</v>
      </c>
      <c r="H175" s="4">
        <f>F175+F175*'Necessary information'!$B$4/'Necessary information'!$B$15</f>
        <v>1.9659385553561906E-2</v>
      </c>
      <c r="I175" s="4">
        <f>(('Necessary information'!$B$10*C176)-'Necessary information'!$B$10*(1-'Necessary information'!$B$4)*C175)/'Necessary information'!$B$16</f>
        <v>-4.0525192722957052E-3</v>
      </c>
      <c r="J175" s="4">
        <f>D175+'Necessary information'!$B$7*C175</f>
        <v>-7.3223926642464457E-3</v>
      </c>
    </row>
    <row r="176" spans="1:10" x14ac:dyDescent="0.2">
      <c r="A176" s="3">
        <v>170</v>
      </c>
      <c r="B176" s="5">
        <v>0</v>
      </c>
      <c r="C176" s="4" cm="1">
        <f t="array" ref="C176:D176">TRANSPOSE(MMULT('Necessary information'!$L$2:$M$3,TRANSPOSE(C175:D175))+MMULT('Necessary information'!$L$4:$L$5,B176))</f>
        <v>-1.4794498406678364E-2</v>
      </c>
      <c r="D176" s="4">
        <v>-2.2999789155146396E-3</v>
      </c>
      <c r="E176" s="4" cm="1">
        <f t="array" ref="E176:G176">TRANSPOSE(MMULT('Necessary information'!$L$6:$M$8,TRANSPOSE(C176:D176)))</f>
        <v>-8.0439083046698594E-3</v>
      </c>
      <c r="F176" s="4">
        <v>7.6123350169598637E-3</v>
      </c>
      <c r="G176" s="4">
        <v>-7.1821633897185006E-3</v>
      </c>
      <c r="H176" s="4">
        <f>F176+F176*'Necessary information'!$B$4/'Necessary information'!$B$15</f>
        <v>1.9316300105535644E-2</v>
      </c>
      <c r="I176" s="4">
        <f>(('Necessary information'!$B$10*C177)-'Necessary information'!$B$10*(1-'Necessary information'!$B$4)*C176)/'Necessary information'!$B$16</f>
        <v>-3.9611793140743191E-3</v>
      </c>
      <c r="J176" s="4">
        <f>D176+'Necessary information'!$B$7*C176</f>
        <v>-7.1821633897185006E-3</v>
      </c>
    </row>
    <row r="177" spans="1:10" x14ac:dyDescent="0.2">
      <c r="A177" s="3">
        <v>171</v>
      </c>
      <c r="B177" s="5">
        <v>0</v>
      </c>
      <c r="C177" s="4" cm="1">
        <f t="array" ref="C177:D177">TRANSPOSE(MMULT('Necessary information'!$L$2:$M$3,TRANSPOSE(C176:D176))+MMULT('Necessary information'!$L$4:$L$5,B177))</f>
        <v>-1.4523665429363265E-2</v>
      </c>
      <c r="D177" s="4">
        <v>-2.2516793582888321E-3</v>
      </c>
      <c r="E177" s="4" cm="1">
        <f t="array" ref="E177:G177">TRANSPOSE(MMULT('Necessary information'!$L$6:$M$8,TRANSPOSE(C177:D177)))</f>
        <v>-7.8931664796563043E-3</v>
      </c>
      <c r="F177" s="4">
        <v>7.4791764793845552E-3</v>
      </c>
      <c r="G177" s="4">
        <v>-7.0444889499787101E-3</v>
      </c>
      <c r="H177" s="4">
        <f>F177+F177*'Necessary information'!$B$4/'Necessary information'!$B$15</f>
        <v>1.89784103164383E-2</v>
      </c>
      <c r="I177" s="4">
        <f>(('Necessary information'!$B$10*C178)-'Necessary information'!$B$10*(1-'Necessary information'!$B$4)*C177)/'Necessary information'!$B$16</f>
        <v>-3.871937122116633E-3</v>
      </c>
      <c r="J177" s="4">
        <f>D177+'Necessary information'!$B$7*C177</f>
        <v>-7.0444889499787101E-3</v>
      </c>
    </row>
    <row r="178" spans="1:10" x14ac:dyDescent="0.2">
      <c r="A178" s="3">
        <v>172</v>
      </c>
      <c r="B178" s="5">
        <v>0</v>
      </c>
      <c r="C178" s="4" cm="1">
        <f t="array" ref="C178:D178">TRANSPOSE(MMULT('Necessary information'!$L$2:$M$3,TRANSPOSE(C177:D177))+MMULT('Necessary information'!$L$4:$L$5,B178))</f>
        <v>-1.4257372221682099E-2</v>
      </c>
      <c r="D178" s="4">
        <v>-2.2043940917647665E-3</v>
      </c>
      <c r="E178" s="4" cm="1">
        <f t="array" ref="E178:G178">TRANSPOSE(MMULT('Necessary information'!$L$6:$M$8,TRANSPOSE(C178:D178)))</f>
        <v>-7.7450666417857601E-3</v>
      </c>
      <c r="F178" s="4">
        <v>7.348045296762239E-3</v>
      </c>
      <c r="G178" s="4">
        <v>-6.9093269249198598E-3</v>
      </c>
      <c r="H178" s="4">
        <f>F178+F178*'Necessary information'!$B$4/'Necessary information'!$B$15</f>
        <v>1.8645664940534174E-2</v>
      </c>
      <c r="I178" s="4">
        <f>(('Necessary information'!$B$10*C179)-'Necessary information'!$B$10*(1-'Necessary information'!$B$4)*C178)/'Necessary information'!$B$16</f>
        <v>-3.7847434700691938E-3</v>
      </c>
      <c r="J178" s="4">
        <f>D178+'Necessary information'!$B$7*C178</f>
        <v>-6.9093269249198598E-3</v>
      </c>
    </row>
    <row r="179" spans="1:10" x14ac:dyDescent="0.2">
      <c r="A179" s="3">
        <v>173</v>
      </c>
      <c r="B179" s="5">
        <v>0</v>
      </c>
      <c r="C179" s="4" cm="1">
        <f t="array" ref="C179:D179">TRANSPOSE(MMULT('Necessary information'!$L$2:$M$3,TRANSPOSE(C178:D178))+MMULT('Necessary information'!$L$4:$L$5,B179))</f>
        <v>-1.3995556502891776E-2</v>
      </c>
      <c r="D179" s="4">
        <v>-2.1581018158377064E-3</v>
      </c>
      <c r="E179" s="4" cm="1">
        <f t="array" ref="E179:G179">TRANSPOSE(MMULT('Necessary information'!$L$6:$M$8,TRANSPOSE(C179:D179)))</f>
        <v>-7.5995683887542728E-3</v>
      </c>
      <c r="F179" s="4">
        <v>7.2189210410997821E-3</v>
      </c>
      <c r="G179" s="4">
        <v>-6.7766354617919923E-3</v>
      </c>
      <c r="H179" s="4">
        <f>F179+F179*'Necessary information'!$B$4/'Necessary information'!$B$15</f>
        <v>1.8318012141790688E-2</v>
      </c>
      <c r="I179" s="4">
        <f>(('Necessary information'!$B$10*C180)-'Necessary information'!$B$10*(1-'Necessary information'!$B$4)*C179)/'Necessary information'!$B$16</f>
        <v>-3.6995503143221779E-3</v>
      </c>
      <c r="J179" s="4">
        <f>D179+'Necessary information'!$B$7*C179</f>
        <v>-6.7766354617919923E-3</v>
      </c>
    </row>
    <row r="180" spans="1:10" x14ac:dyDescent="0.2">
      <c r="A180" s="3">
        <v>174</v>
      </c>
      <c r="B180" s="5">
        <v>0</v>
      </c>
      <c r="C180" s="4" cm="1">
        <f t="array" ref="C180:D180">TRANSPOSE(MMULT('Necessary information'!$L$2:$M$3,TRANSPOSE(C179:D179))+MMULT('Necessary information'!$L$4:$L$5,B180))</f>
        <v>-1.3738156348177537E-2</v>
      </c>
      <c r="D180" s="4">
        <v>-2.1127816777051145E-3</v>
      </c>
      <c r="E180" s="4" cm="1">
        <f t="array" ref="E180:G180">TRANSPOSE(MMULT('Necessary information'!$L$6:$M$8,TRANSPOSE(C180:D180)))</f>
        <v>-7.456631732418801E-3</v>
      </c>
      <c r="F180" s="4">
        <v>7.0917830755738336E-3</v>
      </c>
      <c r="G180" s="4">
        <v>-6.6463732726037015E-3</v>
      </c>
      <c r="H180" s="4">
        <f>F180+F180*'Necessary information'!$B$4/'Necessary information'!$B$15</f>
        <v>1.7995399554268595E-2</v>
      </c>
      <c r="I180" s="4">
        <f>(('Necessary information'!$B$10*C181)-'Necessary information'!$B$10*(1-'Necessary information'!$B$4)*C180)/'Necessary information'!$B$16</f>
        <v>-3.6163107648808177E-3</v>
      </c>
      <c r="J180" s="4">
        <f>D180+'Necessary information'!$B$7*C180</f>
        <v>-6.6463732726037015E-3</v>
      </c>
    </row>
    <row r="181" spans="1:10" x14ac:dyDescent="0.2">
      <c r="A181" s="3">
        <v>175</v>
      </c>
      <c r="B181" s="5">
        <v>0</v>
      </c>
      <c r="C181" s="4" cm="1">
        <f t="array" ref="C181:D181">TRANSPOSE(MMULT('Necessary information'!$L$2:$M$3,TRANSPOSE(C180:D180))+MMULT('Necessary information'!$L$4:$L$5,B181))</f>
        <v>-1.3485110208595118E-2</v>
      </c>
      <c r="D181" s="4">
        <v>-2.0684132624733068E-3</v>
      </c>
      <c r="E181" s="4" cm="1">
        <f t="array" ref="E181:G181">TRANSPOSE(MMULT('Necessary information'!$L$6:$M$8,TRANSPOSE(C181:D181)))</f>
        <v>-7.3162171026073166E-3</v>
      </c>
      <c r="F181" s="4">
        <v>6.9666105772854224E-3</v>
      </c>
      <c r="G181" s="4">
        <v>-6.518499631309696E-3</v>
      </c>
      <c r="H181" s="4">
        <f>F181+F181*'Necessary information'!$B$4/'Necessary information'!$B$15</f>
        <v>1.767777433986175E-2</v>
      </c>
      <c r="I181" s="4">
        <f>(('Necessary information'!$B$10*C182)-'Necessary information'!$B$10*(1-'Necessary information'!$B$4)*C181)/'Necessary information'!$B$16</f>
        <v>-3.5349790569714351E-3</v>
      </c>
      <c r="J181" s="4">
        <f>D181+'Necessary information'!$B$7*C181</f>
        <v>-6.518499631309696E-3</v>
      </c>
    </row>
    <row r="182" spans="1:10" x14ac:dyDescent="0.2">
      <c r="A182" s="3">
        <v>176</v>
      </c>
      <c r="B182" s="5">
        <v>0</v>
      </c>
      <c r="C182" s="4" cm="1">
        <f t="array" ref="C182:D182">TRANSPOSE(MMULT('Necessary information'!$L$2:$M$3,TRANSPOSE(C181:D181))+MMULT('Necessary information'!$L$4:$L$5,B182))</f>
        <v>-1.3236356929804528E-2</v>
      </c>
      <c r="D182" s="4">
        <v>-2.0249765839613675E-3</v>
      </c>
      <c r="E182" s="4" cm="1">
        <f t="array" ref="E182:G182">TRANSPOSE(MMULT('Necessary information'!$L$6:$M$8,TRANSPOSE(C182:D182)))</f>
        <v>-7.1782853504886793E-3</v>
      </c>
      <c r="F182" s="4">
        <v>6.843382559007666E-3</v>
      </c>
      <c r="G182" s="4">
        <v>-6.392974370796862E-3</v>
      </c>
      <c r="H182" s="4">
        <f>F182+F182*'Necessary information'!$B$4/'Necessary information'!$B$15</f>
        <v>1.7365083243481946E-2</v>
      </c>
      <c r="I182" s="4">
        <f>(('Necessary information'!$B$10*C183)-'Necessary information'!$B$10*(1-'Necessary information'!$B$4)*C182)/'Necessary information'!$B$16</f>
        <v>-3.4555105233653296E-3</v>
      </c>
      <c r="J182" s="4">
        <f>D182+'Necessary information'!$B$7*C182</f>
        <v>-6.392974370796862E-3</v>
      </c>
    </row>
    <row r="183" spans="1:10" x14ac:dyDescent="0.2">
      <c r="A183" s="3">
        <v>177</v>
      </c>
      <c r="B183" s="5">
        <v>0</v>
      </c>
      <c r="C183" s="4" cm="1">
        <f t="array" ref="C183:D183">TRANSPOSE(MMULT('Necessary information'!$L$2:$M$3,TRANSPOSE(C182:D182))+MMULT('Necessary information'!$L$4:$L$5,B183))</f>
        <v>-1.2991835769643549E-2</v>
      </c>
      <c r="D183" s="4">
        <v>-1.9824520756981786E-3</v>
      </c>
      <c r="E183" s="4" cm="1">
        <f t="array" ref="E183:G183">TRANSPOSE(MMULT('Necessary information'!$L$6:$M$8,TRANSPOSE(C183:D183)))</f>
        <v>-7.0427977515218915E-3</v>
      </c>
      <c r="F183" s="4">
        <v>6.7220778899629982E-3</v>
      </c>
      <c r="G183" s="4">
        <v>-6.2697578796805497E-3</v>
      </c>
      <c r="H183" s="4">
        <f>F183+F183*'Necessary information'!$B$4/'Necessary information'!$B$15</f>
        <v>1.7057272645781101E-2</v>
      </c>
      <c r="I183" s="4">
        <f>(('Necessary information'!$B$10*C184)-'Necessary information'!$B$10*(1-'Necessary information'!$B$4)*C183)/'Necessary information'!$B$16</f>
        <v>-3.3778615673992827E-3</v>
      </c>
      <c r="J183" s="4">
        <f>D183+'Necessary information'!$B$7*C183</f>
        <v>-6.2697578796805497E-3</v>
      </c>
    </row>
    <row r="184" spans="1:10" x14ac:dyDescent="0.2">
      <c r="A184" s="3">
        <v>178</v>
      </c>
      <c r="B184" s="5">
        <v>0</v>
      </c>
      <c r="C184" s="4" cm="1">
        <f t="array" ref="C184:D184">TRANSPOSE(MMULT('Necessary information'!$L$2:$M$3,TRANSPOSE(C183:D183))+MMULT('Necessary information'!$L$4:$L$5,B184))</f>
        <v>-1.2751486414587442E-2</v>
      </c>
      <c r="D184" s="4">
        <v>-1.9408205821085168E-3</v>
      </c>
      <c r="E184" s="4" cm="1">
        <f t="array" ref="E184:G184">TRANSPOSE(MMULT('Necessary information'!$L$6:$M$8,TRANSPOSE(C184:D184)))</f>
        <v>-6.9097160080036748E-3</v>
      </c>
      <c r="F184" s="4">
        <v>6.6026753156650676E-3</v>
      </c>
      <c r="G184" s="4">
        <v>-6.1488110989223726E-3</v>
      </c>
      <c r="H184" s="4">
        <f>F184+F184*'Necessary information'!$B$4/'Necessary information'!$B$15</f>
        <v>1.6754288613500104E-2</v>
      </c>
      <c r="I184" s="4">
        <f>(('Necessary information'!$B$10*C185)-'Necessary information'!$B$10*(1-'Necessary information'!$B$4)*C184)/'Necessary information'!$B$16</f>
        <v>-3.3019896366756345E-3</v>
      </c>
      <c r="J184" s="4">
        <f>D184+'Necessary information'!$B$7*C184</f>
        <v>-6.1488110989223726E-3</v>
      </c>
    </row>
    <row r="185" spans="1:10" x14ac:dyDescent="0.2">
      <c r="A185" s="3">
        <v>179</v>
      </c>
      <c r="B185" s="5">
        <v>0</v>
      </c>
      <c r="C185" s="4" cm="1">
        <f t="array" ref="C185:D185">TRANSPOSE(MMULT('Necessary information'!$L$2:$M$3,TRANSPOSE(C184:D184))+MMULT('Necessary information'!$L$4:$L$5,B185))</f>
        <v>-1.2515248995139647E-2</v>
      </c>
      <c r="D185" s="4">
        <v>-1.9000633498842379E-3</v>
      </c>
      <c r="E185" s="4" cm="1">
        <f t="array" ref="E185:G185">TRANSPOSE(MMULT('Necessary information'!$L$6:$M$8,TRANSPOSE(C185:D185)))</f>
        <v>-6.7790022512325444E-3</v>
      </c>
      <c r="F185" s="4">
        <v>6.485153476859325E-3</v>
      </c>
      <c r="G185" s="4">
        <v>-6.0300955182803224E-3</v>
      </c>
      <c r="H185" s="4">
        <f>F185+F185*'Necessary information'!$B$4/'Necessary information'!$B$15</f>
        <v>1.6456076947530533E-2</v>
      </c>
      <c r="I185" s="4">
        <f>(('Necessary information'!$B$10*C186)-'Necessary information'!$B$10*(1-'Necessary information'!$B$4)*C185)/'Necessary information'!$B$16</f>
        <v>-3.227853197426178E-3</v>
      </c>
      <c r="J185" s="4">
        <f>D185+'Necessary information'!$B$7*C185</f>
        <v>-6.0300955182803224E-3</v>
      </c>
    </row>
    <row r="186" spans="1:10" x14ac:dyDescent="0.2">
      <c r="A186" s="3">
        <v>180</v>
      </c>
      <c r="B186" s="5">
        <v>0</v>
      </c>
      <c r="C186" s="4" cm="1">
        <f t="array" ref="C186:D186">TRANSPOSE(MMULT('Necessary information'!$L$2:$M$3,TRANSPOSE(C185:D185))+MMULT('Necessary information'!$L$4:$L$5,B186))</f>
        <v>-1.2283064100196811E-2</v>
      </c>
      <c r="D186" s="4">
        <v>-1.8601620195366688E-3</v>
      </c>
      <c r="E186" s="4" cm="1">
        <f t="array" ref="E186:G186">TRANSPOSE(MMULT('Necessary information'!$L$6:$M$8,TRANSPOSE(C186:D186)))</f>
        <v>-6.650619043306976E-3</v>
      </c>
      <c r="F186" s="4">
        <v>6.3694909275951945E-3</v>
      </c>
      <c r="G186" s="4">
        <v>-5.9135731726016163E-3</v>
      </c>
      <c r="H186" s="4">
        <f>F186+F186*'Necessary information'!$B$4/'Necessary information'!$B$15</f>
        <v>1.6162583228772801E-2</v>
      </c>
      <c r="I186" s="4">
        <f>(('Necessary information'!$B$10*C187)-'Necessary information'!$B$10*(1-'Necessary information'!$B$4)*C186)/'Necessary information'!$B$16</f>
        <v>-3.1554117095191291E-3</v>
      </c>
      <c r="J186" s="4">
        <f>D186+'Necessary information'!$B$7*C186</f>
        <v>-5.9135731726016163E-3</v>
      </c>
    </row>
    <row r="187" spans="1:10" x14ac:dyDescent="0.2">
      <c r="A187" s="3">
        <v>181</v>
      </c>
      <c r="B187" s="5">
        <v>0</v>
      </c>
      <c r="C187" s="4" cm="1">
        <f t="array" ref="C187:D187">TRANSPOSE(MMULT('Necessary information'!$L$2:$M$3,TRANSPOSE(C186:D186))+MMULT('Necessary information'!$L$4:$L$5,B187))</f>
        <v>-1.2054872790429869E-2</v>
      </c>
      <c r="D187" s="4">
        <v>-1.8210986171263988E-3</v>
      </c>
      <c r="E187" s="4" cm="1">
        <f t="array" ref="E187:G187">TRANSPOSE(MMULT('Necessary information'!$L$6:$M$8,TRANSPOSE(C187:D187)))</f>
        <v>-6.5245293785745557E-3</v>
      </c>
      <c r="F187" s="4">
        <v>6.2556661524616128E-3</v>
      </c>
      <c r="G187" s="4">
        <v>-5.7992066379682558E-3</v>
      </c>
      <c r="H187" s="4">
        <f>F187+F187*'Necessary information'!$B$4/'Necessary information'!$B$15</f>
        <v>1.5873752861871336E-2</v>
      </c>
      <c r="I187" s="4">
        <f>(('Necessary information'!$B$10*C188)-'Necessary information'!$B$10*(1-'Necessary information'!$B$4)*C187)/'Necessary information'!$B$16</f>
        <v>-3.0846256020958156E-3</v>
      </c>
      <c r="J187" s="4">
        <f>D187+'Necessary information'!$B$7*C187</f>
        <v>-5.7992066379682558E-3</v>
      </c>
    </row>
    <row r="188" spans="1:10" x14ac:dyDescent="0.2">
      <c r="A188" s="3">
        <v>182</v>
      </c>
      <c r="B188" s="5">
        <v>0</v>
      </c>
      <c r="C188" s="4" cm="1">
        <f t="array" ref="C188:D188">TRANSPOSE(MMULT('Necessary information'!$L$2:$M$3,TRANSPOSE(C187:D187))+MMULT('Necessary information'!$L$4:$L$5,B188))</f>
        <v>-1.1830616610721519E-2</v>
      </c>
      <c r="D188" s="4">
        <v>-1.7828555461667443E-3</v>
      </c>
      <c r="E188" s="4" cm="1">
        <f t="array" ref="E188:G188">TRANSPOSE(MMULT('Necessary information'!$L$6:$M$8,TRANSPOSE(C188:D188)))</f>
        <v>-6.4006966847484168E-3</v>
      </c>
      <c r="F188" s="4">
        <v>6.1436575830166726E-3</v>
      </c>
      <c r="G188" s="4">
        <v>-5.6869590277048455E-3</v>
      </c>
      <c r="H188" s="4">
        <f>F188+F188*'Necessary information'!$B$4/'Necessary information'!$B$15</f>
        <v>1.5589531116904799E-2</v>
      </c>
      <c r="I188" s="4">
        <f>(('Necessary information'!$B$10*C189)-'Necessary information'!$B$10*(1-'Necessary information'!$B$4)*C188)/'Necessary information'!$B$16</f>
        <v>-3.0154562498205385E-3</v>
      </c>
      <c r="J188" s="4">
        <f>D188+'Necessary information'!$B$7*C188</f>
        <v>-5.6869590277048455E-3</v>
      </c>
    </row>
    <row r="189" spans="1:10" x14ac:dyDescent="0.2">
      <c r="A189" s="3">
        <v>183</v>
      </c>
      <c r="B189" s="5">
        <v>0</v>
      </c>
      <c r="C189" s="4" cm="1">
        <f t="array" ref="C189:D189">TRANSPOSE(MMULT('Necessary information'!$L$2:$M$3,TRANSPOSE(C188:D188))+MMULT('Necessary information'!$L$4:$L$5,B189))</f>
        <v>-1.1610237601698993E-2</v>
      </c>
      <c r="D189" s="4">
        <v>-1.7454155796972426E-3</v>
      </c>
      <c r="E189" s="4" cm="1">
        <f t="array" ref="E189:G189">TRANSPOSE(MMULT('Necessary information'!$L$6:$M$8,TRANSPOSE(C189:D189)))</f>
        <v>-6.2790848237066592E-3</v>
      </c>
      <c r="F189" s="4">
        <v>6.0334436134410821E-3</v>
      </c>
      <c r="G189" s="4">
        <v>-5.5767939882579104E-3</v>
      </c>
      <c r="H189" s="4">
        <f>F189+F189*'Necessary information'!$B$4/'Necessary information'!$B$15</f>
        <v>1.5309863169106741E-2</v>
      </c>
      <c r="I189" s="4">
        <f>(('Necessary information'!$B$10*C190)-'Necessary information'!$B$10*(1-'Necessary information'!$B$4)*C189)/'Necessary information'!$B$16</f>
        <v>-2.9478659497242524E-3</v>
      </c>
      <c r="J189" s="4">
        <f>D189+'Necessary information'!$B$7*C189</f>
        <v>-5.5767939882579104E-3</v>
      </c>
    </row>
    <row r="190" spans="1:10" x14ac:dyDescent="0.2">
      <c r="A190" s="3">
        <v>184</v>
      </c>
      <c r="B190" s="5">
        <v>0</v>
      </c>
      <c r="C190" s="4" cm="1">
        <f t="array" ref="C190:D190">TRANSPOSE(MMULT('Necessary information'!$L$2:$M$3,TRANSPOSE(C189:D189))+MMULT('Necessary information'!$L$4:$L$5,B190))</f>
        <v>-1.1393678310399625E-2</v>
      </c>
      <c r="D190" s="4">
        <v>-1.7087618525236006E-3</v>
      </c>
      <c r="E190" s="4" cm="1">
        <f t="array" ref="E190:G190">TRANSPOSE(MMULT('Necessary information'!$L$6:$M$8,TRANSPOSE(C190:D190)))</f>
        <v>-6.1596580919898438E-3</v>
      </c>
      <c r="F190" s="4">
        <v>5.9250026154441474E-3</v>
      </c>
      <c r="G190" s="4">
        <v>-5.4686756949554769E-3</v>
      </c>
      <c r="H190" s="4">
        <f>F190+F190*'Necessary information'!$B$4/'Necessary information'!$B$15</f>
        <v>1.5034694136689517E-2</v>
      </c>
      <c r="I190" s="4">
        <f>(('Necessary information'!$B$10*C191)-'Necessary information'!$B$10*(1-'Necessary information'!$B$4)*C190)/'Necessary information'!$B$16</f>
        <v>-2.8818178986329047E-3</v>
      </c>
      <c r="J190" s="4">
        <f>D190+'Necessary information'!$B$7*C190</f>
        <v>-5.4686756949554769E-3</v>
      </c>
    </row>
    <row r="191" spans="1:10" x14ac:dyDescent="0.2">
      <c r="A191" s="3">
        <v>185</v>
      </c>
      <c r="B191" s="5">
        <v>0</v>
      </c>
      <c r="C191" s="4" cm="1">
        <f t="array" ref="C191:D191">TRANSPOSE(MMULT('Necessary information'!$L$2:$M$3,TRANSPOSE(C190:D190))+MMULT('Necessary information'!$L$4:$L$5,B191))</f>
        <v>-1.1180881800105458E-2</v>
      </c>
      <c r="D191" s="4">
        <v>-1.6728778536206049E-3</v>
      </c>
      <c r="E191" s="4" cm="1">
        <f t="array" ref="E191:G191">TRANSPOSE(MMULT('Necessary information'!$L$6:$M$8,TRANSPOSE(C191:D191)))</f>
        <v>-6.0423812210111481E-3</v>
      </c>
      <c r="F191" s="4">
        <v>5.8183129524500502E-3</v>
      </c>
      <c r="G191" s="4">
        <v>-5.3625688476554058E-3</v>
      </c>
      <c r="H191" s="4">
        <f>F191+F191*'Necessary information'!$B$4/'Necessary information'!$B$15</f>
        <v>1.4763969116841996E-2</v>
      </c>
      <c r="I191" s="4">
        <f>(('Necessary information'!$B$10*C192)-'Necessary information'!$B$10*(1-'Necessary information'!$B$4)*C191)/'Necessary information'!$B$16</f>
        <v>-2.8172761711595376E-3</v>
      </c>
      <c r="J191" s="4">
        <f>D191+'Necessary information'!$B$7*C191</f>
        <v>-5.3625688476554058E-3</v>
      </c>
    </row>
    <row r="192" spans="1:10" x14ac:dyDescent="0.2">
      <c r="A192" s="3">
        <v>186</v>
      </c>
      <c r="B192" s="5">
        <v>0</v>
      </c>
      <c r="C192" s="4" cm="1">
        <f t="array" ref="C192:D192">TRANSPOSE(MMULT('Necessary information'!$L$2:$M$3,TRANSPOSE(C191:D191))+MMULT('Necessary information'!$L$4:$L$5,B192))</f>
        <v>-1.0971791659381811E-2</v>
      </c>
      <c r="D192" s="4">
        <v>-1.6377474186945722E-3</v>
      </c>
      <c r="E192" s="4" cm="1">
        <f t="array" ref="E192:G192">TRANSPOSE(MMULT('Necessary information'!$L$6:$M$8,TRANSPOSE(C192:D192)))</f>
        <v>-5.9272193769931572E-3</v>
      </c>
      <c r="F192" s="4">
        <v>5.7133529930912409E-3</v>
      </c>
      <c r="G192" s="4">
        <v>-5.2584386662905703E-3</v>
      </c>
      <c r="H192" s="4">
        <f>F192+F192*'Necessary information'!$B$4/'Necessary information'!$B$15</f>
        <v>1.4497633219969018E-2</v>
      </c>
      <c r="I192" s="4">
        <f>(('Necessary information'!$B$10*C193)-'Necessary information'!$B$10*(1-'Necessary information'!$B$4)*C192)/'Necessary information'!$B$16</f>
        <v>-2.7542056982492384E-3</v>
      </c>
      <c r="J192" s="4">
        <f>D192+'Necessary information'!$B$7*C192</f>
        <v>-5.2584386662905703E-3</v>
      </c>
    </row>
    <row r="193" spans="1:10" x14ac:dyDescent="0.2">
      <c r="A193" s="3">
        <v>187</v>
      </c>
      <c r="B193" s="5">
        <v>0</v>
      </c>
      <c r="C193" s="4" cm="1">
        <f t="array" ref="C193:D193">TRANSPOSE(MMULT('Necessary information'!$L$2:$M$3,TRANSPOSE(C192:D192))+MMULT('Necessary information'!$L$4:$L$5,B193))</f>
        <v>-1.0766352010353497E-2</v>
      </c>
      <c r="D193" s="4">
        <v>-1.6033547229019861E-3</v>
      </c>
      <c r="E193" s="4" cm="1">
        <f t="array" ref="E193:G193">TRANSPOSE(MMULT('Necessary information'!$L$6:$M$8,TRANSPOSE(C193:D193)))</f>
        <v>-5.8141381606447934E-3</v>
      </c>
      <c r="F193" s="4">
        <v>5.6101011240348563E-3</v>
      </c>
      <c r="G193" s="4">
        <v>-5.1562508863186403E-3</v>
      </c>
      <c r="H193" s="4">
        <f>F193+F193*'Necessary information'!$B$4/'Necessary information'!$B$15</f>
        <v>1.4235631602238442E-2</v>
      </c>
      <c r="I193" s="4">
        <f>(('Necessary information'!$B$10*C194)-'Necessary information'!$B$10*(1-'Necessary information'!$B$4)*C193)/'Necessary information'!$B$16</f>
        <v>-2.6925722462615874E-3</v>
      </c>
      <c r="J193" s="4">
        <f>D193+'Necessary information'!$B$7*C193</f>
        <v>-5.1562508863186403E-3</v>
      </c>
    </row>
    <row r="194" spans="1:10" x14ac:dyDescent="0.2">
      <c r="A194" s="3">
        <v>188</v>
      </c>
      <c r="B194" s="5">
        <v>0</v>
      </c>
      <c r="C194" s="4" cm="1">
        <f t="array" ref="C194:D194">TRANSPOSE(MMULT('Necessary information'!$L$2:$M$3,TRANSPOSE(C193:D193))+MMULT('Necessary information'!$L$4:$L$5,B194))</f>
        <v>-1.0564507516251201E-2</v>
      </c>
      <c r="D194" s="4">
        <v>-1.5696842737210443E-3</v>
      </c>
      <c r="E194" s="4" cm="1">
        <f t="array" ref="E194:G194">TRANSPOSE(MMULT('Necessary information'!$L$6:$M$8,TRANSPOSE(C194:D194)))</f>
        <v>-5.7031036065913728E-3</v>
      </c>
      <c r="F194" s="4">
        <v>5.5085357621672592E-3</v>
      </c>
      <c r="G194" s="4">
        <v>-5.0559717540839405E-3</v>
      </c>
      <c r="H194" s="4">
        <f>F194+F194*'Necessary information'!$B$4/'Necessary information'!$B$15</f>
        <v>1.3977909496499415E-2</v>
      </c>
      <c r="I194" s="4">
        <f>(('Necessary information'!$B$10*C195)-'Necessary information'!$B$10*(1-'Necessary information'!$B$4)*C194)/'Necessary information'!$B$16</f>
        <v>-2.6323423965766354E-3</v>
      </c>
      <c r="J194" s="4">
        <f>D194+'Necessary information'!$B$7*C194</f>
        <v>-5.0559717540839405E-3</v>
      </c>
    </row>
    <row r="195" spans="1:10" x14ac:dyDescent="0.2">
      <c r="A195" s="3">
        <v>189</v>
      </c>
      <c r="B195" s="5">
        <v>0</v>
      </c>
      <c r="C195" s="4" cm="1">
        <f t="array" ref="C195:D195">TRANSPOSE(MMULT('Necessary information'!$L$2:$M$3,TRANSPOSE(C194:D194))+MMULT('Necessary information'!$L$4:$L$5,B195))</f>
        <v>-1.0366203388259337E-2</v>
      </c>
      <c r="D195" s="4">
        <v>-1.5367209039729023E-3</v>
      </c>
      <c r="E195" s="4" cm="1">
        <f t="array" ref="E195:G195">TRANSPOSE(MMULT('Necessary information'!$L$6:$M$8,TRANSPOSE(C195:D195)))</f>
        <v>-5.594082182570256E-3</v>
      </c>
      <c r="F195" s="4">
        <v>5.4086353661608536E-3</v>
      </c>
      <c r="G195" s="4">
        <v>-4.9575680220984835E-3</v>
      </c>
      <c r="H195" s="4">
        <f>F195+F195*'Necessary information'!$B$4/'Necessary information'!$B$15</f>
        <v>1.372441224163316E-2</v>
      </c>
      <c r="I195" s="4">
        <f>(('Necessary information'!$B$10*C196)-'Necessary information'!$B$10*(1-'Necessary information'!$B$4)*C195)/'Necessary information'!$B$16</f>
        <v>-2.5734835257113617E-3</v>
      </c>
      <c r="J195" s="4">
        <f>D195+'Necessary information'!$B$7*C195</f>
        <v>-4.9575680220984835E-3</v>
      </c>
    </row>
    <row r="196" spans="1:10" x14ac:dyDescent="0.2">
      <c r="A196" s="3">
        <v>190</v>
      </c>
      <c r="B196" s="5">
        <v>0</v>
      </c>
      <c r="C196" s="4" cm="1">
        <f t="array" ref="C196:D196">TRANSPOSE(MMULT('Necessary information'!$L$2:$M$3,TRANSPOSE(C195:D195))+MMULT('Necessary information'!$L$4:$L$5,B196))</f>
        <v>-1.0171385391695639E-2</v>
      </c>
      <c r="D196" s="4">
        <v>-1.5044497649894712E-3</v>
      </c>
      <c r="E196" s="4" cm="1">
        <f t="array" ref="E196:G196">TRANSPOSE(MMULT('Necessary information'!$L$6:$M$8,TRANSPOSE(C196:D196)))</f>
        <v>-5.4870407884041236E-3</v>
      </c>
      <c r="F196" s="4">
        <v>5.3103784474466068E-3</v>
      </c>
      <c r="G196" s="4">
        <v>-4.8610069442490324E-3</v>
      </c>
      <c r="H196" s="4">
        <f>F196+F196*'Necessary information'!$B$4/'Necessary information'!$B$15</f>
        <v>1.3475085310395759E-2</v>
      </c>
      <c r="I196" s="4">
        <f>(('Necessary information'!$B$10*C197)-'Necessary information'!$B$10*(1-'Necessary information'!$B$4)*C196)/'Necessary information'!$B$16</f>
        <v>-2.5159637859337924E-3</v>
      </c>
      <c r="J196" s="4">
        <f>D196+'Necessary information'!$B$7*C196</f>
        <v>-4.8610069442490324E-3</v>
      </c>
    </row>
    <row r="197" spans="1:10" x14ac:dyDescent="0.2">
      <c r="A197" s="3">
        <v>191</v>
      </c>
      <c r="B197" s="5">
        <v>0</v>
      </c>
      <c r="C197" s="4" cm="1">
        <f t="array" ref="C197:D197">TRANSPOSE(MMULT('Necessary information'!$L$2:$M$3,TRANSPOSE(C196:D196))+MMULT('Necessary information'!$L$4:$L$5,B197))</f>
        <v>-9.9799998515515929E-3</v>
      </c>
      <c r="D197" s="4">
        <v>-1.4728563199246922E-3</v>
      </c>
      <c r="E197" s="4" cm="1">
        <f t="array" ref="E197:G197">TRANSPOSE(MMULT('Necessary information'!$L$6:$M$8,TRANSPOSE(C197:D197)))</f>
        <v>-5.3819467547634465E-3</v>
      </c>
      <c r="F197" s="4">
        <v>5.2137435806148737E-3</v>
      </c>
      <c r="G197" s="4">
        <v>-4.7662562709367183E-3</v>
      </c>
      <c r="H197" s="4">
        <f>F197+F197*'Necessary information'!$B$4/'Necessary information'!$B$15</f>
        <v>1.3229874335810236E-2</v>
      </c>
      <c r="I197" s="4">
        <f>(('Necessary information'!$B$10*C198)-'Necessary information'!$B$10*(1-'Necessary information'!$B$4)*C197)/'Necessary information'!$B$16</f>
        <v>-2.4597520863607752E-3</v>
      </c>
      <c r="J197" s="4">
        <f>D197+'Necessary information'!$B$7*C197</f>
        <v>-4.7662562709367183E-3</v>
      </c>
    </row>
    <row r="198" spans="1:10" x14ac:dyDescent="0.2">
      <c r="A198" s="3">
        <v>192</v>
      </c>
      <c r="B198" s="5">
        <v>0</v>
      </c>
      <c r="C198" s="4" cm="1">
        <f t="array" ref="C198:D198">TRANSPOSE(MMULT('Necessary information'!$L$2:$M$3,TRANSPOSE(C197:D197))+MMULT('Necessary information'!$L$4:$L$5,B198))</f>
        <v>-9.7919936574218224E-3</v>
      </c>
      <c r="D198" s="4">
        <v>-1.4419263372062736E-3</v>
      </c>
      <c r="E198" s="4" cm="1">
        <f t="array" ref="E198:G198">TRANSPOSE(MMULT('Necessary information'!$L$6:$M$8,TRANSPOSE(C198:D198)))</f>
        <v>-5.2787678417292464E-3</v>
      </c>
      <c r="F198" s="4">
        <v>5.1187094132663464E-3</v>
      </c>
      <c r="G198" s="4">
        <v>-4.6732842441554751E-3</v>
      </c>
      <c r="H198" s="4">
        <f>F198+F198*'Necessary information'!$B$4/'Necessary information'!$B$15</f>
        <v>1.2988725136163348E-2</v>
      </c>
      <c r="I198" s="4">
        <f>(('Necessary information'!$B$10*C199)-'Necessary information'!$B$10*(1-'Necessary information'!$B$4)*C198)/'Necessary information'!$B$16</f>
        <v>-2.4048180745287386E-3</v>
      </c>
      <c r="J198" s="4">
        <f>D198+'Necessary information'!$B$7*C198</f>
        <v>-4.6732842441554751E-3</v>
      </c>
    </row>
    <row r="199" spans="1:10" x14ac:dyDescent="0.2">
      <c r="A199" s="3">
        <v>193</v>
      </c>
      <c r="B199" s="5">
        <v>0</v>
      </c>
      <c r="C199" s="4" cm="1">
        <f t="array" ref="C199:D199">TRANSPOSE(MMULT('Necessary information'!$L$2:$M$3,TRANSPOSE(C198:D198))+MMULT('Necessary information'!$L$4:$L$5,B199))</f>
        <v>-9.6073142678494965E-3</v>
      </c>
      <c r="D199" s="4">
        <v>-1.4116458841249419E-3</v>
      </c>
      <c r="E199" s="4" cm="1">
        <f t="array" ref="E199:G199">TRANSPOSE(MMULT('Necessary information'!$L$6:$M$8,TRANSPOSE(C199:D199)))</f>
        <v>-5.1774722371668701E-3</v>
      </c>
      <c r="F199" s="4">
        <v>5.0252546753342198E-3</v>
      </c>
      <c r="G199" s="4">
        <v>-4.5820595925152759E-3</v>
      </c>
      <c r="H199" s="4">
        <f>F199+F199*'Necessary information'!$B$4/'Necessary information'!$B$15</f>
        <v>1.2751583738660578E-2</v>
      </c>
      <c r="I199" s="4">
        <f>(('Necessary information'!$B$10*C200)-'Necessary information'!$B$10*(1-'Necessary information'!$B$4)*C199)/'Necessary information'!$B$16</f>
        <v>-2.3511321184242302E-3</v>
      </c>
      <c r="J199" s="4">
        <f>D199+'Necessary information'!$B$7*C199</f>
        <v>-4.5820595925152759E-3</v>
      </c>
    </row>
    <row r="200" spans="1:10" x14ac:dyDescent="0.2">
      <c r="A200" s="3">
        <v>194</v>
      </c>
      <c r="B200" s="5">
        <v>0</v>
      </c>
      <c r="C200" s="4" cm="1">
        <f t="array" ref="C200:D200">TRANSPOSE(MMULT('Necessary information'!$L$2:$M$3,TRANSPOSE(C199:D199))+MMULT('Necessary information'!$L$4:$L$5,B200))</f>
        <v>-9.4259097141138649E-3</v>
      </c>
      <c r="D200" s="4">
        <v>-1.3820013205583181E-3</v>
      </c>
      <c r="E200" s="4" cm="1">
        <f t="array" ref="E200:G200">TRANSPOSE(MMULT('Necessary information'!$L$6:$M$8,TRANSPOSE(C200:D200)))</f>
        <v>-5.0780285549210224E-3</v>
      </c>
      <c r="F200" s="4">
        <v>4.9333581878979703E-3</v>
      </c>
      <c r="G200" s="4">
        <v>-4.4925515262158938E-3</v>
      </c>
      <c r="H200" s="4">
        <f>F200+F200*'Necessary information'!$B$4/'Necessary information'!$B$15</f>
        <v>1.2518396401791095E-2</v>
      </c>
      <c r="I200" s="4">
        <f>(('Necessary information'!$B$10*C201)-'Necessary information'!$B$10*(1-'Necessary information'!$B$4)*C200)/'Necessary information'!$B$16</f>
        <v>-2.2986652889621668E-3</v>
      </c>
      <c r="J200" s="4">
        <f>D200+'Necessary information'!$B$7*C200</f>
        <v>-4.4925515262158938E-3</v>
      </c>
    </row>
    <row r="201" spans="1:10" x14ac:dyDescent="0.2">
      <c r="A201" s="3">
        <v>195</v>
      </c>
      <c r="B201" s="5">
        <v>0</v>
      </c>
      <c r="C201" s="4" cm="1">
        <f t="array" ref="C201:D201">TRANSPOSE(MMULT('Necessary information'!$L$2:$M$3,TRANSPOSE(C200:D200))+MMULT('Necessary information'!$L$4:$L$5,B201))</f>
        <v>-9.2477286034850729E-3</v>
      </c>
      <c r="D201" s="4">
        <v>-1.3529792928265933E-3</v>
      </c>
      <c r="E201" s="4" cm="1">
        <f t="array" ref="E201:G201">TRANSPOSE(MMULT('Necessary information'!$L$6:$M$8,TRANSPOSE(C201:D201)))</f>
        <v>-4.9804058328419797E-3</v>
      </c>
      <c r="F201" s="4">
        <v>4.8429988715084048E-3</v>
      </c>
      <c r="G201" s="4">
        <v>-4.4047297319766672E-3</v>
      </c>
      <c r="H201" s="4">
        <f>F201+F201*'Necessary information'!$B$4/'Necessary information'!$B$15</f>
        <v>1.2289109636452572E-2</v>
      </c>
      <c r="I201" s="4">
        <f>(('Necessary information'!$B$10*C202)-'Necessary information'!$B$10*(1-'Necessary information'!$B$4)*C201)/'Necessary information'!$B$16</f>
        <v>-2.2473893429020243E-3</v>
      </c>
      <c r="J201" s="4">
        <f>D201+'Necessary information'!$B$7*C201</f>
        <v>-4.4047297319766672E-3</v>
      </c>
    </row>
    <row r="202" spans="1:10" x14ac:dyDescent="0.2">
      <c r="A202" s="3">
        <v>196</v>
      </c>
      <c r="B202" s="5">
        <v>0</v>
      </c>
      <c r="C202" s="4" cm="1">
        <f t="array" ref="C202:D202">TRANSPOSE(MMULT('Necessary information'!$L$2:$M$3,TRANSPOSE(C201:D201))+MMULT('Necessary information'!$L$4:$L$5,B202))</f>
        <v>-9.0727201219704973E-3</v>
      </c>
      <c r="D202" s="4">
        <v>-1.3245667276772348E-3</v>
      </c>
      <c r="E202" s="4" cm="1">
        <f t="array" ref="E202:G202">TRANSPOSE(MMULT('Necessary information'!$L$6:$M$8,TRANSPOSE(C202:D202)))</f>
        <v>-4.8845735306524566E-3</v>
      </c>
      <c r="F202" s="4">
        <v>4.7541557540429977E-3</v>
      </c>
      <c r="G202" s="4">
        <v>-4.3185643679274988E-3</v>
      </c>
      <c r="H202" s="4">
        <f>F202+F202*'Necessary information'!$B$4/'Necessary information'!$B$15</f>
        <v>1.2063670225884102E-2</v>
      </c>
      <c r="I202" s="4">
        <f>(('Necessary information'!$B$10*C203)-'Necessary information'!$B$10*(1-'Necessary information'!$B$4)*C202)/'Necessary information'!$B$16</f>
        <v>-2.1972767061890588E-3</v>
      </c>
      <c r="J202" s="4">
        <f>D202+'Necessary information'!$B$7*C202</f>
        <v>-4.3185643679274988E-3</v>
      </c>
    </row>
    <row r="203" spans="1:10" x14ac:dyDescent="0.2">
      <c r="A203" s="3">
        <v>197</v>
      </c>
      <c r="B203" s="5">
        <v>0</v>
      </c>
      <c r="C203" s="4" cm="1">
        <f t="array" ref="C203:D203">TRANSPOSE(MMULT('Necessary information'!$L$2:$M$3,TRANSPOSE(C202:D202))+MMULT('Necessary information'!$L$4:$L$5,B203))</f>
        <v>-8.9008340365759608E-3</v>
      </c>
      <c r="D203" s="4">
        <v>-1.2967508263960128E-3</v>
      </c>
      <c r="E203" s="4" cm="1">
        <f t="array" ref="E203:G203">TRANSPOSE(MMULT('Necessary information'!$L$6:$M$8,TRANSPOSE(C203:D203)))</f>
        <v>-4.790501527664269E-3</v>
      </c>
      <c r="F203" s="4">
        <v>4.6668079781098807E-3</v>
      </c>
      <c r="G203" s="4">
        <v>-4.2340260584660802E-3</v>
      </c>
      <c r="H203" s="4">
        <f>F203+F203*'Necessary information'!$B$4/'Necessary information'!$B$15</f>
        <v>1.1842025244453817E-2</v>
      </c>
      <c r="I203" s="4">
        <f>(('Necessary information'!$B$10*C204)-'Necessary information'!$B$10*(1-'Necessary information'!$B$4)*C203)/'Necessary information'!$B$16</f>
        <v>-2.1483004577096424E-3</v>
      </c>
      <c r="J203" s="4">
        <f>D203+'Necessary information'!$B$7*C203</f>
        <v>-4.2340260584660802E-3</v>
      </c>
    </row>
    <row r="204" spans="1:10" x14ac:dyDescent="0.2">
      <c r="A204" s="3">
        <v>198</v>
      </c>
      <c r="B204" s="5">
        <v>0</v>
      </c>
      <c r="C204" s="4" cm="1">
        <f t="array" ref="C204:D204">TRANSPOSE(MMULT('Necessary information'!$L$2:$M$3,TRANSPOSE(C203:D203))+MMULT('Necessary information'!$L$4:$L$5,B204))</f>
        <v>-8.7320206971043032E-3</v>
      </c>
      <c r="D204" s="4">
        <v>-1.2695190590416964E-3</v>
      </c>
      <c r="E204" s="4" cm="1">
        <f t="array" ref="E204:G204">TRANSPOSE(MMULT('Necessary information'!$L$6:$M$8,TRANSPOSE(C204:D204)))</f>
        <v>-4.6981601203535533E-3</v>
      </c>
      <c r="F204" s="4">
        <v>4.5809348080181863E-3</v>
      </c>
      <c r="G204" s="4">
        <v>-4.1510858890861169E-3</v>
      </c>
      <c r="H204" s="4">
        <f>F204+F204*'Necessary information'!$B$4/'Necessary information'!$B$15</f>
        <v>1.1624122075346143E-2</v>
      </c>
      <c r="I204" s="4">
        <f>(('Necessary information'!$B$10*C205)-'Necessary information'!$B$10*(1-'Necessary information'!$B$4)*C204)/'Necessary information'!$B$16</f>
        <v>-2.1004343134527321E-3</v>
      </c>
      <c r="J204" s="4">
        <f>D204+'Necessary information'!$B$7*C204</f>
        <v>-4.1510858890861169E-3</v>
      </c>
    </row>
    <row r="205" spans="1:10" x14ac:dyDescent="0.2">
      <c r="A205" s="3">
        <v>199</v>
      </c>
      <c r="B205" s="5">
        <v>0</v>
      </c>
      <c r="C205" s="4" cm="1">
        <f t="array" ref="C205:D205">TRANSPOSE(MMULT('Necessary information'!$L$2:$M$3,TRANSPOSE(C204:D204))+MMULT('Necessary information'!$L$4:$L$5,B205))</f>
        <v>-8.5662310375130141E-3</v>
      </c>
      <c r="D205" s="4">
        <v>-1.2428591588018209E-3</v>
      </c>
      <c r="E205" s="4" cm="1">
        <f t="array" ref="E205:G205">TRANSPOSE(MMULT('Necessary information'!$L$6:$M$8,TRANSPOSE(C205:D205)))</f>
        <v>-4.6075200198029817E-3</v>
      </c>
      <c r="F205" s="4">
        <v>4.4965156363318982E-3</v>
      </c>
      <c r="G205" s="4">
        <v>-4.0697154011811159E-3</v>
      </c>
      <c r="H205" s="4">
        <f>F205+F205*'Necessary information'!$B$4/'Necessary information'!$B$15</f>
        <v>1.1409908427192188E-2</v>
      </c>
      <c r="I205" s="4">
        <f>(('Necessary information'!$B$10*C206)-'Necessary information'!$B$10*(1-'Necessary information'!$B$4)*C205)/'Necessary information'!$B$16</f>
        <v>-2.0536526110629212E-3</v>
      </c>
      <c r="J205" s="4">
        <f>D205+'Necessary information'!$B$7*C205</f>
        <v>-4.0697154011811159E-3</v>
      </c>
    </row>
    <row r="206" spans="1:10" x14ac:dyDescent="0.2">
      <c r="A206" s="3">
        <v>200</v>
      </c>
      <c r="B206" s="5">
        <v>0</v>
      </c>
      <c r="C206" s="4" cm="1">
        <f t="array" ref="C206:D206">TRANSPOSE(MMULT('Necessary information'!$L$2:$M$3,TRANSPOSE(C205:D205))+MMULT('Necessary information'!$L$4:$L$5,B206))</f>
        <v>-8.4034165768517629E-3</v>
      </c>
      <c r="D206" s="4">
        <v>-1.2167591164669825E-3</v>
      </c>
      <c r="E206" s="4" cm="1">
        <f t="array" ref="E206:G206">TRANSPOSE(MMULT('Necessary information'!$L$6:$M$8,TRANSPOSE(C206:D206)))</f>
        <v>-4.5185523490190388E-3</v>
      </c>
      <c r="F206" s="4">
        <v>4.4135299900236978E-3</v>
      </c>
      <c r="G206" s="4">
        <v>-3.9898865868280642E-3</v>
      </c>
      <c r="H206" s="4">
        <f>F206+F206*'Necessary information'!$B$4/'Necessary information'!$B$15</f>
        <v>1.1199332349685127E-2</v>
      </c>
      <c r="I206" s="4">
        <f>(('Necessary information'!$B$10*C207)-'Necessary information'!$B$10*(1-'Necessary information'!$B$4)*C206)/'Necessary information'!$B$16</f>
        <v>-2.0079302947793864E-3</v>
      </c>
      <c r="J206" s="4">
        <f>D206+'Necessary information'!$B$7*C206</f>
        <v>-3.9898865868280642E-3</v>
      </c>
    </row>
    <row r="207" spans="1:10" x14ac:dyDescent="0.2">
      <c r="A207" s="3">
        <v>201</v>
      </c>
      <c r="B207" s="5">
        <v>0</v>
      </c>
      <c r="C207" s="4" cm="1">
        <f t="array" ref="C207:D207">TRANSPOSE(MMULT('Necessary information'!$L$2:$M$3,TRANSPOSE(C206:D206))+MMULT('Necessary information'!$L$4:$L$5,B207))</f>
        <v>-8.2435294197999529E-3</v>
      </c>
      <c r="D207" s="4">
        <v>-1.1912071750211758E-3</v>
      </c>
      <c r="E207" s="4" cm="1">
        <f t="array" ref="E207:G207">TRANSPOSE(MMULT('Necessary information'!$L$6:$M$8,TRANSPOSE(C207:D207)))</f>
        <v>-4.4312286401321579E-3</v>
      </c>
      <c r="F207" s="4">
        <v>4.3319575362447916E-3</v>
      </c>
      <c r="G207" s="4">
        <v>-3.9115718835551604E-3</v>
      </c>
      <c r="H207" s="4">
        <f>F207+F207*'Necessary information'!$B$4/'Necessary information'!$B$15</f>
        <v>1.0992342248221154E-2</v>
      </c>
      <c r="I207" s="4">
        <f>(('Necessary information'!$B$10*C208)-'Necessary information'!$B$10*(1-'Necessary information'!$B$4)*C207)/'Necessary information'!$B$16</f>
        <v>-1.9632429007475729E-3</v>
      </c>
      <c r="J207" s="4">
        <f>D207+'Necessary information'!$B$7*C207</f>
        <v>-3.9115718835551604E-3</v>
      </c>
    </row>
    <row r="208" spans="1:10" x14ac:dyDescent="0.2">
      <c r="A208" s="3">
        <v>202</v>
      </c>
      <c r="B208" s="5">
        <v>0</v>
      </c>
      <c r="C208" s="4" cm="1">
        <f t="array" ref="C208:D208">TRANSPOSE(MMULT('Necessary information'!$L$2:$M$3,TRANSPOSE(C207:D207))+MMULT('Necessary information'!$L$4:$L$5,B208))</f>
        <v>-8.0865222568236427E-3</v>
      </c>
      <c r="D208" s="4">
        <v>-1.166191824345731E-3</v>
      </c>
      <c r="E208" s="4" cm="1">
        <f t="array" ref="E208:G208">TRANSPOSE(MMULT('Necessary information'!$L$6:$M$8,TRANSPOSE(C208:D208)))</f>
        <v>-4.3455208314871581E-3</v>
      </c>
      <c r="F208" s="4">
        <v>4.2517780877261088E-3</v>
      </c>
      <c r="G208" s="4">
        <v>-3.834744169097533E-3</v>
      </c>
      <c r="H208" s="4">
        <f>F208+F208*'Necessary information'!$B$4/'Necessary information'!$B$15</f>
        <v>1.0788886897604997E-2</v>
      </c>
      <c r="I208" s="4">
        <f>(('Necessary information'!$B$10*C209)-'Necessary information'!$B$10*(1-'Necessary information'!$B$4)*C208)/'Necessary information'!$B$16</f>
        <v>-1.9195665426962368E-3</v>
      </c>
      <c r="J208" s="4">
        <f>D208+'Necessary information'!$B$7*C208</f>
        <v>-3.834744169097533E-3</v>
      </c>
    </row>
    <row r="209" spans="1:10" x14ac:dyDescent="0.2">
      <c r="A209" s="3">
        <v>203</v>
      </c>
      <c r="B209" s="5">
        <v>0</v>
      </c>
      <c r="C209" s="4" cm="1">
        <f t="array" ref="C209:D209">TRANSPOSE(MMULT('Necessary information'!$L$2:$M$3,TRANSPOSE(C208:D208))+MMULT('Necessary information'!$L$4:$L$5,B209))</f>
        <v>-7.9323483639704585E-3</v>
      </c>
      <c r="D209" s="4">
        <v>-1.1417017960344707E-3</v>
      </c>
      <c r="E209" s="4" cm="1">
        <f t="array" ref="E209:G209">TRANSPOSE(MMULT('Necessary information'!$L$6:$M$8,TRANSPOSE(C209:D209)))</f>
        <v>-4.2614012646311266E-3</v>
      </c>
      <c r="F209" s="4">
        <v>4.1729716078257352E-3</v>
      </c>
      <c r="G209" s="4">
        <v>-3.759376756144722E-3</v>
      </c>
      <c r="H209" s="4">
        <f>F209+F209*'Necessary information'!$B$4/'Necessary information'!$B$15</f>
        <v>1.0588915454857798E-2</v>
      </c>
      <c r="I209" s="4">
        <f>(('Necessary information'!$B$10*C210)-'Necessary information'!$B$10*(1-'Necessary information'!$B$4)*C209)/'Necessary information'!$B$16</f>
        <v>-1.8768778979695257E-3</v>
      </c>
      <c r="J209" s="4">
        <f>D209+'Necessary information'!$B$7*C209</f>
        <v>-3.759376756144722E-3</v>
      </c>
    </row>
    <row r="210" spans="1:10" x14ac:dyDescent="0.2">
      <c r="A210" s="3">
        <v>204</v>
      </c>
      <c r="B210" s="5">
        <v>0</v>
      </c>
      <c r="C210" s="4" cm="1">
        <f t="array" ref="C210:D210">TRANSPOSE(MMULT('Necessary information'!$L$2:$M$3,TRANSPOSE(C209:D209))+MMULT('Necessary information'!$L$4:$L$5,B210))</f>
        <v>-7.7809616023204351E-3</v>
      </c>
      <c r="D210" s="4">
        <v>-1.1177260583177468E-3</v>
      </c>
      <c r="E210" s="4" cm="1">
        <f t="array" ref="E210:G210">TRANSPOSE(MMULT('Necessary information'!$L$6:$M$8,TRANSPOSE(C210:D210)))</f>
        <v>-4.1788426812056426E-3</v>
      </c>
      <c r="F210" s="4">
        <v>4.095518215236944E-3</v>
      </c>
      <c r="G210" s="4">
        <v>-3.6854433870834903E-3</v>
      </c>
      <c r="H210" s="4">
        <f>F210+F210*'Necessary information'!$B$4/'Necessary information'!$B$15</f>
        <v>1.0392377471163741E-2</v>
      </c>
      <c r="I210" s="4">
        <f>(('Necessary information'!$B$10*C211)-'Necessary information'!$B$10*(1-'Necessary information'!$B$4)*C210)/'Necessary information'!$B$16</f>
        <v>-1.8351541939051776E-3</v>
      </c>
      <c r="J210" s="4">
        <f>D210+'Necessary information'!$B$7*C210</f>
        <v>-3.6854433870834903E-3</v>
      </c>
    </row>
    <row r="211" spans="1:10" x14ac:dyDescent="0.2">
      <c r="A211" s="3">
        <v>205</v>
      </c>
      <c r="B211" s="5">
        <v>0</v>
      </c>
      <c r="C211" s="4" cm="1">
        <f t="array" ref="C211:D211">TRANSPOSE(MMULT('Necessary information'!$L$2:$M$3,TRANSPOSE(C210:D210))+MMULT('Necessary information'!$L$4:$L$5,B211))</f>
        <v>-7.6323164171100541E-3</v>
      </c>
      <c r="D211" s="4">
        <v>-1.0942538110930741E-3</v>
      </c>
      <c r="E211" s="4" cm="1">
        <f t="array" ref="E211:G211">TRANSPOSE(MMULT('Necessary information'!$L$6:$M$8,TRANSPOSE(C211:D211)))</f>
        <v>-4.0978182197498976E-3</v>
      </c>
      <c r="F211" s="4">
        <v>4.0193981883706615E-3</v>
      </c>
      <c r="G211" s="4">
        <v>-3.6129182287393921E-3</v>
      </c>
      <c r="H211" s="4">
        <f>F211+F211*'Necessary information'!$B$4/'Necessary information'!$B$15</f>
        <v>1.0199222902990549E-2</v>
      </c>
      <c r="I211" s="4">
        <f>(('Necessary information'!$B$10*C212)-'Necessary information'!$B$10*(1-'Necessary information'!$B$4)*C211)/'Necessary information'!$B$16</f>
        <v>-1.7943731945505592E-3</v>
      </c>
      <c r="J211" s="4">
        <f>D211+'Necessary information'!$B$7*C211</f>
        <v>-3.6129182287393921E-3</v>
      </c>
    </row>
    <row r="212" spans="1:10" x14ac:dyDescent="0.2">
      <c r="A212" s="3">
        <v>206</v>
      </c>
      <c r="B212" s="5">
        <v>0</v>
      </c>
      <c r="C212" s="4" cm="1">
        <f t="array" ref="C212:D212">TRANSPOSE(MMULT('Necessary information'!$L$2:$M$3,TRANSPOSE(C211:D211))+MMULT('Necessary information'!$L$4:$L$5,B212))</f>
        <v>-7.4863678365460666E-3</v>
      </c>
      <c r="D212" s="4">
        <v>-1.0712744810601196E-3</v>
      </c>
      <c r="E212" s="4" cm="1">
        <f t="array" ref="E212:G212">TRANSPOSE(MMULT('Necessary information'!$L$6:$M$8,TRANSPOSE(C212:D212)))</f>
        <v>-4.0183014124210567E-3</v>
      </c>
      <c r="F212" s="4">
        <v>3.9445919694257444E-3</v>
      </c>
      <c r="G212" s="4">
        <v>-3.5417758671203213E-3</v>
      </c>
      <c r="H212" s="4">
        <f>F212+F212*'Necessary information'!$B$4/'Necessary information'!$B$15</f>
        <v>1.0009402122417823E-2</v>
      </c>
      <c r="I212" s="4">
        <f>(('Necessary information'!$B$10*C213)-'Necessary information'!$B$10*(1-'Necessary information'!$B$4)*C212)/'Necessary information'!$B$16</f>
        <v>-1.754513187707322E-3</v>
      </c>
      <c r="J212" s="4">
        <f>D212+'Necessary information'!$B$7*C212</f>
        <v>-3.5417758671203213E-3</v>
      </c>
    </row>
    <row r="213" spans="1:10" x14ac:dyDescent="0.2">
      <c r="A213" s="3">
        <v>207</v>
      </c>
      <c r="B213" s="5">
        <v>0</v>
      </c>
      <c r="C213" s="4" cm="1">
        <f t="array" ref="C213:D213">TRANSPOSE(MMULT('Necessary information'!$L$2:$M$3,TRANSPOSE(C212:D212))+MMULT('Necessary information'!$L$4:$L$5,B213))</f>
        <v>-7.3430714703250979E-3</v>
      </c>
      <c r="D213" s="4">
        <v>-1.0487777169578571E-3</v>
      </c>
      <c r="E213" s="4" cm="1">
        <f t="array" ref="E213:G213">TRANSPOSE(MMULT('Necessary information'!$L$6:$M$8,TRANSPOSE(C213:D213)))</f>
        <v>-3.9402661816378875E-3</v>
      </c>
      <c r="F213" s="4">
        <v>3.8710801681599576E-3</v>
      </c>
      <c r="G213" s="4">
        <v>-3.4719913021651395E-3</v>
      </c>
      <c r="H213" s="4">
        <f>F213+F213*'Necessary information'!$B$4/'Necessary information'!$B$15</f>
        <v>9.8228659267058892E-3</v>
      </c>
      <c r="I213" s="4">
        <f>(('Necessary information'!$B$10*C214)-'Necessary information'!$B$10*(1-'Necessary information'!$B$4)*C213)/'Necessary information'!$B$16</f>
        <v>-1.7155529722967505E-3</v>
      </c>
      <c r="J213" s="4">
        <f>D213+'Necessary information'!$B$7*C213</f>
        <v>-3.4719913021651395E-3</v>
      </c>
    </row>
    <row r="214" spans="1:10" x14ac:dyDescent="0.2">
      <c r="A214" s="3">
        <v>208</v>
      </c>
      <c r="B214" s="5">
        <v>0</v>
      </c>
      <c r="C214" s="4" cm="1">
        <f t="array" ref="C214:D214">TRANSPOSE(MMULT('Necessary information'!$L$2:$M$3,TRANSPOSE(C213:D213))+MMULT('Necessary information'!$L$4:$L$5,B214))</f>
        <v>-7.2023835078743898E-3</v>
      </c>
      <c r="D214" s="4">
        <v>-1.026753384901742E-3</v>
      </c>
      <c r="E214" s="4" cm="1">
        <f t="array" ref="E214:G214">TRANSPOSE(MMULT('Necessary information'!$L$6:$M$8,TRANSPOSE(C214:D214)))</f>
        <v>-3.8636868366534868E-3</v>
      </c>
      <c r="F214" s="4">
        <v>3.7988435653740983E-3</v>
      </c>
      <c r="G214" s="4">
        <v>-3.4035399425002906E-3</v>
      </c>
      <c r="H214" s="4">
        <f>F214+F214*'Necessary information'!$B$4/'Necessary information'!$B$15</f>
        <v>9.6395655471367709E-3</v>
      </c>
      <c r="I214" s="4">
        <f>(('Necessary information'!$B$10*C215)-'Necessary information'!$B$10*(1-'Necessary information'!$B$4)*C214)/'Necessary information'!$B$16</f>
        <v>-1.6774718460377772E-3</v>
      </c>
      <c r="J214" s="4">
        <f>D214+'Necessary information'!$B$7*C214</f>
        <v>-3.4035399425002906E-3</v>
      </c>
    </row>
    <row r="215" spans="1:10" x14ac:dyDescent="0.2">
      <c r="A215" s="3">
        <v>209</v>
      </c>
      <c r="B215" s="5">
        <v>0</v>
      </c>
      <c r="C215" s="4" cm="1">
        <f t="array" ref="C215:D215">TRANSPOSE(MMULT('Necessary information'!$L$2:$M$3,TRANSPOSE(C214:D214))+MMULT('Necessary information'!$L$4:$L$5,B215))</f>
        <v>-7.064260716328475E-3</v>
      </c>
      <c r="D215" s="4">
        <v>-1.0051915638188053E-3</v>
      </c>
      <c r="E215" s="4" cm="1">
        <f t="array" ref="E215:G215">TRANSPOSE(MMULT('Necessary information'!$L$6:$M$8,TRANSPOSE(C215:D215)))</f>
        <v>-3.7885380700626559E-3</v>
      </c>
      <c r="F215" s="4">
        <v>3.7278631161212724E-3</v>
      </c>
      <c r="G215" s="4">
        <v>-3.3363976002072021E-3</v>
      </c>
      <c r="H215" s="4">
        <f>F215+F215*'Necessary information'!$B$4/'Necessary information'!$B$15</f>
        <v>9.4594526571577242E-3</v>
      </c>
      <c r="I215" s="4">
        <f>(('Necessary information'!$B$10*C216)-'Necessary information'!$B$10*(1-'Necessary information'!$B$4)*C215)/'Necessary information'!$B$16</f>
        <v>-1.6402495934288391E-3</v>
      </c>
      <c r="J215" s="4">
        <f>D215+'Necessary information'!$B$7*C215</f>
        <v>-3.3363976002072021E-3</v>
      </c>
    </row>
    <row r="216" spans="1:10" x14ac:dyDescent="0.2">
      <c r="A216" s="3">
        <v>210</v>
      </c>
      <c r="B216" s="5">
        <v>0</v>
      </c>
      <c r="C216" s="4" cm="1">
        <f t="array" ref="C216:D216">TRANSPOSE(MMULT('Necessary information'!$L$2:$M$3,TRANSPOSE(C215:D215))+MMULT('Necessary information'!$L$4:$L$5,B216))</f>
        <v>-6.9286604382559841E-3</v>
      </c>
      <c r="D216" s="4">
        <v>-9.8408254097861049E-4</v>
      </c>
      <c r="E216" s="4" cm="1">
        <f t="array" ref="E216:G216">TRANSPOSE(MMULT('Necessary information'!$L$6:$M$8,TRANSPOSE(C216:D216)))</f>
        <v>-3.7147949542492395E-3</v>
      </c>
      <c r="F216" s="4">
        <v>3.658119952652898E-3</v>
      </c>
      <c r="G216" s="4">
        <v>-3.2705404856030853E-3</v>
      </c>
      <c r="H216" s="4">
        <f>F216+F216*'Necessary information'!$B$4/'Necessary information'!$B$15</f>
        <v>9.2824793798567257E-3</v>
      </c>
      <c r="I216" s="4">
        <f>(('Necessary information'!$B$10*C217)-'Necessary information'!$B$10*(1-'Necessary information'!$B$4)*C216)/'Necessary information'!$B$16</f>
        <v>-1.6038664740273437E-3</v>
      </c>
      <c r="J216" s="4">
        <f>D216+'Necessary information'!$B$7*C216</f>
        <v>-3.2705404856030853E-3</v>
      </c>
    </row>
    <row r="217" spans="1:10" x14ac:dyDescent="0.2">
      <c r="A217" s="3">
        <v>211</v>
      </c>
      <c r="B217" s="5">
        <v>0</v>
      </c>
      <c r="C217" s="4" cm="1">
        <f t="array" ref="C217:D217">TRANSPOSE(MMULT('Necessary information'!$L$2:$M$3,TRANSPOSE(C216:D216))+MMULT('Necessary information'!$L$4:$L$5,B217))</f>
        <v>-6.7955405891502677E-3</v>
      </c>
      <c r="D217" s="4">
        <v>-9.634168076180597E-4</v>
      </c>
      <c r="E217" s="4" cm="1">
        <f t="array" ref="E217:G217">TRANSPOSE(MMULT('Necessary information'!$L$6:$M$8,TRANSPOSE(C217:D217)))</f>
        <v>-3.6424329377785581E-3</v>
      </c>
      <c r="F217" s="4">
        <v>3.5895953871126194E-3</v>
      </c>
      <c r="G217" s="4">
        <v>-3.2059452020376479E-3</v>
      </c>
      <c r="H217" s="4">
        <f>F217+F217*'Necessary information'!$B$4/'Necessary information'!$B$15</f>
        <v>9.1085982947982681E-3</v>
      </c>
      <c r="I217" s="4">
        <f>(('Necessary information'!$B$10*C218)-'Necessary information'!$B$10*(1-'Necessary information'!$B$4)*C217)/'Necessary information'!$B$16</f>
        <v>-1.5683032110178751E-3</v>
      </c>
      <c r="J217" s="4">
        <f>D217+'Necessary information'!$B$7*C217</f>
        <v>-3.2059452020376479E-3</v>
      </c>
    </row>
    <row r="218" spans="1:10" x14ac:dyDescent="0.2">
      <c r="A218" s="3">
        <v>212</v>
      </c>
      <c r="B218" s="5">
        <v>0</v>
      </c>
      <c r="C218" s="4" cm="1">
        <f t="array" ref="C218:D218">TRANSPOSE(MMULT('Necessary information'!$L$2:$M$3,TRANSPOSE(C217:D217))+MMULT('Necessary information'!$L$4:$L$5,B218))</f>
        <v>-6.6648596546969585E-3</v>
      </c>
      <c r="D218" s="4">
        <v>-9.4318505465808039E-4</v>
      </c>
      <c r="E218" s="4" cm="1">
        <f t="array" ref="E218:G218">TRANSPOSE(MMULT('Necessary information'!$L$6:$M$8,TRANSPOSE(C218:D218)))</f>
        <v>-3.5714278417397858E-3</v>
      </c>
      <c r="F218" s="4">
        <v>3.5222709139888812E-3</v>
      </c>
      <c r="G218" s="4">
        <v>-3.1425887407080765E-3</v>
      </c>
      <c r="H218" s="4">
        <f>F218+F218*'Necessary information'!$B$4/'Necessary information'!$B$15</f>
        <v>8.9377624442467819E-3</v>
      </c>
      <c r="I218" s="4">
        <f>(('Necessary information'!$B$10*C219)-'Necessary information'!$B$10*(1-'Necessary information'!$B$4)*C218)/'Necessary information'!$B$16</f>
        <v>-1.5335409800628546E-3</v>
      </c>
      <c r="J218" s="4">
        <f>D218+'Necessary information'!$B$7*C218</f>
        <v>-3.1425887407080765E-3</v>
      </c>
    </row>
    <row r="219" spans="1:10" x14ac:dyDescent="0.2">
      <c r="A219" s="3">
        <v>213</v>
      </c>
      <c r="B219" s="5">
        <v>0</v>
      </c>
      <c r="C219" s="4" cm="1">
        <f t="array" ref="C219:D219">TRANSPOSE(MMULT('Necessary information'!$L$2:$M$3,TRANSPOSE(C218:D218))+MMULT('Necessary information'!$L$4:$L$5,B219))</f>
        <v>-6.536576687831106E-3</v>
      </c>
      <c r="D219" s="4">
        <v>-9.2337816851026074E-4</v>
      </c>
      <c r="E219" s="4" cm="1">
        <f t="array" ref="E219:G219">TRANSPOSE(MMULT('Necessary information'!$L$6:$M$8,TRANSPOSE(C219:D219)))</f>
        <v>-3.5017558560429761E-3</v>
      </c>
      <c r="F219" s="4">
        <v>3.4561282123365795E-3</v>
      </c>
      <c r="G219" s="4">
        <v>-3.0804484754945257E-3</v>
      </c>
      <c r="H219" s="4">
        <f>F219+F219*'Necessary information'!$B$4/'Necessary information'!$B$15</f>
        <v>8.7699253388040677E-3</v>
      </c>
      <c r="I219" s="4">
        <f>(('Necessary information'!$B$10*C220)-'Necessary information'!$B$10*(1-'Necessary information'!$B$4)*C219)/'Necessary information'!$B$16</f>
        <v>-1.4995613984273809E-3</v>
      </c>
      <c r="J219" s="4">
        <f>D219+'Necessary information'!$B$7*C219</f>
        <v>-3.0804484754945257E-3</v>
      </c>
    </row>
    <row r="220" spans="1:10" x14ac:dyDescent="0.2">
      <c r="A220" s="3">
        <v>214</v>
      </c>
      <c r="B220" s="5">
        <v>0</v>
      </c>
      <c r="C220" s="4" cm="1">
        <f t="array" ref="C220:D220">TRANSPOSE(MMULT('Necessary information'!$L$2:$M$3,TRANSPOSE(C219:D219))+MMULT('Necessary information'!$L$4:$L$5,B220))</f>
        <v>-6.4106513055960128E-3</v>
      </c>
      <c r="D220" s="4">
        <v>-9.0398722697154527E-4</v>
      </c>
      <c r="E220" s="4" cm="1">
        <f t="array" ref="E220:G220">TRANSPOSE(MMULT('Necessary information'!$L$6:$M$8,TRANSPOSE(C220:D220)))</f>
        <v>-3.4333935356751838E-3</v>
      </c>
      <c r="F220" s="4">
        <v>3.3911491477777826E-3</v>
      </c>
      <c r="G220" s="4">
        <v>-3.0195021578182293E-3</v>
      </c>
      <c r="H220" s="4">
        <f>F220+F220*'Necessary information'!$B$4/'Necessary information'!$B$15</f>
        <v>8.6050409624861199E-3</v>
      </c>
      <c r="I220" s="4">
        <f>(('Necessary information'!$B$10*C221)-'Necessary information'!$B$10*(1-'Necessary information'!$B$4)*C220)/'Necessary information'!$B$16</f>
        <v>-1.4663465143725718E-3</v>
      </c>
      <c r="J220" s="4">
        <f>D220+'Necessary information'!$B$7*C220</f>
        <v>-3.0195021578182293E-3</v>
      </c>
    </row>
    <row r="221" spans="1:10" x14ac:dyDescent="0.2">
      <c r="A221" s="3">
        <v>215</v>
      </c>
      <c r="B221" s="5">
        <v>0</v>
      </c>
      <c r="C221" s="4" cm="1">
        <f t="array" ref="C221:D221">TRANSPOSE(MMULT('Necessary information'!$L$2:$M$3,TRANSPOSE(C220:D220))+MMULT('Necessary information'!$L$4:$L$5,B221))</f>
        <v>-6.287043685815427E-3</v>
      </c>
      <c r="D221" s="4">
        <v>-8.8500349520514283E-4</v>
      </c>
      <c r="E221" s="4" cm="1">
        <f t="array" ref="E221:G221">TRANSPOSE(MMULT('Necessary information'!$L$6:$M$8,TRANSPOSE(C221:D221)))</f>
        <v>-3.3663177969199725E-3</v>
      </c>
      <c r="F221" s="4">
        <v>3.3273157742911928E-3</v>
      </c>
      <c r="G221" s="4">
        <v>-2.9597279115242342E-3</v>
      </c>
      <c r="H221" s="4">
        <f>F221+F221*'Necessary information'!$B$4/'Necessary information'!$B$15</f>
        <v>8.443063777263898E-3</v>
      </c>
      <c r="I221" s="4">
        <f>(('Necessary information'!$B$10*C222)-'Necessary information'!$B$10*(1-'Necessary information'!$B$4)*C221)/'Necessary information'!$B$16</f>
        <v>-1.4338787968099212E-3</v>
      </c>
      <c r="J221" s="4">
        <f>D221+'Necessary information'!$B$7*C221</f>
        <v>-2.9597279115242342E-3</v>
      </c>
    </row>
    <row r="222" spans="1:10" x14ac:dyDescent="0.2">
      <c r="A222" s="3">
        <v>216</v>
      </c>
      <c r="B222" s="5">
        <v>0</v>
      </c>
      <c r="C222" s="4" cm="1">
        <f t="array" ref="C222:D222">TRANSPOSE(MMULT('Necessary information'!$L$2:$M$3,TRANSPOSE(C221:D221))+MMULT('Necessary information'!$L$4:$L$5,B222))</f>
        <v>-6.16571456359029E-3</v>
      </c>
      <c r="D222" s="4">
        <v>-8.6641842180583482E-4</v>
      </c>
      <c r="E222" s="4" cm="1">
        <f t="array" ref="E222:G222">TRANSPOSE(MMULT('Necessary information'!$L$6:$M$8,TRANSPOSE(C222:D222)))</f>
        <v>-3.3005059135443947E-3</v>
      </c>
      <c r="F222" s="4">
        <v>3.2646103357996592E-3</v>
      </c>
      <c r="G222" s="4">
        <v>-2.9011042277906308E-3</v>
      </c>
      <c r="H222" s="4">
        <f>F222+F222*'Necessary information'!$B$4/'Necessary information'!$B$15</f>
        <v>8.2839487270916327E-3</v>
      </c>
      <c r="I222" s="4">
        <f>(('Necessary information'!$B$10*C223)-'Necessary information'!$B$10*(1-'Necessary information'!$B$4)*C222)/'Necessary information'!$B$16</f>
        <v>-1.4021411252100012E-3</v>
      </c>
      <c r="J222" s="4">
        <f>D222+'Necessary information'!$B$7*C222</f>
        <v>-2.9011042277906308E-3</v>
      </c>
    </row>
    <row r="223" spans="1:10" x14ac:dyDescent="0.2">
      <c r="A223" s="3">
        <v>217</v>
      </c>
      <c r="B223" s="5">
        <v>0</v>
      </c>
      <c r="C223" s="4" cm="1">
        <f t="array" ref="C223:D223">TRANSPOSE(MMULT('Necessary information'!$L$2:$M$3,TRANSPOSE(C222:D222))+MMULT('Necessary information'!$L$4:$L$5,B223))</f>
        <v>-6.0466252276307831E-3</v>
      </c>
      <c r="D223" s="4">
        <v>-8.4822363494791223E-4</v>
      </c>
      <c r="E223" s="4" cm="1">
        <f t="array" ref="E223:G223">TRANSPOSE(MMULT('Necessary information'!$L$6:$M$8,TRANSPOSE(C223:D223)))</f>
        <v>-3.2359355129573429E-3</v>
      </c>
      <c r="F223" s="4">
        <v>3.2030152675647117E-3</v>
      </c>
      <c r="G223" s="4">
        <v>-2.8436099600660709E-3</v>
      </c>
      <c r="H223" s="4">
        <f>F223+F223*'Necessary information'!$B$4/'Necessary information'!$B$15</f>
        <v>8.1276512414454535E-3</v>
      </c>
      <c r="I223" s="4">
        <f>(('Necessary information'!$B$10*C224)-'Necessary information'!$B$10*(1-'Necessary information'!$B$4)*C223)/'Necessary information'!$B$16</f>
        <v>-1.3711167797594681E-3</v>
      </c>
      <c r="J223" s="4">
        <f>D223+'Necessary information'!$B$7*C223</f>
        <v>-2.8436099600660709E-3</v>
      </c>
    </row>
    <row r="224" spans="1:10" x14ac:dyDescent="0.2">
      <c r="A224" s="3">
        <v>218</v>
      </c>
      <c r="B224" s="5">
        <v>0</v>
      </c>
      <c r="C224" s="4" cm="1">
        <f t="array" ref="C224:D224">TRANSPOSE(MMULT('Necessary information'!$L$2:$M$3,TRANSPOSE(C223:D223))+MMULT('Necessary information'!$L$4:$L$5,B224))</f>
        <v>-5.9297375164339998E-3</v>
      </c>
      <c r="D224" s="4">
        <v>-8.3041093861400603E-4</v>
      </c>
      <c r="E224" s="4" cm="1">
        <f t="array" ref="E224:G224">TRANSPOSE(MMULT('Necessary information'!$L$6:$M$8,TRANSPOSE(C224:D224)))</f>
        <v>-3.1725845723430146E-3</v>
      </c>
      <c r="F224" s="4">
        <v>3.142513197396773E-3</v>
      </c>
      <c r="G224" s="4">
        <v>-2.7872243190372264E-3</v>
      </c>
      <c r="H224" s="4">
        <f>F224+F224*'Necessary information'!$B$4/'Necessary information'!$B$15</f>
        <v>7.9741272383943088E-3</v>
      </c>
      <c r="I224" s="4">
        <f>(('Necessary information'!$B$10*C225)-'Necessary information'!$B$10*(1-'Necessary information'!$B$4)*C224)/'Necessary information'!$B$16</f>
        <v>-1.3407894317597987E-3</v>
      </c>
      <c r="J224" s="4">
        <f>D224+'Necessary information'!$B$7*C224</f>
        <v>-2.7872243190372264E-3</v>
      </c>
    </row>
    <row r="225" spans="1:10" x14ac:dyDescent="0.2">
      <c r="A225" s="3">
        <v>219</v>
      </c>
      <c r="B225" s="5">
        <v>0</v>
      </c>
      <c r="C225" s="4" cm="1">
        <f t="array" ref="C225:D225">TRANSPOSE(MMULT('Necessary information'!$L$2:$M$3,TRANSPOSE(C224:D224))+MMULT('Necessary information'!$L$4:$L$5,B225))</f>
        <v>-5.8150138143171458E-3</v>
      </c>
      <c r="D225" s="4">
        <v>-8.1297230890311188E-4</v>
      </c>
      <c r="E225" s="4" cm="1">
        <f t="array" ref="E225:G225">TRANSPOSE(MMULT('Necessary information'!$L$6:$M$8,TRANSPOSE(C225:D225)))</f>
        <v>-3.1104314147730435E-3</v>
      </c>
      <c r="F225" s="4">
        <v>3.0830869466893754E-3</v>
      </c>
      <c r="G225" s="4">
        <v>-2.7319268676277699E-3</v>
      </c>
      <c r="H225" s="4">
        <f>F225+F225*'Necessary information'!$B$4/'Necessary information'!$B$15</f>
        <v>7.8233331272242867E-3</v>
      </c>
      <c r="I225" s="4">
        <f>(('Necessary information'!$B$10*C226)-'Necessary information'!$B$10*(1-'Necessary information'!$B$4)*C225)/'Necessary information'!$B$16</f>
        <v>-1.3111431342621707E-3</v>
      </c>
      <c r="J225" s="4">
        <f>D225+'Necessary information'!$B$7*C225</f>
        <v>-2.7319268676277699E-3</v>
      </c>
    </row>
    <row r="226" spans="1:10" x14ac:dyDescent="0.2">
      <c r="A226" s="3">
        <v>220</v>
      </c>
      <c r="B226" s="5">
        <v>0</v>
      </c>
      <c r="C226" s="4" cm="1">
        <f t="array" ref="C226:D226">TRANSPOSE(MMULT('Necessary information'!$L$2:$M$3,TRANSPOSE(C225:D225))+MMULT('Necessary information'!$L$4:$L$5,B226))</f>
        <v>-5.7024170473157724E-3</v>
      </c>
      <c r="D226" s="4">
        <v>-7.958998904161465E-4</v>
      </c>
      <c r="E226" s="4" cm="1">
        <f t="array" ref="E226:G226">TRANSPOSE(MMULT('Necessary information'!$L$6:$M$8,TRANSPOSE(C226:D226)))</f>
        <v>-3.0494547053007042E-3</v>
      </c>
      <c r="F226" s="4">
        <v>3.0247195312854205E-3</v>
      </c>
      <c r="G226" s="4">
        <v>-2.6776975160303514E-3</v>
      </c>
      <c r="H226" s="4">
        <f>F226+F226*'Necessary information'!$B$4/'Necessary information'!$B$15</f>
        <v>7.6752258106367512E-3</v>
      </c>
      <c r="I226" s="4">
        <f>(('Necessary information'!$B$10*C227)-'Necessary information'!$B$10*(1-'Necessary information'!$B$4)*C226)/'Necessary information'!$B$16</f>
        <v>-1.2821623129315571E-3</v>
      </c>
      <c r="J226" s="4">
        <f>D226+'Necessary information'!$B$7*C226</f>
        <v>-2.6776975160303514E-3</v>
      </c>
    </row>
    <row r="227" spans="1:10" x14ac:dyDescent="0.2">
      <c r="A227" s="3">
        <v>221</v>
      </c>
      <c r="B227" s="5">
        <v>0</v>
      </c>
      <c r="C227" s="4" cm="1">
        <f t="array" ref="C227:D227">TRANSPOSE(MMULT('Necessary information'!$L$2:$M$3,TRANSPOSE(C226:D226))+MMULT('Necessary information'!$L$4:$L$5,B227))</f>
        <v>-5.5919106789561676E-3</v>
      </c>
      <c r="D227" s="4">
        <v>-7.7918599271740736E-4</v>
      </c>
      <c r="E227" s="4" cm="1">
        <f t="array" ref="E227:G227">TRANSPOSE(MMULT('Necessary information'!$L$6:$M$8,TRANSPOSE(C227:D227)))</f>
        <v>-2.9896334470404322E-3</v>
      </c>
      <c r="F227" s="4">
        <v>2.9673941621832247E-3</v>
      </c>
      <c r="G227" s="4">
        <v>-2.6245165167729425E-3</v>
      </c>
      <c r="H227" s="4">
        <f>F227+F227*'Necessary information'!$B$4/'Necessary information'!$B$15</f>
        <v>7.5297626865399297E-3</v>
      </c>
      <c r="I227" s="4">
        <f>(('Necessary information'!$B$10*C228)-'Necessary information'!$B$10*(1-'Necessary information'!$B$4)*C227)/'Necessary information'!$B$16</f>
        <v>-1.2538317571356254E-3</v>
      </c>
      <c r="J227" s="4">
        <f>D227+'Necessary information'!$B$7*C227</f>
        <v>-2.6245165167729425E-3</v>
      </c>
    </row>
    <row r="228" spans="1:10" x14ac:dyDescent="0.2">
      <c r="A228" s="3">
        <v>222</v>
      </c>
      <c r="B228" s="5">
        <v>0</v>
      </c>
      <c r="C228" s="4" cm="1">
        <f t="array" ref="C228:D228">TRANSPOSE(MMULT('Necessary information'!$L$2:$M$3,TRANSPOSE(C227:D227))+MMULT('Necessary information'!$L$4:$L$5,B228))</f>
        <v>-5.4834587059106547E-3</v>
      </c>
      <c r="D228" s="4">
        <v>-7.628230868703418E-4</v>
      </c>
      <c r="E228" s="4" cm="1">
        <f t="array" ref="E228:G228">TRANSPOSE(MMULT('Necessary information'!$L$6:$M$8,TRANSPOSE(C228:D228)))</f>
        <v>-2.9309469772357561E-3</v>
      </c>
      <c r="F228" s="4">
        <v>2.9110942460897965E-3</v>
      </c>
      <c r="G228" s="4">
        <v>-2.5723644598208582E-3</v>
      </c>
      <c r="H228" s="4">
        <f>F228+F228*'Necessary information'!$B$4/'Necessary information'!$B$15</f>
        <v>7.3869016494528556E-3</v>
      </c>
      <c r="I228" s="4">
        <f>(('Necessary information'!$B$10*C229)-'Necessary information'!$B$10*(1-'Necessary information'!$B$4)*C228)/'Necessary information'!$B$16</f>
        <v>-1.2261366112514857E-3</v>
      </c>
      <c r="J228" s="4">
        <f>D228+'Necessary information'!$B$7*C228</f>
        <v>-2.5723644598208582E-3</v>
      </c>
    </row>
    <row r="229" spans="1:10" x14ac:dyDescent="0.2">
      <c r="A229" s="3">
        <v>223</v>
      </c>
      <c r="B229" s="5">
        <v>0</v>
      </c>
      <c r="C229" s="4" cm="1">
        <f t="array" ref="C229:D229">TRANSPOSE(MMULT('Necessary information'!$L$2:$M$3,TRANSPOSE(C228:D228))+MMULT('Necessary information'!$L$4:$L$5,B229))</f>
        <v>-5.3770256535441759E-3</v>
      </c>
      <c r="D229" s="4">
        <v>-7.4680380204606464E-4</v>
      </c>
      <c r="E229" s="4" cm="1">
        <f t="array" ref="E229:G229">TRANSPOSE(MMULT('Necessary information'!$L$6:$M$8,TRANSPOSE(C229:D229)))</f>
        <v>-2.8733749633185826E-3</v>
      </c>
      <c r="F229" s="4">
        <v>2.8558033858285328E-3</v>
      </c>
      <c r="G229" s="4">
        <v>-2.5212222677156431E-3</v>
      </c>
      <c r="H229" s="4">
        <f>F229+F229*'Necessary information'!$B$4/'Necessary information'!$B$15</f>
        <v>7.246601091539899E-3</v>
      </c>
      <c r="I229" s="4">
        <f>(('Necessary information'!$B$10*C230)-'Necessary information'!$B$10*(1-'Necessary information'!$B$4)*C229)/'Necessary information'!$B$16</f>
        <v>-1.1990623661856253E-3</v>
      </c>
      <c r="J229" s="4">
        <f>D229+'Necessary information'!$B$7*C229</f>
        <v>-2.5212222677156431E-3</v>
      </c>
    </row>
    <row r="230" spans="1:10" x14ac:dyDescent="0.2">
      <c r="A230" s="3">
        <v>224</v>
      </c>
      <c r="B230" s="5">
        <v>0</v>
      </c>
      <c r="C230" s="4" cm="1">
        <f t="array" ref="C230:D230">TRANSPOSE(MMULT('Necessary information'!$L$2:$M$3,TRANSPOSE(C229:D229))+MMULT('Necessary information'!$L$4:$L$5,B230))</f>
        <v>-5.2725765713602128E-3</v>
      </c>
      <c r="D230" s="4">
        <v>-7.3112092220309723E-4</v>
      </c>
      <c r="E230" s="4" cm="1">
        <f t="array" ref="E230:G230">TRANSPOSE(MMULT('Necessary information'!$L$6:$M$8,TRANSPOSE(C230:D230)))</f>
        <v>-2.8168973989626525E-3</v>
      </c>
      <c r="F230" s="4">
        <v>2.8015053806082447E-3</v>
      </c>
      <c r="G230" s="4">
        <v>-2.4710711907519676E-3</v>
      </c>
      <c r="H230" s="4">
        <f>F230+F230*'Necessary information'!$B$4/'Necessary information'!$B$15</f>
        <v>7.1088199032934181E-3</v>
      </c>
      <c r="I230" s="4">
        <f>(('Necessary information'!$B$10*C231)-'Necessary information'!$B$10*(1-'Necessary information'!$B$4)*C230)/'Necessary information'!$B$16</f>
        <v>-1.1725948511015999E-3</v>
      </c>
      <c r="J230" s="4">
        <f>D230+'Necessary information'!$B$7*C230</f>
        <v>-2.4710711907519676E-3</v>
      </c>
    </row>
    <row r="231" spans="1:10" x14ac:dyDescent="0.2">
      <c r="A231" s="3">
        <v>225</v>
      </c>
      <c r="B231" s="5">
        <v>0</v>
      </c>
      <c r="C231" s="4" cm="1">
        <f t="array" ref="C231:D231">TRANSPOSE(MMULT('Necessary information'!$L$2:$M$3,TRANSPOSE(C230:D230))+MMULT('Necessary information'!$L$4:$L$5,B231))</f>
        <v>-5.1700770283537477E-3</v>
      </c>
      <c r="D231" s="4">
        <v>-7.1576738283683219E-4</v>
      </c>
      <c r="E231" s="4" cm="1">
        <f t="array" ref="E231:G231">TRANSPOSE(MMULT('Necessary information'!$L$6:$M$8,TRANSPOSE(C231:D231)))</f>
        <v>-2.7614946001338326E-3</v>
      </c>
      <c r="F231" s="4">
        <v>2.7481842261601786E-3</v>
      </c>
      <c r="G231" s="4">
        <v>-2.4218928021935691E-3</v>
      </c>
      <c r="H231" s="4">
        <f>F231+F231*'Necessary information'!$B$4/'Necessary information'!$B$15</f>
        <v>6.97351747388145E-3</v>
      </c>
      <c r="I231" s="4">
        <f>(('Necessary information'!$B$10*C232)-'Necessary information'!$B$10*(1-'Necessary information'!$B$4)*C231)/'Necessary information'!$B$16</f>
        <v>-1.1467202253496451E-3</v>
      </c>
      <c r="J231" s="4">
        <f>D231+'Necessary information'!$B$7*C231</f>
        <v>-2.4218928021935691E-3</v>
      </c>
    </row>
    <row r="232" spans="1:10" x14ac:dyDescent="0.2">
      <c r="A232" s="3">
        <v>226</v>
      </c>
      <c r="B232" s="5">
        <v>0</v>
      </c>
      <c r="C232" s="4" cm="1">
        <f t="array" ref="C232:D232">TRANSPOSE(MMULT('Necessary information'!$L$2:$M$3,TRANSPOSE(C231:D231))+MMULT('Necessary information'!$L$4:$L$5,B232))</f>
        <v>-5.0694931082786452E-3</v>
      </c>
      <c r="D232" s="4">
        <v>-7.0073626779725874E-4</v>
      </c>
      <c r="E232" s="4" cm="1">
        <f t="array" ref="E232:G232">TRANSPOSE(MMULT('Necessary information'!$L$6:$M$8,TRANSPOSE(C232:D232)))</f>
        <v>-2.7071472011397945E-3</v>
      </c>
      <c r="F232" s="4">
        <v>2.6958241147494334E-3</v>
      </c>
      <c r="G232" s="4">
        <v>-2.3736689935292118E-3</v>
      </c>
      <c r="H232" s="4">
        <f>F232+F232*'Necessary information'!$B$4/'Necessary information'!$B$15</f>
        <v>6.840653691176684E-3</v>
      </c>
      <c r="I232" s="4">
        <f>(('Necessary information'!$B$10*C233)-'Necessary information'!$B$10*(1-'Necessary information'!$B$4)*C232)/'Necessary information'!$B$16</f>
        <v>-1.1214249705942462E-3</v>
      </c>
      <c r="J232" s="4">
        <f>D232+'Necessary information'!$B$7*C232</f>
        <v>-2.3736689935292118E-3</v>
      </c>
    </row>
    <row r="233" spans="1:10" x14ac:dyDescent="0.2">
      <c r="A233" s="3">
        <v>227</v>
      </c>
      <c r="B233" s="5">
        <v>0</v>
      </c>
      <c r="C233" s="4" cm="1">
        <f t="array" ref="C233:D233">TRANSPOSE(MMULT('Necessary information'!$L$2:$M$3,TRANSPOSE(C232:D232))+MMULT('Necessary information'!$L$4:$L$5,B233))</f>
        <v>-4.9707914048365354E-3</v>
      </c>
      <c r="D233" s="4">
        <v>-6.8602080617351626E-4</v>
      </c>
      <c r="E233" s="4" cm="1">
        <f t="array" ref="E233:G233">TRANSPOSE(MMULT('Necessary information'!$L$6:$M$8,TRANSPOSE(C233:D233)))</f>
        <v>-2.6538361506814995E-3</v>
      </c>
      <c r="F233" s="4">
        <v>2.644409435066962E-3</v>
      </c>
      <c r="G233" s="4">
        <v>-2.326381969769573E-3</v>
      </c>
      <c r="H233" s="4">
        <f>F233+F233*'Necessary information'!$B$4/'Necessary information'!$B$15</f>
        <v>6.7101889414824135E-3</v>
      </c>
      <c r="I233" s="4">
        <f>(('Necessary information'!$B$10*C234)-'Necessary information'!$B$10*(1-'Necessary information'!$B$4)*C233)/'Necessary information'!$B$16</f>
        <v>-1.0966958831333119E-3</v>
      </c>
      <c r="J233" s="4">
        <f>D233+'Necessary information'!$B$7*C233</f>
        <v>-2.326381969769573E-3</v>
      </c>
    </row>
    <row r="234" spans="1:10" x14ac:dyDescent="0.2">
      <c r="A234" s="3">
        <v>228</v>
      </c>
      <c r="B234" s="5">
        <v>0</v>
      </c>
      <c r="C234" s="4" cm="1">
        <f t="array" ref="C234:D234">TRANSPOSE(MMULT('Necessary information'!$L$2:$M$3,TRANSPOSE(C233:D233))+MMULT('Necessary information'!$L$4:$L$5,B234))</f>
        <v>-4.873939016793955E-3</v>
      </c>
      <c r="D234" s="4">
        <v>-6.7161436924387241E-4</v>
      </c>
      <c r="E234" s="4" cm="1">
        <f t="array" ref="E234:G234">TRANSPOSE(MMULT('Necessary information'!$L$6:$M$8,TRANSPOSE(C234:D234)))</f>
        <v>-2.6015427079087781E-3</v>
      </c>
      <c r="F234" s="4">
        <v>2.5939247720080769E-3</v>
      </c>
      <c r="G234" s="4">
        <v>-2.2800142447858777E-3</v>
      </c>
      <c r="H234" s="4">
        <f>F234+F234*'Necessary information'!$B$4/'Necessary information'!$B$15</f>
        <v>6.5820841089704926E-3</v>
      </c>
      <c r="I234" s="4">
        <f>(('Necessary information'!$B$10*C235)-'Necessary information'!$B$10*(1-'Necessary information'!$B$4)*C234)/'Necessary information'!$B$16</f>
        <v>-1.0725200664057593E-3</v>
      </c>
      <c r="J234" s="4">
        <f>D234+'Necessary information'!$B$7*C234</f>
        <v>-2.2800142447858777E-3</v>
      </c>
    </row>
    <row r="235" spans="1:10" x14ac:dyDescent="0.2">
      <c r="A235" s="3">
        <v>229</v>
      </c>
      <c r="B235" s="5">
        <v>0</v>
      </c>
      <c r="C235" s="4" cm="1">
        <f t="array" ref="C235:D235">TRANSPOSE(MMULT('Necessary information'!$L$2:$M$3,TRANSPOSE(C234:D234))+MMULT('Necessary information'!$L$4:$L$5,B235))</f>
        <v>-4.7789035430342505E-3</v>
      </c>
      <c r="D235" s="4">
        <v>-6.5751046748975105E-4</v>
      </c>
      <c r="E235" s="4" cm="1">
        <f t="array" ref="E235:G235">TRANSPOSE(MMULT('Necessary information'!$L$6:$M$8,TRANSPOSE(C235:D235)))</f>
        <v>-2.550248438482206E-3</v>
      </c>
      <c r="F235" s="4">
        <v>2.5443549063431966E-3</v>
      </c>
      <c r="G235" s="4">
        <v>-2.2345486366910539E-3</v>
      </c>
      <c r="H235" s="4">
        <f>F235+F235*'Necessary information'!$B$4/'Necessary information'!$B$15</f>
        <v>6.4563005748458583E-3</v>
      </c>
      <c r="I235" s="4">
        <f>(('Necessary information'!$B$10*C236)-'Necessary information'!$B$10*(1-'Necessary information'!$B$4)*C235)/'Necessary information'!$B$16</f>
        <v>-1.0488849236811042E-3</v>
      </c>
      <c r="J235" s="4">
        <f>D235+'Necessary information'!$B$7*C235</f>
        <v>-2.2345486366910539E-3</v>
      </c>
    </row>
    <row r="236" spans="1:10" x14ac:dyDescent="0.2">
      <c r="A236" s="3">
        <v>230</v>
      </c>
      <c r="B236" s="5">
        <v>0</v>
      </c>
      <c r="C236" s="4" cm="1">
        <f t="array" ref="C236:D236">TRANSPOSE(MMULT('Necessary information'!$L$2:$M$3,TRANSPOSE(C235:D235))+MMULT('Necessary information'!$L$4:$L$5,B236))</f>
        <v>-4.6856530775504224E-3</v>
      </c>
      <c r="D236" s="4">
        <v>-6.4370274767246627E-4</v>
      </c>
      <c r="E236" s="4" cm="1">
        <f t="array" ref="E236:G236">TRANSPOSE(MMULT('Necessary information'!$L$6:$M$8,TRANSPOSE(C236:D236)))</f>
        <v>-2.4999352106433339E-3</v>
      </c>
      <c r="F236" s="4">
        <v>2.4956848142863161E-3</v>
      </c>
      <c r="G236" s="4">
        <v>-2.1899682632641059E-3</v>
      </c>
      <c r="H236" s="4">
        <f>F236+F236*'Necessary information'!$B$4/'Necessary information'!$B$15</f>
        <v>6.3328002162515249E-3</v>
      </c>
      <c r="I236" s="4">
        <f>(('Necessary information'!$B$10*C237)-'Necessary information'!$B$10*(1-'Necessary information'!$B$4)*C236)/'Necessary information'!$B$16</f>
        <v>-1.025778150927994E-3</v>
      </c>
      <c r="J236" s="4">
        <f>D236+'Necessary information'!$B$7*C236</f>
        <v>-2.1899682632641059E-3</v>
      </c>
    </row>
    <row r="237" spans="1:10" x14ac:dyDescent="0.2">
      <c r="A237" s="3">
        <v>231</v>
      </c>
      <c r="B237" s="5">
        <v>0</v>
      </c>
      <c r="C237" s="4" cm="1">
        <f t="array" ref="C237:D237">TRANSPOSE(MMULT('Necessary information'!$L$2:$M$3,TRANSPOSE(C236:D236))+MMULT('Necessary information'!$L$4:$L$5,B237))</f>
        <v>-4.5941562043848617E-3</v>
      </c>
      <c r="D237" s="4">
        <v>-6.3018498997134448E-4</v>
      </c>
      <c r="E237" s="4" cm="1">
        <f t="array" ref="E237:G237">TRANSPOSE(MMULT('Necessary information'!$L$6:$M$8,TRANSPOSE(C237:D237)))</f>
        <v>-2.4505851912952439E-3</v>
      </c>
      <c r="F237" s="4">
        <v>2.4478996669665123E-3</v>
      </c>
      <c r="G237" s="4">
        <v>-2.146256537418349E-3</v>
      </c>
      <c r="H237" s="4">
        <f>F237+F237*'Necessary information'!$B$4/'Necessary information'!$B$15</f>
        <v>6.2115454049275227E-3</v>
      </c>
      <c r="I237" s="4">
        <f>(('Necessary information'!$B$10*C238)-'Necessary information'!$B$10*(1-'Necessary information'!$B$4)*C237)/'Necessary information'!$B$16</f>
        <v>-1.0031877298561204E-3</v>
      </c>
      <c r="J237" s="4">
        <f>D237+'Necessary information'!$B$7*C237</f>
        <v>-2.146256537418349E-3</v>
      </c>
    </row>
    <row r="238" spans="1:10" x14ac:dyDescent="0.2">
      <c r="A238" s="3">
        <v>232</v>
      </c>
      <c r="B238" s="5">
        <v>0</v>
      </c>
      <c r="C238" s="4" cm="1">
        <f t="array" ref="C238:D238">TRANSPOSE(MMULT('Necessary information'!$L$2:$M$3,TRANSPOSE(C237:D237))+MMULT('Necessary information'!$L$4:$L$5,B238))</f>
        <v>-4.504381992521643E-3</v>
      </c>
      <c r="D238" s="4">
        <v>-6.1695110518194618E-4</v>
      </c>
      <c r="E238" s="4" cm="1">
        <f t="array" ref="E238:G238">TRANSPOSE(MMULT('Necessary information'!$L$6:$M$8,TRANSPOSE(C238:D238)))</f>
        <v>-2.4021808420952909E-3</v>
      </c>
      <c r="F238" s="4">
        <v>2.4009848298075544E-3</v>
      </c>
      <c r="G238" s="4">
        <v>-2.1033971627140886E-3</v>
      </c>
      <c r="H238" s="4">
        <f>F238+F238*'Necessary information'!$B$4/'Necessary information'!$B$15</f>
        <v>6.092499005636666E-3</v>
      </c>
      <c r="I238" s="4">
        <f>(('Necessary information'!$B$10*C239)-'Necessary information'!$B$10*(1-'Necessary information'!$B$4)*C238)/'Necessary information'!$B$16</f>
        <v>-9.8110192112795067E-4</v>
      </c>
      <c r="J238" s="4">
        <f>D238+'Necessary information'!$B$7*C238</f>
        <v>-2.1033971627140886E-3</v>
      </c>
    </row>
    <row r="239" spans="1:10" x14ac:dyDescent="0.2">
      <c r="A239" s="3">
        <v>233</v>
      </c>
      <c r="B239" s="5">
        <v>0</v>
      </c>
      <c r="C239" s="4" cm="1">
        <f t="array" ref="C239:D239">TRANSPOSE(MMULT('Necessary information'!$L$2:$M$3,TRANSPOSE(C238:D238))+MMULT('Necessary information'!$L$4:$L$5,B239))</f>
        <v>-4.416299990736801E-3</v>
      </c>
      <c r="D239" s="4">
        <v>-6.0399513197312532E-4</v>
      </c>
      <c r="E239" s="4" cm="1">
        <f t="array" ref="E239:G239">TRANSPOSE(MMULT('Necessary information'!$L$6:$M$8,TRANSPOSE(C239:D239)))</f>
        <v>-2.3547049155618009E-3</v>
      </c>
      <c r="F239" s="4">
        <v>2.3549258618205306E-3</v>
      </c>
      <c r="G239" s="4">
        <v>-2.0613741289162695E-3</v>
      </c>
      <c r="H239" s="4">
        <f>F239+F239*'Necessary information'!$B$4/'Necessary information'!$B$15</f>
        <v>5.975624374369594E-3</v>
      </c>
      <c r="I239" s="4">
        <f>(('Necessary information'!$B$10*C240)-'Necessary information'!$B$10*(1-'Necessary information'!$B$4)*C239)/'Necessary information'!$B$16</f>
        <v>-9.5950925773544138E-4</v>
      </c>
      <c r="J239" s="4">
        <f>D239+'Necessary information'!$B$7*C239</f>
        <v>-2.0613741289162695E-3</v>
      </c>
    </row>
    <row r="240" spans="1:10" x14ac:dyDescent="0.2">
      <c r="A240" s="3">
        <v>234</v>
      </c>
      <c r="B240" s="5">
        <v>0</v>
      </c>
      <c r="C240" s="4" cm="1">
        <f t="array" ref="C240:D240">TRANSPOSE(MMULT('Necessary information'!$L$2:$M$3,TRANSPOSE(C239:D239))+MMULT('Necessary information'!$L$4:$L$5,B240))</f>
        <v>-4.3298802224117673E-3</v>
      </c>
      <c r="D240" s="4">
        <v>-5.9131123420168969E-4</v>
      </c>
      <c r="E240" s="4" cm="1">
        <f t="array" ref="E240:G240">TRANSPOSE(MMULT('Necessary information'!$L$6:$M$8,TRANSPOSE(C240:D240)))</f>
        <v>-2.3081404511963795E-3</v>
      </c>
      <c r="F240" s="4">
        <v>2.3097085148141945E-3</v>
      </c>
      <c r="G240" s="4">
        <v>-2.0201717075975728E-3</v>
      </c>
      <c r="H240" s="4">
        <f>F240+F240*'Necessary information'!$B$4/'Necessary information'!$B$15</f>
        <v>5.8608853563410154E-3</v>
      </c>
      <c r="I240" s="4">
        <f>(('Necessary information'!$B$10*C241)-'Necessary information'!$B$10*(1-'Necessary information'!$B$4)*C240)/'Necessary information'!$B$16</f>
        <v>-9.3839853853794504E-4</v>
      </c>
      <c r="J240" s="4">
        <f>D240+'Necessary information'!$B$7*C240</f>
        <v>-2.0201717075975728E-3</v>
      </c>
    </row>
    <row r="241" spans="1:10" x14ac:dyDescent="0.2">
      <c r="A241" s="3">
        <v>235</v>
      </c>
      <c r="B241" s="5">
        <v>0</v>
      </c>
      <c r="C241" s="4" cm="1">
        <f t="array" ref="C241:D241">TRANSPOSE(MMULT('Necessary information'!$L$2:$M$3,TRANSPOSE(C240:D240))+MMULT('Necessary information'!$L$4:$L$5,B241))</f>
        <v>-4.245093180314922E-3</v>
      </c>
      <c r="D241" s="4">
        <v>-5.788936982834542E-4</v>
      </c>
      <c r="E241" s="4" cm="1">
        <f t="array" ref="E241:G241">TRANSPOSE(MMULT('Necessary information'!$L$6:$M$8,TRANSPOSE(C241:D241)))</f>
        <v>-2.2624707716234239E-3</v>
      </c>
      <c r="F241" s="4">
        <v>2.2653187325275435E-3</v>
      </c>
      <c r="G241" s="4">
        <v>-1.9797744477873785E-3</v>
      </c>
      <c r="H241" s="4">
        <f>F241+F241*'Necessary information'!$B$4/'Necessary information'!$B$15</f>
        <v>5.7482462837886395E-3</v>
      </c>
      <c r="I241" s="4">
        <f>(('Necessary information'!$B$10*C242)-'Necessary information'!$B$10*(1-'Necessary information'!$B$4)*C241)/'Necessary information'!$B$16</f>
        <v>-9.1775882195744662E-4</v>
      </c>
      <c r="J241" s="4">
        <f>D241+'Necessary information'!$B$7*C241</f>
        <v>-1.9797744477873785E-3</v>
      </c>
    </row>
    <row r="242" spans="1:10" x14ac:dyDescent="0.2">
      <c r="A242" s="3">
        <v>236</v>
      </c>
      <c r="B242" s="5">
        <v>0</v>
      </c>
      <c r="C242" s="4" cm="1">
        <f t="array" ref="C242:D242">TRANSPOSE(MMULT('Necessary information'!$L$2:$M$3,TRANSPOSE(C241:D241))+MMULT('Necessary information'!$L$4:$L$5,B242))</f>
        <v>-4.1619098213559851E-3</v>
      </c>
      <c r="D242" s="4">
        <v>-5.6673693061950168E-4</v>
      </c>
      <c r="E242" s="4" cm="1">
        <f t="array" ref="E242:G242">TRANSPOSE(MMULT('Necessary information'!$L$6:$M$8,TRANSPOSE(C242:D242)))</f>
        <v>-2.2176794787483176E-3</v>
      </c>
      <c r="F242" s="4">
        <v>2.221742649689008E-3</v>
      </c>
      <c r="G242" s="4">
        <v>-1.9401671716669767E-3</v>
      </c>
      <c r="H242" s="4">
        <f>F242+F242*'Necessary information'!$B$4/'Necessary information'!$B$15</f>
        <v>5.6376719735858546E-3</v>
      </c>
      <c r="I242" s="4">
        <f>(('Necessary information'!$B$10*C243)-'Necessary information'!$B$10*(1-'Necessary information'!$B$4)*C242)/'Necessary information'!$B$16</f>
        <v>-8.9757941982651895E-4</v>
      </c>
      <c r="J242" s="4">
        <f>D242+'Necessary information'!$B$7*C242</f>
        <v>-1.9401671716669767E-3</v>
      </c>
    </row>
    <row r="243" spans="1:10" x14ac:dyDescent="0.2">
      <c r="A243" s="3">
        <v>237</v>
      </c>
      <c r="B243" s="5">
        <v>0</v>
      </c>
      <c r="C243" s="4" cm="1">
        <f t="array" ref="C243:D243">TRANSPOSE(MMULT('Necessary information'!$L$2:$M$3,TRANSPOSE(C242:D242))+MMULT('Necessary information'!$L$4:$L$5,B243))</f>
        <v>-4.0803015613177489E-3</v>
      </c>
      <c r="D243" s="4">
        <v>-5.5483545507649216E-4</v>
      </c>
      <c r="E243" s="4" cm="1">
        <f t="array" ref="E243:G243">TRANSPOSE(MMULT('Necessary information'!$L$6:$M$8,TRANSPOSE(C243:D243)))</f>
        <v>-2.1737504499357145E-3</v>
      </c>
      <c r="F243" s="4">
        <v>2.1789665910063993E-3</v>
      </c>
      <c r="G243" s="4">
        <v>-1.9013349703113495E-3</v>
      </c>
      <c r="H243" s="4">
        <f>F243+F243*'Necessary information'!$B$4/'Necessary information'!$B$15</f>
        <v>5.5291277246787354E-3</v>
      </c>
      <c r="I243" s="4">
        <f>(('Necessary information'!$B$10*C244)-'Necessary information'!$B$10*(1-'Necessary information'!$B$4)*C243)/'Necessary information'!$B$16</f>
        <v>-8.7784989138620518E-4</v>
      </c>
      <c r="J243" s="4">
        <f>D243+'Necessary information'!$B$7*C243</f>
        <v>-1.9013349703113495E-3</v>
      </c>
    </row>
    <row r="244" spans="1:10" x14ac:dyDescent="0.2">
      <c r="A244" s="3">
        <v>238</v>
      </c>
      <c r="B244" s="5">
        <v>0</v>
      </c>
      <c r="C244" s="4" cm="1">
        <f t="array" ref="C244:D244">TRANSPOSE(MMULT('Necessary information'!$L$2:$M$3,TRANSPOSE(C243:D243))+MMULT('Necessary information'!$L$4:$L$5,B244))</f>
        <v>-4.0002402695694609E-3</v>
      </c>
      <c r="D244" s="4">
        <v>-5.4318391051988587E-4</v>
      </c>
      <c r="E244" s="4" cm="1">
        <f t="array" ref="E244:G244">TRANSPOSE(MMULT('Necessary information'!$L$6:$M$8,TRANSPOSE(C244:D244)))</f>
        <v>-2.1306678342092318E-3</v>
      </c>
      <c r="F244" s="4">
        <v>2.1369770700916529E-3</v>
      </c>
      <c r="G244" s="4">
        <v>-1.863263199477808E-3</v>
      </c>
      <c r="H244" s="4">
        <f>F244+F244*'Necessary information'!$B$4/'Necessary information'!$B$15</f>
        <v>5.4225793153575667E-3</v>
      </c>
      <c r="I244" s="4">
        <f>(('Necessary information'!$B$10*C245)-'Necessary information'!$B$10*(1-'Necessary information'!$B$4)*C244)/'Necessary information'!$B$16</f>
        <v>-8.5856003742911761E-4</v>
      </c>
      <c r="J244" s="4">
        <f>D244+'Necessary information'!$B$7*C244</f>
        <v>-1.863263199477808E-3</v>
      </c>
    </row>
    <row r="245" spans="1:10" x14ac:dyDescent="0.2">
      <c r="A245" s="3">
        <v>239</v>
      </c>
      <c r="B245" s="5">
        <v>0</v>
      </c>
      <c r="C245" s="4" cm="1">
        <f t="array" ref="C245:D245">TRANSPOSE(MMULT('Necessary information'!$L$2:$M$3,TRANSPOSE(C244:D244))+MMULT('Necessary information'!$L$4:$L$5,B245))</f>
        <v>-3.9216982637659522E-3</v>
      </c>
      <c r="D245" s="4">
        <v>-5.3177704839896831E-4</v>
      </c>
      <c r="E245" s="4" cm="1">
        <f t="array" ref="E245:G245">TRANSPOSE(MMULT('Necessary information'!$L$6:$M$8,TRANSPOSE(C245:D245)))</f>
        <v>-2.0884160484738066E-3</v>
      </c>
      <c r="F245" s="4">
        <v>2.0957607883242196E-3</v>
      </c>
      <c r="G245" s="4">
        <v>-1.8259374754417326E-3</v>
      </c>
      <c r="H245" s="4">
        <f>F245+F245*'Necessary information'!$B$4/'Necessary information'!$B$15</f>
        <v>5.3179930003727054E-3</v>
      </c>
      <c r="I245" s="4">
        <f>(('Necessary information'!$B$10*C246)-'Necessary information'!$B$10*(1-'Necessary information'!$B$4)*C245)/'Necessary information'!$B$16</f>
        <v>-8.3969989458478587E-4</v>
      </c>
      <c r="J245" s="4">
        <f>D245+'Necessary information'!$B$7*C245</f>
        <v>-1.8259374754417326E-3</v>
      </c>
    </row>
    <row r="246" spans="1:10" x14ac:dyDescent="0.2">
      <c r="A246" s="3">
        <v>240</v>
      </c>
      <c r="B246" s="5">
        <v>0</v>
      </c>
      <c r="C246" s="4" cm="1">
        <f t="array" ref="C246:D246">TRANSPOSE(MMULT('Necessary information'!$L$2:$M$3,TRANSPOSE(C245:D245))+MMULT('Necessary information'!$L$4:$L$5,B246))</f>
        <v>-3.844648304536423E-3</v>
      </c>
      <c r="D246" s="4">
        <v>-5.2060973038258991E-4</v>
      </c>
      <c r="E246" s="4" cm="1">
        <f t="array" ref="E246:G246">TRANSPOSE(MMULT('Necessary information'!$L$6:$M$8,TRANSPOSE(C246:D246)))</f>
        <v>-2.0469797737618757E-3</v>
      </c>
      <c r="F246" s="4">
        <v>2.0553046336568132E-3</v>
      </c>
      <c r="G246" s="4">
        <v>-1.7893436708796096E-3</v>
      </c>
      <c r="H246" s="4">
        <f>F246+F246*'Necessary information'!$B$4/'Necessary information'!$B$15</f>
        <v>5.2153355079041612E-3</v>
      </c>
      <c r="I246" s="4">
        <f>(('Necessary information'!$B$10*C247)-'Necessary information'!$B$10*(1-'Necessary information'!$B$4)*C246)/'Necessary information'!$B$16</f>
        <v>-8.212597297434424E-4</v>
      </c>
      <c r="J246" s="4">
        <f>D246+'Necessary information'!$B$7*C246</f>
        <v>-1.7893436708796096E-3</v>
      </c>
    </row>
    <row r="247" spans="1:10" x14ac:dyDescent="0.2">
      <c r="A247" s="3">
        <v>241</v>
      </c>
      <c r="B247" s="5">
        <v>0</v>
      </c>
      <c r="C247" s="4" cm="1">
        <f t="array" ref="C247:D247">TRANSPOSE(MMULT('Necessary information'!$L$2:$M$3,TRANSPOSE(C246:D246))+MMULT('Necessary information'!$L$4:$L$5,B247))</f>
        <v>-3.7690635901665988E-3</v>
      </c>
      <c r="D247" s="4">
        <v>-5.0967692604455552E-4</v>
      </c>
      <c r="E247" s="4" cm="1">
        <f t="array" ref="E247:G247">TRANSPOSE(MMULT('Necessary information'!$L$6:$M$8,TRANSPOSE(C247:D247)))</f>
        <v>-2.0063439515044827E-3</v>
      </c>
      <c r="F247" s="4">
        <v>2.0155956793670654E-3</v>
      </c>
      <c r="G247" s="4">
        <v>-1.7534679107995333E-3</v>
      </c>
      <c r="H247" s="4">
        <f>F247+F247*'Necessary information'!$B$4/'Necessary information'!$B$15</f>
        <v>5.1145740363939263E-3</v>
      </c>
      <c r="I247" s="4">
        <f>(('Necessary information'!$B$10*C248)-'Necessary information'!$B$10*(1-'Necessary information'!$B$4)*C247)/'Necessary information'!$B$16</f>
        <v>-8.0323003461495342E-4</v>
      </c>
      <c r="J247" s="4">
        <f>D247+'Necessary information'!$B$7*C247</f>
        <v>-1.7534679107995333E-3</v>
      </c>
    </row>
    <row r="248" spans="1:10" x14ac:dyDescent="0.2">
      <c r="A248" s="3">
        <v>242</v>
      </c>
      <c r="B248" s="5">
        <v>0</v>
      </c>
      <c r="C248" s="4" cm="1">
        <f t="array" ref="C248:D248">TRANSPOSE(MMULT('Necessary information'!$L$2:$M$3,TRANSPOSE(C247:D247))+MMULT('Necessary information'!$L$4:$L$5,B248))</f>
        <v>-3.694917751277808E-3</v>
      </c>
      <c r="D248" s="4">
        <v>-4.989737105976198E-4</v>
      </c>
      <c r="E248" s="4" cm="1">
        <f t="array" ref="E248:G248">TRANSPOSE(MMULT('Necessary information'!$L$6:$M$8,TRANSPOSE(C248:D248)))</f>
        <v>-1.9664937798283362E-3</v>
      </c>
      <c r="F248" s="4">
        <v>1.976621182758511E-3</v>
      </c>
      <c r="G248" s="4">
        <v>-1.7182965685192965E-3</v>
      </c>
      <c r="H248" s="4">
        <f>F248+F248*'Necessary information'!$B$4/'Necessary information'!$B$15</f>
        <v>5.0156762512497191E-3</v>
      </c>
      <c r="I248" s="4">
        <f>(('Necessary information'!$B$10*C249)-'Necessary information'!$B$10*(1-'Necessary information'!$B$4)*C248)/'Necessary information'!$B$16</f>
        <v>-7.856015204193319E-4</v>
      </c>
      <c r="J248" s="4">
        <f>D248+'Necessary information'!$B$7*C248</f>
        <v>-1.7182965685192965E-3</v>
      </c>
    </row>
    <row r="249" spans="1:10" x14ac:dyDescent="0.2">
      <c r="A249" s="3">
        <v>243</v>
      </c>
      <c r="B249" s="5">
        <v>0</v>
      </c>
      <c r="C249" s="4" cm="1">
        <f t="array" ref="C249:D249">TRANSPOSE(MMULT('Necessary information'!$L$2:$M$3,TRANSPOSE(C248:D248))+MMULT('Necessary information'!$L$4:$L$5,B249))</f>
        <v>-3.622184845506346E-3</v>
      </c>
      <c r="D249" s="4">
        <v>-4.8849526267506977E-4</v>
      </c>
      <c r="E249" s="4" cm="1">
        <f t="array" ref="E249:G249">TRANSPOSE(MMULT('Necessary information'!$L$6:$M$8,TRANSPOSE(C249:D249)))</f>
        <v>-1.9274147098797918E-3</v>
      </c>
      <c r="F249" s="4">
        <v>1.9383685838141817E-3</v>
      </c>
      <c r="G249" s="4">
        <v>-1.6838162616921639E-3</v>
      </c>
      <c r="H249" s="4">
        <f>F249+F249*'Necessary information'!$B$4/'Necessary information'!$B$15</f>
        <v>4.9186102814284842E-3</v>
      </c>
      <c r="I249" s="4">
        <f>(('Necessary information'!$B$10*C250)-'Necessary information'!$B$10*(1-'Necessary information'!$B$4)*C249)/'Necessary information'!$B$16</f>
        <v>-7.6836511270571696E-4</v>
      </c>
      <c r="J249" s="4">
        <f>D249+'Necessary information'!$B$7*C249</f>
        <v>-1.6838162616921639E-3</v>
      </c>
    </row>
    <row r="250" spans="1:10" x14ac:dyDescent="0.2">
      <c r="A250" s="3">
        <v>244</v>
      </c>
      <c r="B250" s="5">
        <v>0</v>
      </c>
      <c r="C250" s="4" cm="1">
        <f t="array" ref="C250:D250">TRANSPOSE(MMULT('Necessary information'!$L$2:$M$3,TRANSPOSE(C249:D249))+MMULT('Necessary information'!$L$4:$L$5,B250))</f>
        <v>-3.5508393521863305E-3</v>
      </c>
      <c r="D250" s="4">
        <v>-4.7823686215889332E-4</v>
      </c>
      <c r="E250" s="4" cm="1">
        <f t="array" ref="E250:G250">TRANSPOSE(MMULT('Necessary information'!$L$6:$M$8,TRANSPOSE(C250:D250)))</f>
        <v>-1.8890924421766449E-3</v>
      </c>
      <c r="F250" s="4">
        <v>1.900825503805948E-3</v>
      </c>
      <c r="G250" s="4">
        <v>-1.6500138483803823E-3</v>
      </c>
      <c r="H250" s="4">
        <f>F250+F250*'Necessary information'!$B$4/'Necessary information'!$B$15</f>
        <v>4.8233447159075904E-3</v>
      </c>
      <c r="I250" s="4">
        <f>(('Necessary information'!$B$10*C251)-'Necessary information'!$B$10*(1-'Necessary information'!$B$4)*C250)/'Necessary information'!$B$16</f>
        <v>-7.5151194629665416E-4</v>
      </c>
      <c r="J250" s="4">
        <f>D250+'Necessary information'!$B$7*C250</f>
        <v>-1.6500138483803823E-3</v>
      </c>
    </row>
    <row r="251" spans="1:10" x14ac:dyDescent="0.2">
      <c r="A251" s="3">
        <v>245</v>
      </c>
      <c r="B251" s="5">
        <v>0</v>
      </c>
      <c r="C251" s="4" cm="1">
        <f t="array" ref="C251:D251">TRANSPOSE(MMULT('Necessary information'!$L$2:$M$3,TRANSPOSE(C250:D250))+MMULT('Necessary information'!$L$4:$L$5,B251))</f>
        <v>-3.4808561670390892E-3</v>
      </c>
      <c r="D251" s="4">
        <v>-4.6819388805355652E-4</v>
      </c>
      <c r="E251" s="4" cm="1">
        <f t="array" ref="E251:G251">TRANSPOSE(MMULT('Necessary information'!$L$6:$M$8,TRANSPOSE(C251:D251)))</f>
        <v>-1.8515129229885795E-3</v>
      </c>
      <c r="F251" s="4">
        <v>1.8639797438626329E-3</v>
      </c>
      <c r="G251" s="4">
        <v>-1.6168764231764561E-3</v>
      </c>
      <c r="H251" s="4">
        <f>F251+F251*'Necessary information'!$B$4/'Necessary information'!$B$15</f>
        <v>4.7298486000514287E-3</v>
      </c>
      <c r="I251" s="4">
        <f>(('Necessary information'!$B$10*C252)-'Necessary information'!$B$10*(1-'Necessary information'!$B$4)*C251)/'Necessary information'!$B$16</f>
        <v>-7.3503336035463432E-4</v>
      </c>
      <c r="J251" s="4">
        <f>D251+'Necessary information'!$B$7*C251</f>
        <v>-1.6168764231764561E-3</v>
      </c>
    </row>
    <row r="252" spans="1:10" x14ac:dyDescent="0.2">
      <c r="A252" s="3">
        <v>246</v>
      </c>
      <c r="B252" s="5">
        <v>0</v>
      </c>
      <c r="C252" s="4" cm="1">
        <f t="array" ref="C252:D252">TRANSPOSE(MMULT('Necessary information'!$L$2:$M$3,TRANSPOSE(C251:D251))+MMULT('Necessary information'!$L$4:$L$5,B252))</f>
        <v>-3.4122105968719782E-3</v>
      </c>
      <c r="D252" s="4">
        <v>-4.5836181640443181E-4</v>
      </c>
      <c r="E252" s="4" cm="1">
        <f t="array" ref="E252:G252">TRANSPOSE(MMULT('Necessary information'!$L$6:$M$8,TRANSPOSE(C252:D252)))</f>
        <v>-1.8146623407470511E-3</v>
      </c>
      <c r="F252" s="4">
        <v>1.8278192834997931E-3</v>
      </c>
      <c r="G252" s="4">
        <v>-1.5843913133721846E-3</v>
      </c>
      <c r="H252" s="4">
        <f>F252+F252*'Necessary information'!$B$4/'Necessary information'!$B$15</f>
        <v>4.6380914318807226E-3</v>
      </c>
      <c r="I252" s="4">
        <f>(('Necessary information'!$B$10*C253)-'Necessary information'!$B$10*(1-'Necessary information'!$B$4)*C252)/'Necessary information'!$B$16</f>
        <v>-7.1892089356740416E-4</v>
      </c>
      <c r="J252" s="4">
        <f>D252+'Necessary information'!$B$7*C252</f>
        <v>-1.5843913133721846E-3</v>
      </c>
    </row>
    <row r="253" spans="1:10" x14ac:dyDescent="0.2">
      <c r="A253" s="3">
        <v>247</v>
      </c>
      <c r="B253" s="5">
        <v>0</v>
      </c>
      <c r="C253" s="4" cm="1">
        <f t="array" ref="C253:D253">TRANSPOSE(MMULT('Necessary information'!$L$2:$M$3,TRANSPOSE(C252:D252))+MMULT('Necessary information'!$L$4:$L$5,B253))</f>
        <v>-3.3448783542893643E-3</v>
      </c>
      <c r="D253" s="4">
        <v>-4.4873621825993875E-4</v>
      </c>
      <c r="E253" s="4" cm="1">
        <f t="array" ref="E253:G253">TRANSPOSE(MMULT('Necessary information'!$L$6:$M$8,TRANSPOSE(C253:D253)))</f>
        <v>-1.7785271224853275E-3</v>
      </c>
      <c r="F253" s="4">
        <v>1.7923322791139353E-3</v>
      </c>
      <c r="G253" s="4">
        <v>-1.552546075175429E-3</v>
      </c>
      <c r="H253" s="4">
        <f>F253+F253*'Necessary information'!$B$4/'Necessary information'!$B$15</f>
        <v>4.5480431582516087E-3</v>
      </c>
      <c r="I253" s="4">
        <f>(('Necessary information'!$B$10*C254)-'Necessary information'!$B$10*(1-'Necessary information'!$B$4)*C253)/'Necessary information'!$B$16</f>
        <v>-7.0316627944985233E-4</v>
      </c>
      <c r="J253" s="4">
        <f>D253+'Necessary information'!$B$7*C253</f>
        <v>-1.552546075175429E-3</v>
      </c>
    </row>
    <row r="254" spans="1:10" x14ac:dyDescent="0.2">
      <c r="A254" s="3">
        <v>248</v>
      </c>
      <c r="B254" s="5">
        <v>0</v>
      </c>
      <c r="C254" s="4" cm="1">
        <f t="array" ref="C254:D254">TRANSPOSE(MMULT('Necessary information'!$L$2:$M$3,TRANSPOSE(C253:D253))+MMULT('Necessary information'!$L$4:$L$5,B254))</f>
        <v>-3.2788355524183766E-3</v>
      </c>
      <c r="D254" s="4">
        <v>-4.3931275767648001E-4</v>
      </c>
      <c r="E254" s="4" cm="1">
        <f t="array" ref="E254:G254">TRANSPOSE(MMULT('Necessary information'!$L$6:$M$8,TRANSPOSE(C254:D254)))</f>
        <v>-1.7430939303093539E-3</v>
      </c>
      <c r="F254" s="4">
        <v>1.757507062443832E-3</v>
      </c>
      <c r="G254" s="4">
        <v>-1.5213284899745444E-3</v>
      </c>
      <c r="H254" s="4">
        <f>F254+F254*'Necessary information'!$B$4/'Necessary information'!$B$15</f>
        <v>4.4596741709512222E-3</v>
      </c>
      <c r="I254" s="4">
        <f>(('Necessary information'!$B$10*C255)-'Necessary information'!$B$10*(1-'Necessary information'!$B$4)*C254)/'Necessary information'!$B$16</f>
        <v>-6.8776144175888344E-4</v>
      </c>
      <c r="J254" s="4">
        <f>D254+'Necessary information'!$B$7*C254</f>
        <v>-1.5213284899745444E-3</v>
      </c>
    </row>
    <row r="255" spans="1:10" x14ac:dyDescent="0.2">
      <c r="A255" s="3">
        <v>249</v>
      </c>
      <c r="B255" s="5">
        <v>0</v>
      </c>
      <c r="C255" s="4" cm="1">
        <f t="array" ref="C255:D255">TRANSPOSE(MMULT('Necessary information'!$L$2:$M$3,TRANSPOSE(C254:D254))+MMULT('Necessary information'!$L$4:$L$5,B255))</f>
        <v>-3.2140586996518895E-3</v>
      </c>
      <c r="D255" s="4">
        <v>-4.3008718976527392E-4</v>
      </c>
      <c r="E255" s="4" cm="1">
        <f t="array" ref="E255:G255">TRANSPOSE(MMULT('Necessary information'!$L$6:$M$8,TRANSPOSE(C255:D255)))</f>
        <v>-1.7083496579000648E-3</v>
      </c>
      <c r="F255" s="4">
        <v>1.7233321390014919E-3</v>
      </c>
      <c r="G255" s="4">
        <v>-1.4907265606503976E-3</v>
      </c>
      <c r="H255" s="4">
        <f>F255+F255*'Necessary information'!$B$4/'Necessary information'!$B$15</f>
        <v>4.3729553027162839E-3</v>
      </c>
      <c r="I255" s="4">
        <f>(('Necessary information'!$B$10*C256)-'Necessary information'!$B$10*(1-'Necessary information'!$B$4)*C255)/'Necessary information'!$B$16</f>
        <v>-6.7269849001913573E-4</v>
      </c>
      <c r="J255" s="4">
        <f>D255+'Necessary information'!$B$7*C255</f>
        <v>-1.4907265606503976E-3</v>
      </c>
    </row>
    <row r="256" spans="1:10" x14ac:dyDescent="0.2">
      <c r="A256" s="3">
        <v>250</v>
      </c>
      <c r="B256" s="5">
        <v>0</v>
      </c>
      <c r="C256" s="4" cm="1">
        <f t="array" ref="C256:D256">TRANSPOSE(MMULT('Necessary information'!$L$2:$M$3,TRANSPOSE(C255:D255))+MMULT('Necessary information'!$L$4:$L$5,B256))</f>
        <v>-3.1505246944110708E-3</v>
      </c>
      <c r="D256" s="4">
        <v>-4.2105535878020318E-4</v>
      </c>
      <c r="E256" s="4" cm="1">
        <f t="array" ref="E256:G256">TRANSPOSE(MMULT('Necessary information'!$L$6:$M$8,TRANSPOSE(C256:D256)))</f>
        <v>-1.6742814270477068E-3</v>
      </c>
      <c r="F256" s="4">
        <v>1.6897961864752141E-3</v>
      </c>
      <c r="G256" s="4">
        <v>-1.4607285079358567E-3</v>
      </c>
      <c r="H256" s="4">
        <f>F256+F256*'Necessary information'!$B$4/'Necessary information'!$B$15</f>
        <v>4.2878578231808542E-3</v>
      </c>
      <c r="I256" s="4">
        <f>(('Necessary information'!$B$10*C257)-'Necessary information'!$B$10*(1-'Necessary information'!$B$4)*C256)/'Necessary information'!$B$16</f>
        <v>-6.5796971515602858E-4</v>
      </c>
      <c r="J256" s="4">
        <f>D256+'Necessary information'!$B$7*C256</f>
        <v>-1.4607285079358567E-3</v>
      </c>
    </row>
    <row r="257" spans="1:10" x14ac:dyDescent="0.2">
      <c r="A257" s="3">
        <v>251</v>
      </c>
      <c r="B257" s="5">
        <v>0</v>
      </c>
      <c r="C257" s="4" cm="1">
        <f t="array" ref="C257:D257">TRANSPOSE(MMULT('Necessary information'!$L$2:$M$3,TRANSPOSE(C256:D256))+MMULT('Necessary information'!$L$4:$L$5,B257))</f>
        <v>-3.0882108199296954E-3</v>
      </c>
      <c r="D257" s="4">
        <v>-4.1221319624581889E-4</v>
      </c>
      <c r="E257" s="4" cm="1">
        <f t="array" ref="E257:G257">TRANSPOSE(MMULT('Necessary information'!$L$6:$M$8,TRANSPOSE(C257:D257)))</f>
        <v>-1.6408765842186985E-3</v>
      </c>
      <c r="F257" s="4">
        <v>1.6568880531070769E-3</v>
      </c>
      <c r="G257" s="4">
        <v>-1.4313227668226185E-3</v>
      </c>
      <c r="H257" s="4">
        <f>F257+F257*'Necessary information'!$B$4/'Necessary information'!$B$15</f>
        <v>4.2043534347592061E-3</v>
      </c>
      <c r="I257" s="4">
        <f>(('Necessary information'!$B$10*C258)-'Necessary information'!$B$10*(1-'Necessary information'!$B$4)*C257)/'Necessary information'!$B$16</f>
        <v>-6.4356758523439355E-4</v>
      </c>
      <c r="J257" s="4">
        <f>D257+'Necessary information'!$B$7*C257</f>
        <v>-1.4313227668226185E-3</v>
      </c>
    </row>
    <row r="258" spans="1:10" x14ac:dyDescent="0.2">
      <c r="A258" s="3">
        <v>252</v>
      </c>
      <c r="B258" s="5">
        <v>0</v>
      </c>
      <c r="C258" s="4" cm="1">
        <f t="array" ref="C258:D258">TRANSPOSE(MMULT('Necessary information'!$L$2:$M$3,TRANSPOSE(C257:D257))+MMULT('Necessary information'!$L$4:$L$5,B258))</f>
        <v>-3.0270947390623128E-3</v>
      </c>
      <c r="D258" s="4">
        <v>-4.035567191246567E-4</v>
      </c>
      <c r="E258" s="4" cm="1">
        <f t="array" ref="E258:G258">TRANSPOSE(MMULT('Necessary information'!$L$6:$M$8,TRANSPOSE(C258:D258)))</f>
        <v>-1.6081226971554963E-3</v>
      </c>
      <c r="F258" s="4">
        <v>1.6245967560470924E-3</v>
      </c>
      <c r="G258" s="4">
        <v>-1.40249798301522E-3</v>
      </c>
      <c r="H258" s="4">
        <f>F258+F258*'Necessary information'!$B$4/'Necessary information'!$B$15</f>
        <v>4.1224142684694954E-3</v>
      </c>
      <c r="I258" s="4">
        <f>(('Necessary information'!$B$10*C259)-'Necessary information'!$B$10*(1-'Necessary information'!$B$4)*C258)/'Necessary information'!$B$16</f>
        <v>-6.2948474129907684E-4</v>
      </c>
      <c r="J258" s="4">
        <f>D258+'Necessary information'!$B$7*C258</f>
        <v>-1.40249798301522E-3</v>
      </c>
    </row>
    <row r="259" spans="1:10" x14ac:dyDescent="0.2">
      <c r="A259" s="3">
        <v>253</v>
      </c>
      <c r="B259" s="5">
        <v>0</v>
      </c>
      <c r="C259" s="4" cm="1">
        <f t="array" ref="C259:D259">TRANSPOSE(MMULT('Necessary information'!$L$2:$M$3,TRANSPOSE(C258:D258))+MMULT('Necessary information'!$L$4:$L$5,B259))</f>
        <v>-2.9671544891182321E-3</v>
      </c>
      <c r="D259" s="4">
        <v>-3.9508202802303891E-4</v>
      </c>
      <c r="E259" s="4" cm="1">
        <f t="array" ref="E259:G259">TRANSPOSE(MMULT('Necessary information'!$L$6:$M$8,TRANSPOSE(C259:D259)))</f>
        <v>-1.576007551509906E-3</v>
      </c>
      <c r="F259" s="4">
        <v>1.5929114796861764E-3</v>
      </c>
      <c r="G259" s="4">
        <v>-1.3742430094320556E-3</v>
      </c>
      <c r="H259" s="4">
        <f>F259+F259*'Necessary information'!$B$4/'Necessary information'!$B$15</f>
        <v>4.0420128797036712E-3</v>
      </c>
      <c r="I259" s="4">
        <f>(('Necessary information'!$B$10*C260)-'Necessary information'!$B$10*(1-'Necessary information'!$B$4)*C259)/'Necessary information'!$B$16</f>
        <v>-6.1571399331621524E-4</v>
      </c>
      <c r="J259" s="4">
        <f>D259+'Necessary information'!$B$7*C259</f>
        <v>-1.3742430094320556E-3</v>
      </c>
    </row>
    <row r="260" spans="1:10" x14ac:dyDescent="0.2">
      <c r="A260" s="3">
        <v>254</v>
      </c>
      <c r="B260" s="5">
        <v>0</v>
      </c>
      <c r="C260" s="4" cm="1">
        <f t="array" ref="C260:D260">TRANSPOSE(MMULT('Necessary information'!$L$2:$M$3,TRANSPOSE(C259:D259))+MMULT('Necessary information'!$L$4:$L$5,B260))</f>
        <v>-2.9083684767231819E-3</v>
      </c>
      <c r="D260" s="4">
        <v>-3.8678530543455509E-4</v>
      </c>
      <c r="E260" s="4" cm="1">
        <f t="array" ref="E260:G260">TRANSPOSE(MMULT('Necessary information'!$L$6:$M$8,TRANSPOSE(C260:D260)))</f>
        <v>-1.5445191475102265E-3</v>
      </c>
      <c r="F260" s="4">
        <v>1.5618215739699767E-3</v>
      </c>
      <c r="G260" s="4">
        <v>-1.3465469027532052E-3</v>
      </c>
      <c r="H260" s="4">
        <f>F260+F260*'Necessary information'!$B$4/'Necessary information'!$B$15</f>
        <v>3.9631222439488138E-3</v>
      </c>
      <c r="I260" s="4">
        <f>(('Necessary information'!$B$10*C261)-'Necessary information'!$B$10*(1-'Necessary information'!$B$4)*C260)/'Necessary information'!$B$16</f>
        <v>-6.0224831621137316E-4</v>
      </c>
      <c r="J260" s="4">
        <f>D260+'Necessary information'!$B$7*C260</f>
        <v>-1.3465469027532052E-3</v>
      </c>
    </row>
    <row r="261" spans="1:10" x14ac:dyDescent="0.2">
      <c r="A261" s="3">
        <v>255</v>
      </c>
      <c r="B261" s="5">
        <v>0</v>
      </c>
      <c r="C261" s="4" cm="1">
        <f t="array" ref="C261:D261">TRANSPOSE(MMULT('Necessary information'!$L$2:$M$3,TRANSPOSE(C260:D260))+MMULT('Necessary information'!$L$4:$L$5,B261))</f>
        <v>-2.8507154727103867E-3</v>
      </c>
      <c r="D261" s="4">
        <v>-3.7866281402042945E-4</v>
      </c>
      <c r="E261" s="4" cm="1">
        <f t="array" ref="E261:G261">TRANSPOSE(MMULT('Necessary information'!$L$6:$M$8,TRANSPOSE(C261:D261)))</f>
        <v>-1.5136456966625782E-3</v>
      </c>
      <c r="F261" s="4">
        <v>1.5313165526955293E-3</v>
      </c>
      <c r="G261" s="4">
        <v>-1.3193989200148571E-3</v>
      </c>
      <c r="H261" s="4">
        <f>F261+F261*'Necessary information'!$B$4/'Necessary information'!$B$15</f>
        <v>3.8857157524649043E-3</v>
      </c>
      <c r="I261" s="4">
        <f>(('Necessary information'!$B$10*C262)-'Necessary information'!$B$10*(1-'Necessary information'!$B$4)*C261)/'Necessary information'!$B$16</f>
        <v>-5.8908084600316885E-4</v>
      </c>
      <c r="J261" s="4">
        <f>D261+'Necessary information'!$B$7*C261</f>
        <v>-1.3193989200148571E-3</v>
      </c>
    </row>
    <row r="262" spans="1:10" x14ac:dyDescent="0.2">
      <c r="A262" s="3">
        <v>256</v>
      </c>
      <c r="B262" s="5">
        <v>0</v>
      </c>
      <c r="C262" s="4" cm="1">
        <f t="array" ref="C262:D262">TRANSPOSE(MMULT('Necessary information'!$L$2:$M$3,TRANSPOSE(C261:D261))+MMULT('Necessary information'!$L$4:$L$5,B262))</f>
        <v>-2.7941746070427064E-3</v>
      </c>
      <c r="D262" s="4">
        <v>-3.7071089492600045E-4</v>
      </c>
      <c r="E262" s="4" cm="1">
        <f t="array" ref="E262:G262">TRANSPOSE(MMULT('Necessary information'!$L$6:$M$8,TRANSPOSE(C262:D262)))</f>
        <v>-1.4833756184867283E-3</v>
      </c>
      <c r="F262" s="4">
        <v>1.5013860917926125E-3</v>
      </c>
      <c r="G262" s="4">
        <v>-1.2927885152500937E-3</v>
      </c>
      <c r="H262" s="4">
        <f>F262+F262*'Necessary information'!$B$4/'Necessary information'!$B$15</f>
        <v>3.8097672079237524E-3</v>
      </c>
      <c r="I262" s="4">
        <f>(('Necessary information'!$B$10*C263)-'Necessary information'!$B$10*(1-'Necessary information'!$B$4)*C262)/'Necessary information'!$B$16</f>
        <v>-5.7620487602971142E-4</v>
      </c>
      <c r="J262" s="4">
        <f>D262+'Necessary information'!$B$7*C262</f>
        <v>-1.2927885152500937E-3</v>
      </c>
    </row>
    <row r="263" spans="1:10" x14ac:dyDescent="0.2">
      <c r="A263" s="3">
        <v>257</v>
      </c>
      <c r="B263" s="5">
        <v>0</v>
      </c>
      <c r="C263" s="4" cm="1">
        <f t="array" ref="C263:D263">TRANSPOSE(MMULT('Necessary information'!$L$2:$M$3,TRANSPOSE(C262:D262))+MMULT('Necessary information'!$L$4:$L$5,B263))</f>
        <v>-2.7387253637673817E-3</v>
      </c>
      <c r="D263" s="4">
        <v>-3.6292596613255444E-4</v>
      </c>
      <c r="E263" s="4" cm="1">
        <f t="array" ref="E263:G263">TRANSPOSE(MMULT('Necessary information'!$L$6:$M$8,TRANSPOSE(C263:D263)))</f>
        <v>-1.4536975372866944E-3</v>
      </c>
      <c r="F263" s="4">
        <v>1.472020027591591E-3</v>
      </c>
      <c r="G263" s="4">
        <v>-1.2667053361757905E-3</v>
      </c>
      <c r="H263" s="4">
        <f>F263+F263*'Necessary information'!$B$4/'Necessary information'!$B$15</f>
        <v>3.7352508200136606E-3</v>
      </c>
      <c r="I263" s="4">
        <f>(('Necessary information'!$B$10*C264)-'Necessary information'!$B$10*(1-'Necessary information'!$B$4)*C263)/'Necessary information'!$B$16</f>
        <v>-5.6361385326523042E-4</v>
      </c>
      <c r="J263" s="4">
        <f>D263+'Necessary information'!$B$7*C263</f>
        <v>-1.2667053361757905E-3</v>
      </c>
    </row>
    <row r="264" spans="1:10" x14ac:dyDescent="0.2">
      <c r="A264" s="3">
        <v>258</v>
      </c>
      <c r="B264" s="5">
        <v>0</v>
      </c>
      <c r="C264" s="4" cm="1">
        <f t="array" ref="C264:D264">TRANSPOSE(MMULT('Necessary information'!$L$2:$M$3,TRANSPOSE(C263:D263))+MMULT('Necessary information'!$L$4:$L$5,B264))</f>
        <v>-2.6843475760048282E-3</v>
      </c>
      <c r="D264" s="4">
        <v>-3.5530452084377081E-4</v>
      </c>
      <c r="E264" s="4" cm="1">
        <f t="array" ref="E264:G264">TRANSPOSE(MMULT('Necessary information'!$L$6:$M$8,TRANSPOSE(C264:D264)))</f>
        <v>-1.4246002789563613E-3</v>
      </c>
      <c r="F264" s="4">
        <v>1.443208355079464E-3</v>
      </c>
      <c r="G264" s="4">
        <v>-1.2411392209253642E-3</v>
      </c>
      <c r="H264" s="4">
        <f>F264+F264*'Necessary information'!$B$4/'Necessary information'!$B$15</f>
        <v>3.6621412010141383E-3</v>
      </c>
      <c r="I264" s="4">
        <f>(('Necessary information'!$B$10*C265)-'Necessary information'!$B$10*(1-'Necessary information'!$B$4)*C264)/'Necessary information'!$B$16</f>
        <v>-5.5130137472545317E-4</v>
      </c>
      <c r="J264" s="4">
        <f>D264+'Necessary information'!$B$7*C264</f>
        <v>-1.2411392209253642E-3</v>
      </c>
    </row>
    <row r="265" spans="1:10" x14ac:dyDescent="0.2">
      <c r="A265" s="3">
        <v>259</v>
      </c>
      <c r="B265" s="5">
        <v>0</v>
      </c>
      <c r="C265" s="4" cm="1">
        <f t="array" ref="C265:D265">TRANSPOSE(MMULT('Necessary information'!$L$2:$M$3,TRANSPOSE(C264:D264))+MMULT('Necessary information'!$L$4:$L$5,B265))</f>
        <v>-2.6310214209728437E-3</v>
      </c>
      <c r="D265" s="4">
        <v>-3.4784312590605161E-4</v>
      </c>
      <c r="E265" s="4" cm="1">
        <f t="array" ref="E265:G265">TRANSPOSE(MMULT('Necessary information'!$L$6:$M$8,TRANSPOSE(C265:D265)))</f>
        <v>-1.3960728678203277E-3</v>
      </c>
      <c r="F265" s="4">
        <v>1.4149412261457535E-3</v>
      </c>
      <c r="G265" s="4">
        <v>-1.21608019482709E-3</v>
      </c>
      <c r="H265" s="4">
        <f>F265+F265*'Necessary information'!$B$4/'Necessary information'!$B$15</f>
        <v>3.5904133613448479E-3</v>
      </c>
      <c r="I265" s="4">
        <f>(('Necessary information'!$B$10*C266)-'Necessary information'!$B$10*(1-'Necessary information'!$B$4)*C265)/'Necessary information'!$B$16</f>
        <v>-5.3926118395846367E-4</v>
      </c>
      <c r="J265" s="4">
        <f>D265+'Necessary information'!$B$7*C265</f>
        <v>-1.21608019482709E-3</v>
      </c>
    </row>
    <row r="266" spans="1:10" x14ac:dyDescent="0.2">
      <c r="A266" s="3">
        <v>260</v>
      </c>
      <c r="B266" s="5">
        <v>0</v>
      </c>
      <c r="C266" s="4" cm="1">
        <f t="array" ref="C266:D266">TRANSPOSE(MMULT('Necessary information'!$L$2:$M$3,TRANSPOSE(C265:D265))+MMULT('Necessary information'!$L$4:$L$5,B266))</f>
        <v>-2.5787274150474841E-3</v>
      </c>
      <c r="D266" s="4">
        <v>-3.4053842026202455E-4</v>
      </c>
      <c r="E266" s="4" cm="1">
        <f t="array" ref="E266:G266">TRANSPOSE(MMULT('Necessary information'!$L$6:$M$8,TRANSPOSE(C266:D266)))</f>
        <v>-1.3681045235101558E-3</v>
      </c>
      <c r="F266" s="4">
        <v>1.3872089478197897E-3</v>
      </c>
      <c r="G266" s="4">
        <v>-1.1915184672276944E-3</v>
      </c>
      <c r="H266" s="4">
        <f>F266+F266*'Necessary information'!$B$4/'Necessary information'!$B$15</f>
        <v>3.5200427050927148E-3</v>
      </c>
      <c r="I266" s="4">
        <f>(('Necessary information'!$B$10*C267)-'Necessary information'!$B$10*(1-'Necessary information'!$B$4)*C266)/'Necessary information'!$B$16</f>
        <v>-5.2748716762023419E-4</v>
      </c>
      <c r="J266" s="4">
        <f>D266+'Necessary information'!$B$7*C266</f>
        <v>-1.1915184672276944E-3</v>
      </c>
    </row>
    <row r="267" spans="1:10" x14ac:dyDescent="0.2">
      <c r="A267" s="3">
        <v>261</v>
      </c>
      <c r="B267" s="5">
        <v>0</v>
      </c>
      <c r="C267" s="4" cm="1">
        <f t="array" ref="C267:D267">TRANSPOSE(MMULT('Necessary information'!$L$2:$M$3,TRANSPOSE(C266:D266))+MMULT('Necessary information'!$L$4:$L$5,B267))</f>
        <v>-2.527446408861803E-3</v>
      </c>
      <c r="D267" s="4">
        <v>-3.3338711343652204E-4</v>
      </c>
      <c r="E267" s="4" cm="1">
        <f t="array" ref="E267:G267">TRANSPOSE(MMULT('Necessary information'!$L$6:$M$8,TRANSPOSE(C267:D267)))</f>
        <v>-1.3406846578761728E-3</v>
      </c>
      <c r="F267" s="4">
        <v>1.3600019805008858E-3</v>
      </c>
      <c r="G267" s="4">
        <v>-1.167444428360917E-3</v>
      </c>
      <c r="H267" s="4">
        <f>F267+F267*'Necessary information'!$B$4/'Necessary information'!$B$15</f>
        <v>3.4510050255209964E-3</v>
      </c>
      <c r="I267" s="4">
        <f>(('Necessary information'!$B$10*C268)-'Necessary information'!$B$10*(1-'Necessary information'!$B$4)*C267)/'Necessary information'!$B$16</f>
        <v>-5.1597335213161291E-4</v>
      </c>
      <c r="J267" s="4">
        <f>D267+'Necessary information'!$B$7*C267</f>
        <v>-1.167444428360917E-3</v>
      </c>
    </row>
    <row r="268" spans="1:10" x14ac:dyDescent="0.2">
      <c r="A268" s="3">
        <v>262</v>
      </c>
      <c r="B268" s="5">
        <v>0</v>
      </c>
      <c r="C268" s="4" cm="1">
        <f t="array" ref="C268:D268">TRANSPOSE(MMULT('Necessary information'!$L$2:$M$3,TRANSPOSE(C267:D267))+MMULT('Necessary information'!$L$4:$L$5,B268))</f>
        <v>-2.4771595824435483E-3</v>
      </c>
      <c r="D268" s="4">
        <v>-3.2638598405435509E-4</v>
      </c>
      <c r="E268" s="4" cm="1">
        <f t="array" ref="E268:G268">TRANSPOSE(MMULT('Necessary information'!$L$6:$M$8,TRANSPOSE(C268:D268)))</f>
        <v>-1.3138028719349433E-3</v>
      </c>
      <c r="F268" s="4">
        <v>1.3333109361828221E-3</v>
      </c>
      <c r="G268" s="4">
        <v>-1.143848646260726E-3</v>
      </c>
      <c r="H268" s="4">
        <f>F268+F268*'Necessary information'!$B$4/'Necessary information'!$B$15</f>
        <v>3.3832765005639099E-3</v>
      </c>
      <c r="I268" s="4">
        <f>(('Necessary information'!$B$10*C269)-'Necessary information'!$B$10*(1-'Necessary information'!$B$4)*C268)/'Necessary information'!$B$16</f>
        <v>-5.0471390041533523E-4</v>
      </c>
      <c r="J268" s="4">
        <f>D268+'Necessary information'!$B$7*C268</f>
        <v>-1.143848646260726E-3</v>
      </c>
    </row>
    <row r="269" spans="1:10" x14ac:dyDescent="0.2">
      <c r="A269" s="3">
        <v>263</v>
      </c>
      <c r="B269" s="5">
        <v>0</v>
      </c>
      <c r="C269" s="4" cm="1">
        <f t="array" ref="C269:D269">TRANSPOSE(MMULT('Necessary information'!$L$2:$M$3,TRANSPOSE(C268:D268))+MMULT('Necessary information'!$L$4:$L$5,B269))</f>
        <v>-2.4278484403928431E-3</v>
      </c>
      <c r="D269" s="4">
        <v>-3.1953187838921365E-4</v>
      </c>
      <c r="E269" s="4" cm="1">
        <f t="array" ref="E269:G269">TRANSPOSE(MMULT('Necessary information'!$L$6:$M$8,TRANSPOSE(C269:D269)))</f>
        <v>-1.2874489528525033E-3</v>
      </c>
      <c r="F269" s="4">
        <v>1.3071265766739911E-3</v>
      </c>
      <c r="G269" s="4">
        <v>-1.120721863718852E-3</v>
      </c>
      <c r="H269" s="4">
        <f>F269+F269*'Necessary information'!$B$4/'Necessary information'!$B$15</f>
        <v>3.3168336883102512E-3</v>
      </c>
      <c r="I269" s="4">
        <f>(('Necessary information'!$B$10*C270)-'Necessary information'!$B$10*(1-'Necessary information'!$B$4)*C269)/'Necessary information'!$B$16</f>
        <v>-4.937031087111518E-4</v>
      </c>
      <c r="J269" s="4">
        <f>D269+'Necessary information'!$B$7*C269</f>
        <v>-1.120721863718852E-3</v>
      </c>
    </row>
    <row r="270" spans="1:10" x14ac:dyDescent="0.2">
      <c r="A270" s="3">
        <v>264</v>
      </c>
      <c r="B270" s="5">
        <v>0</v>
      </c>
      <c r="C270" s="4" cm="1">
        <f t="array" ref="C270:D270">TRANSPOSE(MMULT('Necessary information'!$L$2:$M$3,TRANSPOSE(C269:D269))+MMULT('Necessary information'!$L$4:$L$5,B270))</f>
        <v>-2.3794948071008009E-3</v>
      </c>
      <c r="D270" s="4">
        <v>-3.1282170894304014E-4</v>
      </c>
      <c r="E270" s="4" cm="1">
        <f t="array" ref="E270:G270">TRANSPOSE(MMULT('Necessary information'!$L$6:$M$8,TRANSPOSE(C270:D270)))</f>
        <v>-1.2616128709634228E-3</v>
      </c>
      <c r="F270" s="4">
        <v>1.2814398118144964E-3</v>
      </c>
      <c r="G270" s="4">
        <v>-1.0980549952863045E-3</v>
      </c>
      <c r="H270" s="4">
        <f>F270+F270*'Necessary information'!$B$4/'Necessary information'!$B$15</f>
        <v>3.2516535224792831E-3</v>
      </c>
      <c r="I270" s="4">
        <f>(('Necessary information'!$B$10*C271)-'Necessary information'!$B$10*(1-'Necessary information'!$B$4)*C270)/'Necessary information'!$B$16</f>
        <v>-4.8293540346687957E-4</v>
      </c>
      <c r="J270" s="4">
        <f>D270+'Necessary information'!$B$7*C270</f>
        <v>-1.0980549952863045E-3</v>
      </c>
    </row>
    <row r="271" spans="1:10" x14ac:dyDescent="0.2">
      <c r="A271" s="3">
        <v>265</v>
      </c>
      <c r="B271" s="5">
        <v>0</v>
      </c>
      <c r="C271" s="4" cm="1">
        <f t="array" ref="C271:D271">TRANSPOSE(MMULT('Necessary information'!$L$2:$M$3,TRANSPOSE(C270:D270))+MMULT('Necessary information'!$L$4:$L$5,B271))</f>
        <v>-2.332080822009953E-3</v>
      </c>
      <c r="D271" s="4">
        <v>-3.0625245305523631E-4</v>
      </c>
      <c r="E271" s="4" cm="1">
        <f t="array" ref="E271:G271">TRANSPOSE(MMULT('Necessary information'!$L$6:$M$8,TRANSPOSE(C271:D271)))</f>
        <v>-1.2362847768257329E-3</v>
      </c>
      <c r="F271" s="4">
        <v>1.2562416976914321E-3</v>
      </c>
      <c r="G271" s="4">
        <v>-1.0758391243185208E-3</v>
      </c>
      <c r="H271" s="4">
        <f>F271+F271*'Necessary information'!$B$4/'Necessary information'!$B$15</f>
        <v>3.1877133078920079E-3</v>
      </c>
      <c r="I271" s="4">
        <f>(('Necessary information'!$B$10*C272)-'Necessary information'!$B$10*(1-'Necessary information'!$B$4)*C271)/'Necessary information'!$B$16</f>
        <v>-4.7240533830360617E-4</v>
      </c>
      <c r="J271" s="4">
        <f>D271+'Necessary information'!$B$7*C271</f>
        <v>-1.0758391243185208E-3</v>
      </c>
    </row>
    <row r="272" spans="1:10" x14ac:dyDescent="0.2">
      <c r="A272" s="3">
        <v>266</v>
      </c>
      <c r="B272" s="5">
        <v>0</v>
      </c>
      <c r="C272" s="4" cm="1">
        <f t="array" ref="C272:D272">TRANSPOSE(MMULT('Necessary information'!$L$2:$M$3,TRANSPOSE(C271:D271))+MMULT('Necessary information'!$L$4:$L$5,B272))</f>
        <v>-2.2855889349172945E-3</v>
      </c>
      <c r="D272" s="4">
        <v>-2.9982115154107632E-4</v>
      </c>
      <c r="E272" s="4" cm="1">
        <f t="array" ref="E272:G272">TRANSPOSE(MMULT('Necessary information'!$L$6:$M$8,TRANSPOSE(C272:D272)))</f>
        <v>-1.2114549983117415E-3</v>
      </c>
      <c r="F272" s="4">
        <v>1.2315234348535108E-3</v>
      </c>
      <c r="G272" s="4">
        <v>-1.0540655000637834E-3</v>
      </c>
      <c r="H272" s="4">
        <f>F272+F272*'Necessary information'!$B$4/'Necessary information'!$B$15</f>
        <v>3.1249907159407826E-3</v>
      </c>
      <c r="I272" s="4">
        <f>(('Necessary information'!$B$10*C273)-'Necessary information'!$B$10*(1-'Necessary information'!$B$4)*C272)/'Necessary information'!$B$16</f>
        <v>-4.6210759105347771E-4</v>
      </c>
      <c r="J272" s="4">
        <f>D272+'Necessary information'!$B$7*C272</f>
        <v>-1.0540655000637834E-3</v>
      </c>
    </row>
    <row r="273" spans="1:10" x14ac:dyDescent="0.2">
      <c r="A273" s="3">
        <v>267</v>
      </c>
      <c r="B273" s="5">
        <v>0</v>
      </c>
      <c r="C273" s="4" cm="1">
        <f t="array" ref="C273:D273">TRANSPOSE(MMULT('Necessary information'!$L$2:$M$3,TRANSPOSE(C272:D272))+MMULT('Necessary information'!$L$4:$L$5,B273))</f>
        <v>-2.2400019013206992E-3</v>
      </c>
      <c r="D273" s="4">
        <v>-2.9352490735871369E-4</v>
      </c>
      <c r="E273" s="4" cm="1">
        <f t="array" ref="E273:G273">TRANSPOSE(MMULT('Necessary information'!$L$6:$M$8,TRANSPOSE(C273:D273)))</f>
        <v>-1.1871140377347229E-3</v>
      </c>
      <c r="F273" s="4">
        <v>1.2072763665261547E-3</v>
      </c>
      <c r="G273" s="4">
        <v>-1.0327255347945445E-3</v>
      </c>
      <c r="H273" s="4">
        <f>F273+F273*'Necessary information'!$B$4/'Necessary information'!$B$15</f>
        <v>3.0634637800601161E-3</v>
      </c>
      <c r="I273" s="4">
        <f>(('Necessary information'!$B$10*C274)-'Necessary information'!$B$10*(1-'Necessary information'!$B$4)*C273)/'Necessary information'!$B$16</f>
        <v>-4.5203696086777657E-4</v>
      </c>
      <c r="J273" s="4">
        <f>D273+'Necessary information'!$B$7*C273</f>
        <v>-1.0327255347945445E-3</v>
      </c>
    </row>
    <row r="274" spans="1:10" x14ac:dyDescent="0.2">
      <c r="A274" s="3">
        <v>268</v>
      </c>
      <c r="B274" s="5">
        <v>0</v>
      </c>
      <c r="C274" s="4" cm="1">
        <f t="array" ref="C274:D274">TRANSPOSE(MMULT('Necessary information'!$L$2:$M$3,TRANSPOSE(C273:D273))+MMULT('Necessary information'!$L$4:$L$5,B274))</f>
        <v>-2.195302777809376E-3</v>
      </c>
      <c r="D274" s="4">
        <v>-2.8736088430418068E-4</v>
      </c>
      <c r="E274" s="4" cm="1">
        <f t="array" ref="E274:G274">TRANSPOSE(MMULT('Necessary information'!$L$6:$M$8,TRANSPOSE(C274:D274)))</f>
        <v>-1.1632525690114606E-3</v>
      </c>
      <c r="F274" s="4">
        <v>1.1834919768281011E-3</v>
      </c>
      <c r="G274" s="4">
        <v>-1.0118108009812747E-3</v>
      </c>
      <c r="H274" s="4">
        <f>F274+F274*'Necessary information'!$B$4/'Necessary information'!$B$15</f>
        <v>3.0031108912013053E-3</v>
      </c>
      <c r="I274" s="4">
        <f>(('Necessary information'!$B$10*C275)-'Necessary information'!$B$10*(1-'Necessary information'!$B$4)*C274)/'Necessary information'!$B$16</f>
        <v>-4.4218836539426675E-4</v>
      </c>
      <c r="J274" s="4">
        <f>D274+'Necessary information'!$B$7*C274</f>
        <v>-1.0118108009812747E-3</v>
      </c>
    </row>
    <row r="275" spans="1:10" x14ac:dyDescent="0.2">
      <c r="A275" s="3">
        <v>269</v>
      </c>
      <c r="B275" s="5">
        <v>0</v>
      </c>
      <c r="C275" s="4" cm="1">
        <f t="array" ref="C275:D275">TRANSPOSE(MMULT('Necessary information'!$L$2:$M$3,TRANSPOSE(C274:D274))+MMULT('Necessary information'!$L$4:$L$5,B275))</f>
        <v>-2.1514749174989982E-3</v>
      </c>
      <c r="D275" s="4">
        <v>-2.8132630573379287E-4</v>
      </c>
      <c r="E275" s="4" cm="1">
        <f t="array" ref="E275:G275">TRANSPOSE(MMULT('Necessary information'!$L$6:$M$8,TRANSPOSE(C275:D275)))</f>
        <v>-1.1398614348605948E-3</v>
      </c>
      <c r="F275" s="4">
        <v>1.1601618889905357E-3</v>
      </c>
      <c r="G275" s="4">
        <v>-9.9131302850846226E-4</v>
      </c>
      <c r="H275" s="4">
        <f>F275+F275*'Necessary information'!$B$4/'Necessary information'!$B$15</f>
        <v>2.9439107933134832E-3</v>
      </c>
      <c r="I275" s="4">
        <f>(('Necessary information'!$B$10*C276)-'Necessary information'!$B$10*(1-'Necessary information'!$B$4)*C275)/'Necessary information'!$B$16</f>
        <v>-4.3255683802137778E-4</v>
      </c>
      <c r="J275" s="4">
        <f>D275+'Necessary information'!$B$7*C275</f>
        <v>-9.9131302850846226E-4</v>
      </c>
    </row>
    <row r="276" spans="1:10" x14ac:dyDescent="0.2">
      <c r="A276" s="3">
        <v>270</v>
      </c>
      <c r="B276" s="5">
        <v>0</v>
      </c>
      <c r="C276" s="4" cm="1">
        <f t="array" ref="C276:D276">TRANSPOSE(MMULT('Necessary information'!$L$2:$M$3,TRANSPOSE(C275:D275))+MMULT('Necessary information'!$L$4:$L$5,B276))</f>
        <v>-2.1085019655120579E-3</v>
      </c>
      <c r="D276" s="4">
        <v>-2.7541845331338323E-4</v>
      </c>
      <c r="E276" s="4" cm="1">
        <f t="array" ref="E276:G276">TRANSPOSE(MMULT('Necessary information'!$L$6:$M$8,TRANSPOSE(C276:D276)))</f>
        <v>-1.1169316440367042E-3</v>
      </c>
      <c r="F276" s="4">
        <v>1.1372778635796953E-3</v>
      </c>
      <c r="G276" s="4">
        <v>-9.7122410193236242E-4</v>
      </c>
      <c r="H276" s="4">
        <f>F276+F276*'Necessary information'!$B$4/'Necessary information'!$B$15</f>
        <v>2.8858425788334755E-3</v>
      </c>
      <c r="I276" s="4">
        <f>(('Necessary information'!$B$10*C277)-'Necessary information'!$B$10*(1-'Necessary information'!$B$4)*C276)/'Necessary information'!$B$16</f>
        <v>-4.2313752518830352E-4</v>
      </c>
      <c r="J276" s="4">
        <f>D276+'Necessary information'!$B$7*C276</f>
        <v>-9.7122410193236242E-4</v>
      </c>
    </row>
    <row r="277" spans="1:10" x14ac:dyDescent="0.2">
      <c r="A277" s="3">
        <v>271</v>
      </c>
      <c r="B277" s="5">
        <v>0</v>
      </c>
      <c r="C277" s="4" cm="1">
        <f t="array" ref="C277:D277">TRANSPOSE(MMULT('Necessary information'!$L$2:$M$3,TRANSPOSE(C276:D276))+MMULT('Necessary information'!$L$4:$L$5,B277))</f>
        <v>-2.0663678545039641E-3</v>
      </c>
      <c r="D277" s="4">
        <v>-2.6963466579380218E-4</v>
      </c>
      <c r="E277" s="4" cm="1">
        <f t="array" ref="E277:G277">TRANSPOSE(MMULT('Necessary information'!$L$6:$M$8,TRANSPOSE(C277:D277)))</f>
        <v>-1.0944543686000397E-3</v>
      </c>
      <c r="F277" s="4">
        <v>1.1148317967238535E-3</v>
      </c>
      <c r="G277" s="4">
        <v>-9.5153605778011035E-4</v>
      </c>
      <c r="H277" s="4">
        <f>F277+F277*'Necessary information'!$B$4/'Necessary information'!$B$15</f>
        <v>2.8288856841867773E-3</v>
      </c>
      <c r="I277" s="4">
        <f>(('Necessary information'!$B$10*C278)-'Necessary information'!$B$10*(1-'Necessary information'!$B$4)*C277)/'Necessary information'!$B$16</f>
        <v>-4.1392568375866155E-4</v>
      </c>
      <c r="J277" s="4">
        <f>D277+'Necessary information'!$B$7*C277</f>
        <v>-9.5153605778011035E-4</v>
      </c>
    </row>
    <row r="278" spans="1:10" x14ac:dyDescent="0.2">
      <c r="A278" s="3">
        <v>272</v>
      </c>
      <c r="B278" s="5">
        <v>0</v>
      </c>
      <c r="C278" s="4" cm="1">
        <f t="array" ref="C278:D278">TRANSPOSE(MMULT('Necessary information'!$L$2:$M$3,TRANSPOSE(C277:D277))+MMULT('Necessary information'!$L$4:$L$5,B278))</f>
        <v>-2.0250568002353315E-3</v>
      </c>
      <c r="D278" s="4">
        <v>-2.6397233781213234E-4</v>
      </c>
      <c r="E278" s="4" cm="1">
        <f t="array" ref="E278:G278">TRANSPOSE(MMULT('Necessary information'!$L$6:$M$8,TRANSPOSE(C278:D278)))</f>
        <v>-1.0724209412218075E-3</v>
      </c>
      <c r="F278" s="4">
        <v>1.0928157183455395E-3</v>
      </c>
      <c r="G278" s="4">
        <v>-9.3224108188979171E-4</v>
      </c>
      <c r="H278" s="4">
        <f>F278+F278*'Necessary information'!$B$4/'Necessary information'!$B$15</f>
        <v>2.7730198853018057E-3</v>
      </c>
      <c r="I278" s="4">
        <f>(('Necessary information'!$B$10*C279)-'Necessary information'!$B$10*(1-'Necessary information'!$B$4)*C278)/'Necessary information'!$B$16</f>
        <v>-4.0491667845697702E-4</v>
      </c>
      <c r="J278" s="4">
        <f>D278+'Necessary information'!$B$7*C278</f>
        <v>-9.3224108188979171E-4</v>
      </c>
    </row>
    <row r="279" spans="1:10" x14ac:dyDescent="0.2">
      <c r="A279" s="3">
        <v>273</v>
      </c>
      <c r="B279" s="5">
        <v>0</v>
      </c>
      <c r="C279" s="4" cm="1">
        <f t="array" ref="C279:D279">TRANSPOSE(MMULT('Necessary information'!$L$2:$M$3,TRANSPOSE(C278:D278))+MMULT('Necessary information'!$L$4:$L$5,B279))</f>
        <v>-1.9845532971908726E-3</v>
      </c>
      <c r="D279" s="4">
        <v>-2.5842891871807758E-4</v>
      </c>
      <c r="E279" s="4" cm="1">
        <f t="array" ref="E279:G279">TRANSPOSE(MMULT('Necessary information'!$L$6:$M$8,TRANSPOSE(C279:D279)))</f>
        <v>-1.0508228525248819E-3</v>
      </c>
      <c r="F279" s="4">
        <v>1.071221790399807E-3</v>
      </c>
      <c r="G279" s="4">
        <v>-9.1333150679106558E-4</v>
      </c>
      <c r="H279" s="4">
        <f>F279+F279*'Necessary information'!$B$4/'Necessary information'!$B$15</f>
        <v>2.7182252931395095E-3</v>
      </c>
      <c r="I279" s="4">
        <f>(('Necessary information'!$B$10*C280)-'Necessary information'!$B$10*(1-'Necessary information'!$B$4)*C279)/'Necessary information'!$B$16</f>
        <v>-3.9610597936578568E-4</v>
      </c>
      <c r="J279" s="4">
        <f>D279+'Necessary information'!$B$7*C279</f>
        <v>-9.1333150679106558E-4</v>
      </c>
    </row>
    <row r="280" spans="1:10" x14ac:dyDescent="0.2">
      <c r="A280" s="3">
        <v>274</v>
      </c>
      <c r="B280" s="5">
        <v>0</v>
      </c>
      <c r="C280" s="4" cm="1">
        <f t="array" ref="C280:D280">TRANSPOSE(MMULT('Necessary information'!$L$2:$M$3,TRANSPOSE(C279:D279))+MMULT('Necessary information'!$L$4:$L$5,B280))</f>
        <v>-1.9448421142452457E-3</v>
      </c>
      <c r="D280" s="4">
        <v>-2.5300191142499796E-4</v>
      </c>
      <c r="E280" s="4" cm="1">
        <f t="array" ref="E280:G280">TRANSPOSE(MMULT('Necessary information'!$L$6:$M$8,TRANSPOSE(C280:D280)))</f>
        <v>-1.0296517484598123E-3</v>
      </c>
      <c r="F280" s="4">
        <v>1.0500423051193167E-3</v>
      </c>
      <c r="G280" s="4">
        <v>-8.9479980912592907E-4</v>
      </c>
      <c r="H280" s="4">
        <f>F280+F280*'Necessary information'!$B$4/'Necessary information'!$B$15</f>
        <v>2.6644823492402649E-3</v>
      </c>
      <c r="I280" s="4">
        <f>(('Necessary information'!$B$10*C281)-'Necessary information'!$B$10*(1-'Necessary information'!$B$4)*C280)/'Necessary information'!$B$16</f>
        <v>-3.8748915948222124E-4</v>
      </c>
      <c r="J280" s="4">
        <f>D280+'Necessary information'!$B$7*C280</f>
        <v>-8.9479980912592907E-4</v>
      </c>
    </row>
    <row r="281" spans="1:10" x14ac:dyDescent="0.2">
      <c r="A281" s="3">
        <v>275</v>
      </c>
      <c r="B281" s="5">
        <v>0</v>
      </c>
      <c r="C281" s="4" cm="1">
        <f t="array" ref="C281:D281">TRANSPOSE(MMULT('Necessary information'!$L$2:$M$3,TRANSPOSE(C280:D280))+MMULT('Necessary information'!$L$4:$L$5,B281))</f>
        <v>-1.9059082903761699E-3</v>
      </c>
      <c r="D281" s="4">
        <v>-2.4768887128507298E-4</v>
      </c>
      <c r="E281" s="4" cm="1">
        <f t="array" ref="E281:G281">TRANSPOSE(MMULT('Necessary information'!$L$6:$M$8,TRANSPOSE(C281:D281)))</f>
        <v>-1.0088994277159763E-3</v>
      </c>
      <c r="F281" s="4">
        <v>1.0292696832669608E-3</v>
      </c>
      <c r="G281" s="4">
        <v>-8.7663860710920905E-4</v>
      </c>
      <c r="H281" s="4">
        <f>F281+F281*'Necessary information'!$B$4/'Necessary information'!$B$15</f>
        <v>2.6117718212899117E-3</v>
      </c>
      <c r="I281" s="4">
        <f>(('Necessary information'!$B$10*C282)-'Necessary information'!$B$10*(1-'Necessary information'!$B$4)*C281)/'Necessary information'!$B$16</f>
        <v>-3.7906189233251797E-4</v>
      </c>
      <c r="J281" s="4">
        <f>D281+'Necessary information'!$B$7*C281</f>
        <v>-8.7663860710920905E-4</v>
      </c>
    </row>
    <row r="282" spans="1:10" x14ac:dyDescent="0.2">
      <c r="A282" s="3">
        <v>276</v>
      </c>
      <c r="B282" s="5">
        <v>0</v>
      </c>
      <c r="C282" s="4" cm="1">
        <f t="array" ref="C282:D282">TRANSPOSE(MMULT('Necessary information'!$L$2:$M$3,TRANSPOSE(C281:D281))+MMULT('Necessary information'!$L$4:$L$5,B282))</f>
        <v>-1.8677371304250787E-3</v>
      </c>
      <c r="D282" s="4">
        <v>-2.4248740498808644E-4</v>
      </c>
      <c r="E282" s="4" cm="1">
        <f t="array" ref="E282:G282">TRANSPOSE(MMULT('Necessary information'!$L$6:$M$8,TRANSPOSE(C282:D282)))</f>
        <v>-9.8855783916771463E-4</v>
      </c>
      <c r="F282" s="4">
        <v>1.0088964723967162E-3</v>
      </c>
      <c r="G282" s="4">
        <v>-8.5884065802836241E-4</v>
      </c>
      <c r="H282" s="4">
        <f>F282+F282*'Necessary information'!$B$4/'Necessary information'!$B$15</f>
        <v>2.5600747987066662E-3</v>
      </c>
      <c r="I282" s="4">
        <f>(('Necessary information'!$B$10*C283)-'Necessary information'!$B$10*(1-'Necessary information'!$B$4)*C282)/'Necessary information'!$B$16</f>
        <v>-3.7081994964321789E-4</v>
      </c>
      <c r="J282" s="4">
        <f>D282+'Necessary information'!$B$7*C282</f>
        <v>-8.5884065802836241E-4</v>
      </c>
    </row>
    <row r="283" spans="1:10" x14ac:dyDescent="0.2">
      <c r="A283" s="3">
        <v>277</v>
      </c>
      <c r="B283" s="5">
        <v>0</v>
      </c>
      <c r="C283" s="4" cm="1">
        <f t="array" ref="C283:D283">TRANSPOSE(MMULT('Necessary information'!$L$2:$M$3,TRANSPOSE(C282:D282))+MMULT('Necessary information'!$L$4:$L$5,B283))</f>
        <v>-1.8303142009055322E-3</v>
      </c>
      <c r="D283" s="4">
        <v>-2.3739516948333663E-4</v>
      </c>
      <c r="E283" s="4" cm="1">
        <f t="array" ref="E283:G283">TRANSPOSE(MMULT('Necessary information'!$L$6:$M$8,TRANSPOSE(C283:D283)))</f>
        <v>-9.6861907935527397E-4</v>
      </c>
      <c r="F283" s="4">
        <v>9.889153451233697E-4</v>
      </c>
      <c r="G283" s="4">
        <v>-8.4139885578216229E-4</v>
      </c>
      <c r="H283" s="4">
        <f>F283+F283*'Necessary information'!$B$4/'Necessary information'!$B$15</f>
        <v>2.5093726882505496E-3</v>
      </c>
      <c r="I283" s="4">
        <f>(('Necessary information'!$B$10*C284)-'Necessary information'!$B$10*(1-'Necessary information'!$B$4)*C283)/'Necessary information'!$B$16</f>
        <v>-3.6275919906736458E-4</v>
      </c>
      <c r="J283" s="4">
        <f>D283+'Necessary information'!$B$7*C283</f>
        <v>-8.4139885578216229E-4</v>
      </c>
    </row>
    <row r="284" spans="1:10" x14ac:dyDescent="0.2">
      <c r="A284" s="3">
        <v>278</v>
      </c>
      <c r="B284" s="5">
        <v>0</v>
      </c>
      <c r="C284" s="4" cm="1">
        <f t="array" ref="C284:D284">TRANSPOSE(MMULT('Necessary information'!$L$2:$M$3,TRANSPOSE(C283:D283))+MMULT('Necessary information'!$L$4:$L$5,B284))</f>
        <v>-1.7936253258595781E-3</v>
      </c>
      <c r="D284" s="4">
        <v>-2.3240987092418655E-4</v>
      </c>
      <c r="E284" s="4" cm="1">
        <f t="array" ref="E284:G284">TRANSPOSE(MMULT('Necessary information'!$L$6:$M$8,TRANSPOSE(C284:D284)))</f>
        <v>-9.4907539000036421E-4</v>
      </c>
      <c r="F284" s="4">
        <v>9.6931909740173073E-4</v>
      </c>
      <c r="G284" s="4">
        <v>-8.2430622845784739E-4</v>
      </c>
      <c r="H284" s="4">
        <f>F284+F284*'Necessary information'!$B$4/'Necessary information'!$B$15</f>
        <v>2.4596472096568905E-3</v>
      </c>
      <c r="I284" s="4">
        <f>(('Necessary information'!$B$10*C285)-'Necessary information'!$B$10*(1-'Necessary information'!$B$4)*C284)/'Necessary information'!$B$16</f>
        <v>-3.5487560196464777E-4</v>
      </c>
      <c r="J284" s="4">
        <f>D284+'Necessary information'!$B$7*C284</f>
        <v>-8.2430622845784739E-4</v>
      </c>
    </row>
    <row r="285" spans="1:10" x14ac:dyDescent="0.2">
      <c r="A285" s="3">
        <v>279</v>
      </c>
      <c r="B285" s="5">
        <v>0</v>
      </c>
      <c r="C285" s="4" cm="1">
        <f t="array" ref="C285:D285">TRANSPOSE(MMULT('Necessary information'!$L$2:$M$3,TRANSPOSE(C284:D284))+MMULT('Necessary information'!$L$4:$L$5,B285))</f>
        <v>-1.7576565827622048E-3</v>
      </c>
      <c r="D285" s="4">
        <v>-2.2752926363477864E-4</v>
      </c>
      <c r="E285" s="4" cm="1">
        <f t="array" ref="E285:G285">TRANSPOSE(MMULT('Necessary information'!$L$6:$M$8,TRANSPOSE(C285:D285)))</f>
        <v>-9.2991915555613468E-4</v>
      </c>
      <c r="F285" s="4">
        <v>9.5010064681589831E-4</v>
      </c>
      <c r="G285" s="4">
        <v>-8.075559359463063E-4</v>
      </c>
      <c r="H285" s="4">
        <f>F285+F285*'Necessary information'!$B$4/'Necessary information'!$B$15</f>
        <v>2.410880391295341E-3</v>
      </c>
      <c r="I285" s="4">
        <f>(('Necessary information'!$B$10*C286)-'Necessary information'!$B$10*(1-'Necessary information'!$B$4)*C285)/'Necessary information'!$B$16</f>
        <v>-3.4716521123405371E-4</v>
      </c>
      <c r="J285" s="4">
        <f>D285+'Necessary information'!$B$7*C285</f>
        <v>-8.075559359463063E-4</v>
      </c>
    </row>
    <row r="286" spans="1:10" x14ac:dyDescent="0.2">
      <c r="A286" s="3">
        <v>280</v>
      </c>
      <c r="B286" s="5">
        <v>0</v>
      </c>
      <c r="C286" s="4" cm="1">
        <f t="array" ref="C286:D286">TRANSPOSE(MMULT('Necessary information'!$L$2:$M$3,TRANSPOSE(C285:D285))+MMULT('Necessary information'!$L$4:$L$5,B286))</f>
        <v>-1.7223942984740009E-3</v>
      </c>
      <c r="D286" s="4">
        <v>-2.2275114909844828E-4</v>
      </c>
      <c r="E286" s="4" cm="1">
        <f t="array" ref="E286:G286">TRANSPOSE(MMULT('Necessary information'!$L$6:$M$8,TRANSPOSE(C286:D286)))</f>
        <v>-9.1114290079135577E-4</v>
      </c>
      <c r="F286" s="4">
        <v>9.312530308791322E-4</v>
      </c>
      <c r="G286" s="4">
        <v>-7.9114126759486866E-4</v>
      </c>
      <c r="H286" s="4">
        <f>F286+F286*'Necessary information'!$B$4/'Necessary information'!$B$15</f>
        <v>2.363054565855797E-3</v>
      </c>
      <c r="I286" s="4">
        <f>(('Necessary information'!$B$10*C287)-'Necessary information'!$B$10*(1-'Necessary information'!$B$4)*C286)/'Necessary information'!$B$16</f>
        <v>-3.3962416919776237E-4</v>
      </c>
      <c r="J286" s="4">
        <f>D286+'Necessary information'!$B$7*C286</f>
        <v>-7.9114126759486866E-4</v>
      </c>
    </row>
    <row r="287" spans="1:10" x14ac:dyDescent="0.2">
      <c r="A287" s="3">
        <v>281</v>
      </c>
      <c r="B287" s="5">
        <v>0</v>
      </c>
      <c r="C287" s="4" cm="1">
        <f t="array" ref="C287:D287">TRANSPOSE(MMULT('Necessary information'!$L$2:$M$3,TRANSPOSE(C286:D286))+MMULT('Necessary information'!$L$4:$L$5,B287))</f>
        <v>-1.687825045242095E-3</v>
      </c>
      <c r="D287" s="4">
        <v>-2.1807337496738087E-4</v>
      </c>
      <c r="E287" s="4" cm="1">
        <f t="array" ref="E287:G287">TRANSPOSE(MMULT('Necessary information'!$L$6:$M$8,TRANSPOSE(C287:D287)))</f>
        <v>-8.9273928840858242E-4</v>
      </c>
      <c r="F287" s="4">
        <v>9.1276940534482261E-4</v>
      </c>
      <c r="G287" s="4">
        <v>-7.7505563989727229E-4</v>
      </c>
      <c r="H287" s="4">
        <f>F287+F287*'Necessary information'!$B$4/'Necessary information'!$B$15</f>
        <v>2.3161523660624865E-3</v>
      </c>
      <c r="I287" s="4">
        <f>(('Necessary information'!$B$10*C288)-'Necessary information'!$B$10*(1-'Necessary information'!$B$4)*C287)/'Necessary information'!$B$16</f>
        <v>-3.3224870553513275E-4</v>
      </c>
      <c r="J287" s="4">
        <f>D287+'Necessary information'!$B$7*C287</f>
        <v>-7.7505563989727229E-4</v>
      </c>
    </row>
    <row r="288" spans="1:10" x14ac:dyDescent="0.2">
      <c r="A288" s="3">
        <v>282</v>
      </c>
      <c r="B288" s="5">
        <v>0</v>
      </c>
      <c r="C288" s="4" cm="1">
        <f t="array" ref="C288:D288">TRANSPOSE(MMULT('Necessary information'!$L$2:$M$3,TRANSPOSE(C287:D287))+MMULT('Necessary information'!$L$4:$L$5,B288))</f>
        <v>-1.6539356367494208E-3</v>
      </c>
      <c r="D288" s="4">
        <v>-2.1349383409306587E-4</v>
      </c>
      <c r="E288" s="4" cm="1">
        <f t="array" ref="E288:G288">TRANSPOSE(MMULT('Necessary information'!$L$6:$M$8,TRANSPOSE(C288:D288)))</f>
        <v>-8.7470111669607248E-4</v>
      </c>
      <c r="F288" s="4">
        <v>8.9464304252904591E-4</v>
      </c>
      <c r="G288" s="4">
        <v>-7.5929259422037468E-4</v>
      </c>
      <c r="H288" s="4">
        <f>F288+F288*'Necessary information'!$B$4/'Necessary information'!$B$15</f>
        <v>2.2701567204174529E-3</v>
      </c>
      <c r="I288" s="4">
        <f>(('Necessary information'!$B$10*C289)-'Necessary information'!$B$10*(1-'Necessary information'!$B$4)*C288)/'Necessary information'!$B$16</f>
        <v>-3.2503513526536726E-4</v>
      </c>
      <c r="J288" s="4">
        <f>D288+'Necessary information'!$B$7*C288</f>
        <v>-7.5929259422037468E-4</v>
      </c>
    </row>
    <row r="289" spans="1:10" x14ac:dyDescent="0.2">
      <c r="A289" s="3">
        <v>283</v>
      </c>
      <c r="B289" s="5">
        <v>0</v>
      </c>
      <c r="C289" s="4" cm="1">
        <f t="array" ref="C289:D289">TRANSPOSE(MMULT('Necessary information'!$L$2:$M$3,TRANSPOSE(C288:D288))+MMULT('Necessary information'!$L$4:$L$5,B289))</f>
        <v>-1.6207131242123194E-3</v>
      </c>
      <c r="D289" s="4">
        <v>-2.0901046357711149E-4</v>
      </c>
      <c r="E289" s="4" cm="1">
        <f t="array" ref="E289:G289">TRANSPOSE(MMULT('Necessary information'!$L$6:$M$8,TRANSPOSE(C289:D289)))</f>
        <v>-8.5702131721321622E-4</v>
      </c>
      <c r="F289" s="4">
        <v>8.7686732964514249E-4</v>
      </c>
      <c r="G289" s="4">
        <v>-7.4384579456717695E-4</v>
      </c>
      <c r="H289" s="4">
        <f>F289+F289*'Necessary information'!$B$4/'Necessary information'!$B$15</f>
        <v>2.2250508489745479E-3</v>
      </c>
      <c r="I289" s="4">
        <f>(('Necessary information'!$B$10*C290)-'Necessary information'!$B$10*(1-'Necessary information'!$B$4)*C289)/'Necessary information'!$B$16</f>
        <v>-3.1797985677792153E-4</v>
      </c>
      <c r="J289" s="4">
        <f>D289+'Necessary information'!$B$7*C289</f>
        <v>-7.4384579456717695E-4</v>
      </c>
    </row>
    <row r="290" spans="1:10" x14ac:dyDescent="0.2">
      <c r="A290" s="3">
        <v>284</v>
      </c>
      <c r="B290" s="5">
        <v>0</v>
      </c>
      <c r="C290" s="4" cm="1">
        <f t="array" ref="C290:D290">TRANSPOSE(MMULT('Necessary information'!$L$2:$M$3,TRANSPOSE(C289:D289))+MMULT('Necessary information'!$L$4:$L$5,B290))</f>
        <v>-1.5881447925264595E-3</v>
      </c>
      <c r="D290" s="4">
        <v>-2.0462124384199214E-4</v>
      </c>
      <c r="E290" s="4" cm="1">
        <f t="array" ref="E290:G290">TRANSPOSE(MMULT('Necessary information'!$L$6:$M$8,TRANSPOSE(C290:D290)))</f>
        <v>-8.3969295250922824E-4</v>
      </c>
      <c r="F290" s="4">
        <v>8.594357671507356E-4</v>
      </c>
      <c r="G290" s="4">
        <v>-7.2870902537572379E-4</v>
      </c>
      <c r="H290" s="4">
        <f>F290+F290*'Necessary information'!$B$4/'Necessary information'!$B$15</f>
        <v>2.1808182591449908E-3</v>
      </c>
      <c r="I290" s="4">
        <f>(('Necessary information'!$B$10*C291)-'Necessary information'!$B$10*(1-'Necessary information'!$B$4)*C290)/'Necessary information'!$B$16</f>
        <v>-3.1107934990934994E-4</v>
      </c>
      <c r="J290" s="4">
        <f>D290+'Necessary information'!$B$7*C290</f>
        <v>-7.2870902537572379E-4</v>
      </c>
    </row>
    <row r="291" spans="1:10" x14ac:dyDescent="0.2">
      <c r="A291" s="3">
        <v>285</v>
      </c>
      <c r="B291" s="5">
        <v>0</v>
      </c>
      <c r="C291" s="4" cm="1">
        <f t="array" ref="C291:D291">TRANSPOSE(MMULT('Necessary information'!$L$2:$M$3,TRANSPOSE(C290:D290))+MMULT('Necessary information'!$L$4:$L$5,B291))</f>
        <v>-1.5562181564610319E-3</v>
      </c>
      <c r="D291" s="4">
        <v>-2.0032419772131029E-4</v>
      </c>
      <c r="E291" s="4" cm="1">
        <f t="array" ref="E291:G291">TRANSPOSE(MMULT('Necessary information'!$L$6:$M$8,TRANSPOSE(C291:D291)))</f>
        <v>-8.2270921387484831E-4</v>
      </c>
      <c r="F291" s="4">
        <v>8.4234196710758101E-4</v>
      </c>
      <c r="G291" s="4">
        <v>-7.1387618935345089E-4</v>
      </c>
      <c r="H291" s="4">
        <f>F291+F291*'Necessary information'!$B$4/'Necessary information'!$B$15</f>
        <v>2.137442741535486E-3</v>
      </c>
      <c r="I291" s="4">
        <f>(('Necessary information'!$B$10*C292)-'Necessary information'!$B$10*(1-'Necessary information'!$B$4)*C291)/'Necessary information'!$B$16</f>
        <v>-3.043301740654539E-4</v>
      </c>
      <c r="J291" s="4">
        <f>D291+'Necessary information'!$B$7*C291</f>
        <v>-7.1387618935345089E-4</v>
      </c>
    </row>
    <row r="292" spans="1:10" x14ac:dyDescent="0.2">
      <c r="A292" s="3">
        <v>286</v>
      </c>
      <c r="B292" s="5">
        <v>0</v>
      </c>
      <c r="C292" s="4" cm="1">
        <f t="array" ref="C292:D292">TRANSPOSE(MMULT('Necessary information'!$L$2:$M$3,TRANSPOSE(C291:D291))+MMULT('Necessary information'!$L$4:$L$5,B292))</f>
        <v>-1.5249209569011424E-3</v>
      </c>
      <c r="D292" s="4">
        <v>-1.9611738956916276E-4</v>
      </c>
      <c r="E292" s="4" cm="1">
        <f t="array" ref="E292:G292">TRANSPOSE(MMULT('Necessary information'!$L$6:$M$8,TRANSPOSE(C292:D292)))</f>
        <v>-8.0606341912678285E-4</v>
      </c>
      <c r="F292" s="4">
        <v>8.255796515546027E-4</v>
      </c>
      <c r="G292" s="4">
        <v>-6.9934130534653974E-4</v>
      </c>
      <c r="H292" s="4">
        <f>F292+F292*'Necessary information'!$B$4/'Necessary information'!$B$15</f>
        <v>2.0949083658198036E-3</v>
      </c>
      <c r="I292" s="4">
        <f>(('Necessary information'!$B$10*C293)-'Necessary information'!$B$10*(1-'Necessary information'!$B$4)*C292)/'Necessary information'!$B$16</f>
        <v>-2.977289663877594E-4</v>
      </c>
      <c r="J292" s="4">
        <f>D292+'Necessary information'!$B$7*C292</f>
        <v>-6.9934130534653974E-4</v>
      </c>
    </row>
    <row r="293" spans="1:10" x14ac:dyDescent="0.2">
      <c r="A293" s="3">
        <v>287</v>
      </c>
      <c r="B293" s="5">
        <v>0</v>
      </c>
      <c r="C293" s="4" cm="1">
        <f t="array" ref="C293:D293">TRANSPOSE(MMULT('Necessary information'!$L$2:$M$3,TRANSPOSE(C292:D292))+MMULT('Necessary information'!$L$4:$L$5,B293))</f>
        <v>-1.4942411571383079E-3</v>
      </c>
      <c r="D293" s="4">
        <v>-1.9199892438821035E-4</v>
      </c>
      <c r="E293" s="4" cm="1">
        <f t="array" ref="E293:G293">TRANSPOSE(MMULT('Necessary information'!$L$6:$M$8,TRANSPOSE(C293:D293)))</f>
        <v>-7.8974901042461968E-4</v>
      </c>
      <c r="F293" s="4">
        <v>8.0914265089445585E-4</v>
      </c>
      <c r="G293" s="4">
        <v>-6.8509850624385205E-4</v>
      </c>
      <c r="H293" s="4">
        <f>F293+F293*'Necessary information'!$B$4/'Necessary information'!$B$15</f>
        <v>2.0531994766446807E-3</v>
      </c>
      <c r="I293" s="4">
        <f>(('Necessary information'!$B$10*C294)-'Necessary information'!$B$10*(1-'Necessary information'!$B$4)*C293)/'Necessary information'!$B$16</f>
        <v>-2.91272439963129E-4</v>
      </c>
      <c r="J293" s="4">
        <f>D293+'Necessary information'!$B$7*C293</f>
        <v>-6.8509850624385205E-4</v>
      </c>
    </row>
    <row r="294" spans="1:10" x14ac:dyDescent="0.2">
      <c r="A294" s="3">
        <v>288</v>
      </c>
      <c r="B294" s="5">
        <v>0</v>
      </c>
      <c r="C294" s="4" cm="1">
        <f t="array" ref="C294:D294">TRANSPOSE(MMULT('Necessary information'!$L$2:$M$3,TRANSPOSE(C293:D293))+MMULT('Necessary information'!$L$4:$L$5,B294))</f>
        <v>-1.4641669392089288E-3</v>
      </c>
      <c r="D294" s="4">
        <v>-1.8796694697605792E-4</v>
      </c>
      <c r="E294" s="4" cm="1">
        <f t="array" ref="E294:G294">TRANSPOSE(MMULT('Necessary information'!$L$6:$M$8,TRANSPOSE(C294:D294)))</f>
        <v>-7.7375955211993631E-4</v>
      </c>
      <c r="F294" s="4">
        <v>7.9302490229392418E-4</v>
      </c>
      <c r="G294" s="4">
        <v>-6.7114203691500448E-4</v>
      </c>
      <c r="H294" s="4">
        <f>F294+F294*'Necessary information'!$B$4/'Necessary information'!$B$15</f>
        <v>2.0123006895708317E-3</v>
      </c>
      <c r="I294" s="4">
        <f>(('Necessary information'!$B$10*C295)-'Necessary information'!$B$10*(1-'Necessary information'!$B$4)*C294)/'Necessary information'!$B$16</f>
        <v>-2.8495738207559709E-4</v>
      </c>
      <c r="J294" s="4">
        <f>D294+'Necessary information'!$B$7*C294</f>
        <v>-6.7114203691500448E-4</v>
      </c>
    </row>
    <row r="295" spans="1:10" x14ac:dyDescent="0.2">
      <c r="A295" s="3">
        <v>289</v>
      </c>
      <c r="B295" s="5">
        <v>0</v>
      </c>
      <c r="C295" s="4" cm="1">
        <f t="array" ref="C295:D295">TRANSPOSE(MMULT('Necessary information'!$L$2:$M$3,TRANSPOSE(C294:D294))+MMULT('Necessary information'!$L$4:$L$5,B295))</f>
        <v>-1.4346867002805956E-3</v>
      </c>
      <c r="D295" s="4">
        <v>-1.840196410895607E-4</v>
      </c>
      <c r="E295" s="4" cm="1">
        <f t="array" ref="E295:G295">TRANSPOSE(MMULT('Necessary information'!$L$6:$M$8,TRANSPOSE(C295:D295)))</f>
        <v>-7.5808872863732135E-4</v>
      </c>
      <c r="F295" s="4">
        <v>7.7722044809843825E-4</v>
      </c>
      <c r="G295" s="4">
        <v>-6.5746625218215721E-4</v>
      </c>
      <c r="H295" s="4">
        <f>F295+F295*'Necessary information'!$B$4/'Necessary information'!$B$15</f>
        <v>1.9721968870497863E-3</v>
      </c>
      <c r="I295" s="4">
        <f>(('Necessary information'!$B$10*C296)-'Necessary information'!$B$10*(1-'Necessary information'!$B$4)*C295)/'Necessary information'!$B$16</f>
        <v>-2.7878065249916441E-4</v>
      </c>
      <c r="J295" s="4">
        <f>D295+'Necessary information'!$B$7*C295</f>
        <v>-6.5746625218215721E-4</v>
      </c>
    </row>
    <row r="296" spans="1:10" x14ac:dyDescent="0.2">
      <c r="A296" s="3">
        <v>290</v>
      </c>
      <c r="B296" s="5">
        <v>0</v>
      </c>
      <c r="C296" s="4" cm="1">
        <f t="array" ref="C296:D296">TRANSPOSE(MMULT('Necessary information'!$L$2:$M$3,TRANSPOSE(C295:D295))+MMULT('Necessary information'!$L$4:$L$5,B296))</f>
        <v>-1.4057890490860598E-3</v>
      </c>
      <c r="D296" s="4">
        <v>-1.8015522862667991E-4</v>
      </c>
      <c r="E296" s="4" cm="1">
        <f t="array" ref="E296:G296">TRANSPOSE(MMULT('Necessary information'!$L$6:$M$8,TRANSPOSE(C296:D296)))</f>
        <v>-7.4273034238701862E-4</v>
      </c>
      <c r="F296" s="4">
        <v>7.6172343426098E-4</v>
      </c>
      <c r="G296" s="4">
        <v>-6.4406561482507961E-4</v>
      </c>
      <c r="H296" s="4">
        <f>F296+F296*'Necessary information'!$B$4/'Necessary information'!$B$15</f>
        <v>1.9328732144372359E-3</v>
      </c>
      <c r="I296" s="4">
        <f>(('Necessary information'!$B$10*C297)-'Necessary information'!$B$10*(1-'Necessary information'!$B$4)*C296)/'Necessary information'!$B$16</f>
        <v>-2.7273918183094665E-4</v>
      </c>
      <c r="J296" s="4">
        <f>D296+'Necessary information'!$B$7*C296</f>
        <v>-6.4406561482507961E-4</v>
      </c>
    </row>
    <row r="297" spans="1:10" x14ac:dyDescent="0.2">
      <c r="A297" s="3">
        <v>291</v>
      </c>
      <c r="B297" s="5">
        <v>0</v>
      </c>
      <c r="C297" s="4" cm="1">
        <f t="array" ref="C297:D297">TRANSPOSE(MMULT('Necessary information'!$L$2:$M$3,TRANSPOSE(C296:D296))+MMULT('Necessary information'!$L$4:$L$5,B297))</f>
        <v>-1.3774628024046821E-3</v>
      </c>
      <c r="D297" s="4">
        <v>-1.7637196882551963E-4</v>
      </c>
      <c r="E297" s="4" cm="1">
        <f t="array" ref="E297:G297">TRANSPOSE(MMULT('Necessary information'!$L$6:$M$8,TRANSPOSE(C297:D297)))</f>
        <v>-7.2767831170890093E-4</v>
      </c>
      <c r="F297" s="4">
        <v>7.4652810878561723E-4</v>
      </c>
      <c r="G297" s="4">
        <v>-6.3093469361906473E-4</v>
      </c>
      <c r="H297" s="4">
        <f>F297+F297*'Necessary information'!$B$4/'Necessary information'!$B$15</f>
        <v>1.894315076043503E-3</v>
      </c>
      <c r="I297" s="4">
        <f>(('Necessary information'!$B$10*C298)-'Necessary information'!$B$10*(1-'Necessary information'!$B$4)*C297)/'Necessary information'!$B$16</f>
        <v>-2.6682996986337549E-4</v>
      </c>
      <c r="J297" s="4">
        <f>D297+'Necessary information'!$B$7*C297</f>
        <v>-6.3093469361906473E-4</v>
      </c>
    </row>
    <row r="298" spans="1:10" x14ac:dyDescent="0.2">
      <c r="A298" s="3">
        <v>292</v>
      </c>
      <c r="B298" s="5">
        <v>0</v>
      </c>
      <c r="C298" s="4" cm="1">
        <f t="array" ref="C298:D298">TRANSPOSE(MMULT('Necessary information'!$L$2:$M$3,TRANSPOSE(C297:D297))+MMULT('Necessary information'!$L$4:$L$5,B298))</f>
        <v>-1.3496969815911496E-3</v>
      </c>
      <c r="D298" s="4">
        <v>-1.7266815748018371E-4</v>
      </c>
      <c r="E298" s="4" cm="1">
        <f t="array" ref="E298:G298">TRANSPOSE(MMULT('Necessary information'!$L$6:$M$8,TRANSPOSE(C298:D298)))</f>
        <v>-7.1292666884747785E-4</v>
      </c>
      <c r="F298" s="4">
        <v>7.3162882018588645E-4</v>
      </c>
      <c r="G298" s="4">
        <v>-6.1806816140526312E-4</v>
      </c>
      <c r="H298" s="4">
        <f>F298+F298*'Necessary information'!$B$4/'Necessary information'!$B$15</f>
        <v>1.8565081312216861E-3</v>
      </c>
      <c r="I298" s="4">
        <f>(('Necessary information'!$B$10*C299)-'Necessary information'!$B$10*(1-'Necessary information'!$B$4)*C298)/'Necessary information'!$B$16</f>
        <v>-2.6105008399462877E-4</v>
      </c>
      <c r="J298" s="4">
        <f>D298+'Necessary information'!$B$7*C298</f>
        <v>-6.1806816140526312E-4</v>
      </c>
    </row>
    <row r="299" spans="1:10" x14ac:dyDescent="0.2">
      <c r="A299" s="3">
        <v>293</v>
      </c>
      <c r="B299" s="5">
        <v>0</v>
      </c>
      <c r="C299" s="4" cm="1">
        <f t="array" ref="C299:D299">TRANSPOSE(MMULT('Necessary information'!$L$2:$M$3,TRANSPOSE(C298:D298))+MMULT('Necessary information'!$L$4:$L$5,B299))</f>
        <v>-1.3224808091512367E-3</v>
      </c>
      <c r="D299" s="4">
        <v>-1.6904212617309985E-4</v>
      </c>
      <c r="E299" s="4" cm="1">
        <f t="array" ref="E299:G299">TRANSPOSE(MMULT('Necessary information'!$L$6:$M$8,TRANSPOSE(C299:D299)))</f>
        <v>-6.9846955795763209E-4</v>
      </c>
      <c r="F299" s="4">
        <v>7.1702001595822862E-4</v>
      </c>
      <c r="G299" s="4">
        <v>-6.0546079319300796E-4</v>
      </c>
      <c r="H299" s="4">
        <f>F299+F299*'Necessary information'!$B$4/'Necessary information'!$B$15</f>
        <v>1.8194382904940043E-3</v>
      </c>
      <c r="I299" s="4">
        <f>(('Necessary information'!$B$10*C300)-'Necessary information'!$B$10*(1-'Necessary information'!$B$4)*C299)/'Necessary information'!$B$16</f>
        <v>-2.553966576763747E-4</v>
      </c>
      <c r="J299" s="4">
        <f>D299+'Necessary information'!$B$7*C299</f>
        <v>-6.0546079319300796E-4</v>
      </c>
    </row>
    <row r="300" spans="1:10" x14ac:dyDescent="0.2">
      <c r="A300" s="3">
        <v>294</v>
      </c>
      <c r="B300" s="5">
        <v>0</v>
      </c>
      <c r="C300" s="4" cm="1">
        <f t="array" ref="C300:D300">TRANSPOSE(MMULT('Necessary information'!$L$2:$M$3,TRANSPOSE(C299:D299))+MMULT('Necessary information'!$L$4:$L$5,B300))</f>
        <v>-1.2958037053643651E-3</v>
      </c>
      <c r="D300" s="4">
        <v>-1.6549224152346474E-4</v>
      </c>
      <c r="E300" s="4" cm="1">
        <f t="array" ref="E300:G300">TRANSPOSE(MMULT('Necessary information'!$L$6:$M$8,TRANSPOSE(C300:D300)))</f>
        <v>-6.8430123314078164E-4</v>
      </c>
      <c r="F300" s="4">
        <v>7.0269624107065979E-4</v>
      </c>
      <c r="G300" s="4">
        <v>-5.9310746429370531E-4</v>
      </c>
      <c r="H300" s="4">
        <f>F300+F300*'Necessary information'!$B$4/'Necessary information'!$B$15</f>
        <v>1.7830917117167984E-3</v>
      </c>
      <c r="I300" s="4">
        <f>(('Necessary information'!$B$10*C301)-'Necessary information'!$B$10*(1-'Necessary information'!$B$4)*C300)/'Necessary information'!$B$16</f>
        <v>-2.4986688889796897E-4</v>
      </c>
      <c r="J300" s="4">
        <f>D300+'Necessary information'!$B$7*C300</f>
        <v>-5.9310746429370531E-4</v>
      </c>
    </row>
    <row r="301" spans="1:10" x14ac:dyDescent="0.2">
      <c r="A301" s="3">
        <v>295</v>
      </c>
      <c r="B301" s="5">
        <v>0</v>
      </c>
      <c r="C301" s="4" cm="1">
        <f t="array" ref="C301:D301">TRANSPOSE(MMULT('Necessary information'!$L$2:$M$3,TRANSPOSE(C300:D300))+MMULT('Necessary information'!$L$4:$L$5,B301))</f>
        <v>-1.2696552849527053E-3</v>
      </c>
      <c r="D301" s="4">
        <v>-1.6201690445147198E-4</v>
      </c>
      <c r="E301" s="4" cm="1">
        <f t="array" ref="E301:G301">TRANSPOSE(MMULT('Necessary information'!$L$6:$M$8,TRANSPOSE(C301:D301)))</f>
        <v>-6.7041605651115769E-4</v>
      </c>
      <c r="F301" s="4">
        <v>6.8865213646684042E-4</v>
      </c>
      <c r="G301" s="4">
        <v>-5.8100314848586474E-4</v>
      </c>
      <c r="H301" s="4">
        <f>F301+F301*'Necessary information'!$B$4/'Necessary information'!$B$15</f>
        <v>1.7474547962846067E-3</v>
      </c>
      <c r="I301" s="4">
        <f>(('Necessary information'!$B$10*C302)-'Necessary information'!$B$10*(1-'Necessary information'!$B$4)*C301)/'Necessary information'!$B$16</f>
        <v>-2.4445803870615289E-4</v>
      </c>
      <c r="J301" s="4">
        <f>D301+'Necessary information'!$B$7*C301</f>
        <v>-5.8100314848586474E-4</v>
      </c>
    </row>
    <row r="302" spans="1:10" x14ac:dyDescent="0.2">
      <c r="A302" s="3">
        <v>296</v>
      </c>
      <c r="B302" s="5">
        <v>0</v>
      </c>
      <c r="C302" s="4" cm="1">
        <f t="array" ref="C302:D302">TRANSPOSE(MMULT('Necessary information'!$L$2:$M$3,TRANSPOSE(C301:D301))+MMULT('Necessary information'!$L$4:$L$5,B302))</f>
        <v>-1.2440253537965415E-3</v>
      </c>
      <c r="D302" s="4">
        <v>-1.5861454945799108E-4</v>
      </c>
      <c r="E302" s="4" cm="1">
        <f t="array" ref="E302:G302">TRANSPOSE(MMULT('Necessary information'!$L$6:$M$8,TRANSPOSE(C302:D302)))</f>
        <v>-6.5680849629188545E-4</v>
      </c>
      <c r="F302" s="4">
        <v>6.7488243758569155E-4</v>
      </c>
      <c r="G302" s="4">
        <v>-5.6914291621084983E-4</v>
      </c>
      <c r="H302" s="4">
        <f>F302+F302*'Necessary information'!$B$4/'Necessary information'!$B$15</f>
        <v>1.7125141853736915E-3</v>
      </c>
      <c r="I302" s="4">
        <f>(('Necessary information'!$B$10*C303)-'Necessary information'!$B$10*(1-'Necessary information'!$B$4)*C302)/'Necessary information'!$B$16</f>
        <v>-2.391674297594968E-4</v>
      </c>
      <c r="J302" s="4">
        <f>D302+'Necessary information'!$B$7*C302</f>
        <v>-5.6914291621084983E-4</v>
      </c>
    </row>
    <row r="303" spans="1:10" x14ac:dyDescent="0.2">
      <c r="A303" s="3">
        <v>297</v>
      </c>
      <c r="B303" s="5">
        <v>0</v>
      </c>
      <c r="C303" s="4" cm="1">
        <f t="array" ref="C303:D303">TRANSPOSE(MMULT('Necessary information'!$L$2:$M$3,TRANSPOSE(C302:D302))+MMULT('Necessary information'!$L$4:$L$5,B303))</f>
        <v>-1.2189039056956154E-3</v>
      </c>
      <c r="D303" s="4">
        <v>-1.5528364391937326E-4</v>
      </c>
      <c r="E303" s="4" cm="1">
        <f t="array" ref="E303:G303">TRANSPOSE(MMULT('Necessary information'!$L$6:$M$8,TRANSPOSE(C303:D303)))</f>
        <v>-6.4347312494055496E-4</v>
      </c>
      <c r="F303" s="4">
        <v>6.6138197289668894E-4</v>
      </c>
      <c r="G303" s="4">
        <v>-5.5752193279892638E-4</v>
      </c>
      <c r="H303" s="4">
        <f>F303+F303*'Necessary information'!$B$4/'Necessary information'!$B$15</f>
        <v>1.6782567562253475E-3</v>
      </c>
      <c r="I303" s="4">
        <f>(('Necessary information'!$B$10*C304)-'Necessary information'!$B$10*(1-'Necessary information'!$B$4)*C303)/'Necessary information'!$B$16</f>
        <v>-2.3399244491656857E-4</v>
      </c>
      <c r="J303" s="4">
        <f>D303+'Necessary information'!$B$7*C303</f>
        <v>-5.5752193279892638E-4</v>
      </c>
    </row>
    <row r="304" spans="1:10" x14ac:dyDescent="0.2">
      <c r="A304" s="3">
        <v>298</v>
      </c>
      <c r="B304" s="5">
        <v>0</v>
      </c>
      <c r="C304" s="4" cm="1">
        <f t="array" ref="C304:D304">TRANSPOSE(MMULT('Necessary information'!$L$2:$M$3,TRANSPOSE(C303:D303))+MMULT('Necessary information'!$L$4:$L$5,B304))</f>
        <v>-1.1942811191761394E-3</v>
      </c>
      <c r="D304" s="4">
        <v>-1.5202268739706643E-4</v>
      </c>
      <c r="E304" s="4" cm="1">
        <f t="array" ref="E304:G304">TRANSPOSE(MMULT('Necessary information'!$L$6:$M$8,TRANSPOSE(C304:D304)))</f>
        <v>-6.3040461730396347E-4</v>
      </c>
      <c r="F304" s="4">
        <v>6.4814566245094689E-4</v>
      </c>
      <c r="G304" s="4">
        <v>-5.461354567251925E-4</v>
      </c>
      <c r="H304" s="4">
        <f>F304+F304*'Necessary information'!$B$4/'Necessary information'!$B$15</f>
        <v>1.6446696184692772E-3</v>
      </c>
      <c r="I304" s="4">
        <f>(('Necessary information'!$B$10*C305)-'Necessary information'!$B$10*(1-'Necessary information'!$B$4)*C304)/'Necessary information'!$B$16</f>
        <v>-2.2893052585730227E-4</v>
      </c>
      <c r="J304" s="4">
        <f>D304+'Necessary information'!$B$7*C304</f>
        <v>-5.461354567251925E-4</v>
      </c>
    </row>
    <row r="305" spans="1:10" x14ac:dyDescent="0.2">
      <c r="A305" s="3">
        <v>299</v>
      </c>
      <c r="B305" s="5">
        <v>0</v>
      </c>
      <c r="C305" s="4" cm="1">
        <f t="array" ref="C305:D305">TRANSPOSE(MMULT('Necessary information'!$L$2:$M$3,TRANSPOSE(C304:D304))+MMULT('Necessary information'!$L$4:$L$5,B305))</f>
        <v>-1.1701473543431686E-3</v>
      </c>
      <c r="D305" s="4">
        <v>-1.4883021096172804E-4</v>
      </c>
      <c r="E305" s="4" cm="1">
        <f t="array" ref="E305:G305">TRANSPOSE(MMULT('Necessary information'!$L$6:$M$8,TRANSPOSE(C305:D305)))</f>
        <v>-6.175977488017102E-4</v>
      </c>
      <c r="F305" s="4">
        <v>6.3516851644819473E-4</v>
      </c>
      <c r="G305" s="4">
        <v>-5.3497883789497365E-4</v>
      </c>
      <c r="H305" s="4">
        <f>F305+F305*'Necessary information'!$B$4/'Necessary information'!$B$15</f>
        <v>1.6117401104872935E-3</v>
      </c>
      <c r="I305" s="4">
        <f>(('Necessary information'!$B$10*C306)-'Necessary information'!$B$10*(1-'Necessary information'!$B$4)*C305)/'Necessary information'!$B$16</f>
        <v>-2.2397917173648996E-4</v>
      </c>
      <c r="J305" s="4">
        <f>D305+'Necessary information'!$B$7*C305</f>
        <v>-5.3497883789497365E-4</v>
      </c>
    </row>
    <row r="306" spans="1:10" x14ac:dyDescent="0.2">
      <c r="A306" s="3">
        <v>300</v>
      </c>
      <c r="B306" s="5">
        <v>0</v>
      </c>
      <c r="C306" s="4" cm="1">
        <f t="array" ref="C306:D306">TRANSPOSE(MMULT('Necessary information'!$L$2:$M$3,TRANSPOSE(C305:D305))+MMULT('Necessary information'!$L$4:$L$5,B306))</f>
        <v>-1.1464931497780018E-3</v>
      </c>
      <c r="D306" s="4">
        <v>-1.4570477653153176E-4</v>
      </c>
      <c r="E306" s="4" cm="1">
        <f t="array" ref="E306:G306">TRANSPOSE(MMULT('Necessary information'!$L$6:$M$8,TRANSPOSE(C306:D306)))</f>
        <v>-6.050473936383237E-4</v>
      </c>
      <c r="F306" s="4">
        <v>6.2244563381972935E-4</v>
      </c>
      <c r="G306" s="4">
        <v>-5.2404751595827234E-4</v>
      </c>
      <c r="H306" s="4">
        <f>F306+F306*'Necessary information'!$B$4/'Necessary information'!$B$15</f>
        <v>1.5794557958175625E-3</v>
      </c>
      <c r="I306" s="4">
        <f>(('Necessary information'!$B$10*C307)-'Necessary information'!$B$10*(1-'Necessary information'!$B$4)*C306)/'Necessary information'!$B$16</f>
        <v>-2.1913593786887899E-4</v>
      </c>
      <c r="J306" s="4">
        <f>D306+'Necessary information'!$B$7*C306</f>
        <v>-5.2404751595827234E-4</v>
      </c>
    </row>
    <row r="307" spans="1:10" x14ac:dyDescent="0.2">
      <c r="A307" s="3">
        <v>301</v>
      </c>
      <c r="B307" s="5">
        <v>0</v>
      </c>
      <c r="C307" s="4">
        <f>'Necessary information'!$E$4*C306+'Necessary information'!$E$5*D306</f>
        <v>-1.1233092194802737E-3</v>
      </c>
      <c r="D307" s="3"/>
      <c r="E307" s="3"/>
      <c r="F307" s="3"/>
      <c r="G307" s="3"/>
      <c r="H307" s="3"/>
      <c r="I307" s="3"/>
      <c r="J30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Necessary information</vt:lpstr>
      <vt:lpstr>Q2 (part a)</vt:lpstr>
      <vt:lpstr>Q2 (part b)</vt:lpstr>
      <vt:lpstr>Q2 (part 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vu</dc:creator>
  <cp:lastModifiedBy>Pearce, Craig (PG/T - Economics)</cp:lastModifiedBy>
  <dcterms:created xsi:type="dcterms:W3CDTF">2023-11-25T23:26:59Z</dcterms:created>
  <dcterms:modified xsi:type="dcterms:W3CDTF">2023-12-07T23:52:52Z</dcterms:modified>
</cp:coreProperties>
</file>