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4" windowWidth="19200" windowHeight="8330"/>
  </bookViews>
  <sheets>
    <sheet name="entidad" sheetId="1" r:id="rId1"/>
    <sheet name="persona" sheetId="2" r:id="rId2"/>
    <sheet name="domicilio" sheetId="3" r:id="rId3"/>
    <sheet name="tel" sheetId="4" r:id="rId4"/>
    <sheet name="correo" sheetId="5" r:id="rId5"/>
  </sheets>
  <definedNames>
    <definedName name="_xlnm.Print_Area" localSheetId="0">#REF!</definedName>
    <definedName name="_xlnm.Sheet_Title" localSheetId="0">"entidad"</definedName>
    <definedName name="_xlnm.Print_Area" localSheetId="1">#REF!</definedName>
    <definedName name="_xlnm.Sheet_Title" localSheetId="1">"persona"</definedName>
    <definedName name="_xlnm.Print_Area" localSheetId="2">#REF!</definedName>
    <definedName name="_xlnm.Sheet_Title" localSheetId="2">"domicilio"</definedName>
    <definedName name="_xlnm.Print_Area" localSheetId="3">#REF!</definedName>
    <definedName name="_xlnm.Sheet_Title" localSheetId="3">"tel"</definedName>
    <definedName name="_xlnm.Print_Area" localSheetId="4">#REF!</definedName>
    <definedName name="_xlnm.Sheet_Title" localSheetId="4">"correo"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<sst xmlns="http://schemas.openxmlformats.org/spreadsheetml/2006/main" uniqueCount="57" count="57">
  <si>
    <t>ID</t>
  </si>
  <si>
    <t>fbaja</t>
  </si>
  <si>
    <t>DEFAULT</t>
  </si>
  <si>
    <t>TRUE</t>
  </si>
  <si>
    <t>INSERT INTO sgr.entidad ( id_entidad, razonsocial, cuit, fbaja, propietario ) VALUES (</t>
  </si>
  <si>
    <t>INSERT INTO sgr.entidad ( id_entidad, razonsocial, cuit, fbaja, propietario ) VALUES (1,'LONDON FREE ZONE SA','30711370141',DEFAULT,'TRUE');</t>
  </si>
  <si>
    <t>INSERT INTO sgr.entidad ( id_entidad, razonsocial, cuit, fbaja, propietario ) VALUES (2,'DFS','30707036938',DEFAULT,'TRUE');</t>
  </si>
  <si>
    <t>INSERT INTO sgr.entidad ( id_entidad, razonsocial, cuit, fbaja, propietario ) VALUES (3,'SHOPPING A','31724561201',DEFAULT,'FALSE');</t>
  </si>
  <si>
    <t>INSERT INTO sgr.persona ( id_persona, id_camposempleado, apellido, nombre, fnac, id_genero, id_sucursal, id_dpto, id_rol, id_nacionalidad, id_estadocivil, fbaja, id_entidad, id_tipo_doc, doc ) VALUES (</t>
  </si>
  <si>
    <t>INSERT INTO sgr.persona ( id_persona, id_camposempleado, apellido, nombre, fnac, id_genero, id_sucursal, id_dpto, id_rol, id_nacionalidad, id_estadocivil, fbaja, id_entidad, id_tipo_doc, doc ) VALUES (1,'1','ALMIRON','ALEJANDRO','1981-01-01','2','2','13','1','1','2',DEFAULT,'1','1','28214841');</t>
  </si>
  <si>
    <t>INSERT INTO sgr.persona ( id_persona, id_camposempleado, apellido, nombre, fnac, id_genero, id_sucursal, id_dpto, id_rol, id_nacionalidad, id_estadocivil, fbaja, id_entidad, id_tipo_doc, doc ) VALUES (2,'1','BARBOZA','ARIEL','1982-02-02','2','2','13','1','1','1',DEFAULT,'1','1','28041320');</t>
  </si>
  <si>
    <t>INSERT INTO sgr.persona ( id_persona, id_camposempleado, apellido, nombre, fnac, id_genero, id_sucursal, id_dpto, id_rol, id_nacionalidad, id_estadocivil, fbaja, id_entidad, id_tipo_doc, doc ) VALUES (3,'1','PEDROZO','CRISTIAN','1983-03-03','2','2','13','3','1','1',DEFAULT,'1','1','36330420');</t>
  </si>
  <si>
    <t>INSERT INTO sgr.persona ( id_persona, id_camposempleado, apellido, nombre, fnac, id_genero, id_sucursal, id_dpto, id_rol, id_nacionalidad, id_estadocivil, fbaja, id_entidad, id_tipo_doc, doc ) VALUES (4,'2','AGUIRRE','AGUSTIN','1984-04-04','2','2',DEFAULT,DEFAULT,'1','1',DEFAULT,DEFAULT,'2','1472583');</t>
  </si>
  <si>
    <t>INSERT INTO sgr.persona ( id_persona, id_camposempleado, apellido, nombre, fnac, id_genero, id_sucursal, id_dpto, id_rol, id_nacionalidad, id_estadocivil, fbaja, id_entidad, id_tipo_doc, doc ) VALUES (5,'2','GUTIERREZ','LEANDRO','1985-05-05','2','2',DEFAULT,DEFAULT,'1','1',DEFAULT,DEFAULT,'3','258369');</t>
  </si>
  <si>
    <t>INSERT INTO sgr.persona ( id_persona, id_camposempleado, apellido, nombre, fnac, id_genero, id_sucursal, id_dpto, id_rol, id_nacionalidad, id_estadocivil, fbaja, id_entidad, id_tipo_doc, doc ) VALUES (6,'2','GARCIA','TOMAS','1986-06-06','2','2',DEFAULT,DEFAULT,'1','1',DEFAULT,DEFAULT,'4','7412580');</t>
  </si>
  <si>
    <t>num</t>
  </si>
  <si>
    <t>id_ent</t>
  </si>
  <si>
    <t>id_per</t>
  </si>
  <si>
    <t>INSERT INTO sgr.domicilio ( id_domicilio, barrio, calle, num, piso, id_entidad, id_persona, id_ciudad )  VALUES (</t>
  </si>
  <si>
    <t>INSERT INTO sgr.domicilio ( id_domicilio, barrio, calle, num, piso, id_entidad, id_persona, id_ciudad )  VALUES (1,'Puerto Madero','Olga Cosettini','741','2','1',DEFAULT,'48');</t>
  </si>
  <si>
    <t>-</t>
  </si>
  <si>
    <t>INSERT INTO sgr.domicilio ( id_domicilio, barrio, calle, num, piso, id_entidad, id_persona, id_ciudad )  VALUES (2,'Zona Aduanera','Ruta 12 Km 1645,5','-','-','2',DEFAULT,'10053');</t>
  </si>
  <si>
    <t>INSERT INTO sgr.domicilio ( id_domicilio, barrio, calle, num, piso, id_entidad, id_persona, id_ciudad )  VALUES (3,'Barrio uno','La primera','123','-','3',DEFAULT,'10053');</t>
  </si>
  <si>
    <t>Los Alelies</t>
  </si>
  <si>
    <t>INSERT INTO sgr.domicilio ( id_domicilio, barrio, calle, num, piso, id_entidad, id_persona, id_ciudad )  VALUES (4,'Santa Rosa','Los Alelies','1','-',DEFAULT,1,'10053');</t>
  </si>
  <si>
    <t>Los Tulipanes</t>
  </si>
  <si>
    <t>INSERT INTO sgr.domicilio ( id_domicilio, barrio, calle, num, piso, id_entidad, id_persona, id_ciudad )  VALUES (5,'Las Orquideas','Los Tulipanes','2','-',DEFAULT,2,'10053');</t>
  </si>
  <si>
    <t>Av. Castelli</t>
  </si>
  <si>
    <t>INSERT INTO sgr.domicilio ( id_domicilio, barrio, calle, num, piso, id_entidad, id_persona, id_ciudad )  VALUES (6,'San Martin','Av. Castelli','3','-',DEFAULT,3,'10053');</t>
  </si>
  <si>
    <t>Los Cedros</t>
  </si>
  <si>
    <t>INSERT INTO sgr.domicilio ( id_domicilio, barrio, calle, num, piso, id_entidad, id_persona, id_ciudad )  VALUES (7,'Villa Nueva','Los Cedros','4','-',DEFAULT,4,'10053');</t>
  </si>
  <si>
    <t>Los lapachos</t>
  </si>
  <si>
    <t>INSERT INTO sgr.domicilio ( id_domicilio, barrio, calle, num, piso, id_entidad, id_persona, id_ciudad )  VALUES (8,'Villa 14','Los lapachos','5','-',DEFAULT,5,'10053');</t>
  </si>
  <si>
    <t>J. I. Rucci</t>
  </si>
  <si>
    <t>INSERT INTO sgr.domicilio ( id_domicilio, barrio, calle, num, piso, id_entidad, id_persona, id_ciudad )  VALUES (9,'Belen','J. I. Rucci','6','-',DEFAULT,6,'10053');</t>
  </si>
  <si>
    <t>INSERT INTO sgr.telefono(id_telefono, numero, interno, id_tipotel, id_compania, id_entidad, id_persona) VALUES (</t>
  </si>
  <si>
    <t>INSERT INTO sgr.telefono(id_telefono, numero, interno, id_tipotel, id_compania, id_entidad, id_persona) VALUES (1,'(011) 4321-7300','333','3','4','1',DEFAULT);</t>
  </si>
  <si>
    <t>(03757) 420420</t>
  </si>
  <si>
    <t>INSERT INTO sgr.telefono(id_telefono, numero, interno, id_tipotel, id_compania, id_entidad, id_persona) VALUES (2,'(03757) 420420','444','3','4','2',DEFAULT);</t>
  </si>
  <si>
    <t>INSERT INTO sgr.telefono(id_telefono, numero, interno, id_tipotel, id_compania, id_entidad, id_persona) VALUES (3,'(03757) 421421','555','3','4','3',DEFAULT);</t>
  </si>
  <si>
    <t>INSERT INTO sgr.telefono(id_telefono, numero, interno, id_tipotel, id_compania, id_entidad, id_persona) VALUES (4,'3757-540420','-','1','1',DEFAULT,'1');</t>
  </si>
  <si>
    <t>INSERT INTO sgr.telefono(id_telefono, numero, interno, id_tipotel, id_compania, id_entidad, id_persona) VALUES (5,'(03757) 420420','120','3','4',DEFAULT,'2');</t>
  </si>
  <si>
    <t>INSERT INTO sgr.telefono(id_telefono, numero, interno, id_tipotel, id_compania, id_entidad, id_persona) VALUES (6,'(03757) 420420','121','3','4',DEFAULT,'3');</t>
  </si>
  <si>
    <t>INSERT INTO sgr.telefono(id_telefono, numero, interno, id_tipotel, id_compania, id_entidad, id_persona) VALUES (7,'3757-404040','-','1','2',DEFAULT,'4');</t>
  </si>
  <si>
    <t>INSERT INTO sgr.telefono(id_telefono, numero, interno, id_tipotel, id_compania, id_entidad, id_persona) VALUES (8,'(03757) 423212','-','2','4',DEFAULT,'5');</t>
  </si>
  <si>
    <t>INSERT INTO sgr.telefono(id_telefono, numero, interno, id_tipotel, id_compania, id_entidad, id_persona) VALUES (9,'(03757) 421413','-','2','4',DEFAULT,'6');</t>
  </si>
  <si>
    <t>correo</t>
  </si>
  <si>
    <t>INSERT INTO sgr.correo(id_correo, correo, id_persona, id_entidad, id_tipocorreo) VALUES (</t>
  </si>
  <si>
    <t>INSERT INTO sgr.correo(id_correo, correo, id_persona, id_entidad, id_tipocorreo) VALUES (1,'info@london.com',DEFAULT,'1','2');</t>
  </si>
  <si>
    <t>INSERT INTO sgr.correo(id_correo, correo, id_persona, id_entidad, id_tipocorreo) VALUES (2,'consultas@dfs.com',DEFAULT,'2','2');</t>
  </si>
  <si>
    <t>INSERT INTO sgr.correo(id_correo, correo, id_persona, id_entidad, id_tipocorreo) VALUES (3,'info@shoppinga.com',DEFAULT,'3','2');</t>
  </si>
  <si>
    <t>INSERT INTO sgr.correo(id_correo, correo, id_persona, id_entidad, id_tipocorreo) VALUES (4,'almiron@dfs.com','1',DEFAULT,'2');</t>
  </si>
  <si>
    <t>INSERT INTO sgr.correo(id_correo, correo, id_persona, id_entidad, id_tipocorreo) VALUES (5,'barboza@dfs.com','2',DEFAULT,'2');</t>
  </si>
  <si>
    <t>INSERT INTO sgr.correo(id_correo, correo, id_persona, id_entidad, id_tipocorreo) VALUES (6,'pedrozo@dfs.com','3',DEFAULT,'2');</t>
  </si>
  <si>
    <t>INSERT INTO sgr.correo(id_correo, correo, id_persona, id_entidad, id_tipocorreo) VALUES (7,'aguirre@gmail.com','4',DEFAULT,'1');</t>
  </si>
  <si>
    <t>INSERT INTO sgr.correo(id_correo, correo, id_persona, id_entidad, id_tipocorreo) VALUES (8,'gutierrez@gmail.com','5',DEFAULT,'1');</t>
  </si>
  <si>
    <t>INSERT INTO sgr.correo(id_correo, correo, id_persona, id_entidad, id_tipocorreo) VALUES (9,'garcia@gmail.com','6',DEFAULT,'1');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</si>
</sst>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FF0000"/>
      <name val="Calibri"/>
      <vertAlign val="baseline"/>
      <sz val="11"/>
      <strike val="0"/>
    </font>
    <font>
      <b val="0"/>
      <i val="0"/>
      <u val="none"/>
      <color rgb="FFFF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zoomScale="75">
      <selection activeCell="L2" sqref="L2:L4"/>
    </sheetView>
  </sheetViews>
  <sheetFormatPr defaultRowHeight="15"/>
  <cols>
    <col min="1" max="1" style="1" width="4.28515625" customWidth="1"/>
    <col min="2" max="2" style="1" width="9.142307692307693"/>
    <col min="3" max="3" style="1" width="16.427584134615387" bestFit="1" customWidth="1"/>
    <col min="4" max="7" style="1" width="9.142307692307693"/>
    <col min="8" max="8" style="1" width="24.85564903846154" bestFit="1" customWidth="1"/>
    <col min="9" max="9" style="1" width="9.142307692307693"/>
    <col min="10" max="11" style="1" width="11.42578125" customWidth="1"/>
    <col min="12" max="16384" style="1" width="9.142307692307693"/>
  </cols>
  <sheetData>
    <row r="1" spans="1:16384">
      <c r="A1" s="2" t="s">
        <v>0</v>
      </c>
      <c r="B1" s="2" t="inlineStr">
        <is>
          <t>RzSoc</t>
        </is>
      </c>
      <c r="C1" s="2" t="inlineStr">
        <is>
          <t>CUIT</t>
        </is>
      </c>
      <c r="D1" s="2" t="s">
        <v>1</v>
      </c>
      <c r="E1" s="2" t="inlineStr">
        <is>
          <t>prop.</t>
        </is>
      </c>
    </row>
    <row r="2" spans="1:16384">
      <c r="A2">
        <v>1</v>
      </c>
      <c r="B2" t="inlineStr">
        <is>
          <t>LONDON FREE ZONE SA</t>
        </is>
      </c>
      <c r="C2">
        <v>30711370141</v>
      </c>
      <c r="D2" t="s">
        <v>2</v>
      </c>
      <c r="E2" t="s">
        <v>3</v>
      </c>
      <c r="G2" t="s">
        <v>4</v>
      </c>
      <c r="H2" t="str">
        <f>A2&amp;","&amp;"'"&amp;B2&amp;"'"&amp;","&amp;"'"&amp;C2&amp;"'"&amp;","&amp;D2&amp;","&amp;"'"&amp;E2&amp;"'"&amp;")"</f>
        <v>1,'LONDON FREE ZONE SA','30711370141',DEFAULT,'TRUE')</v>
      </c>
      <c r="J2" t="s">
        <f>G2&amp;H2&amp;";"</f>
        <v>5</v>
      </c>
      <c r="L2" s="3" t="s">
        <v>5</v>
      </c>
    </row>
    <row r="3" spans="1:16384">
      <c r="A3">
        <v>2</v>
      </c>
      <c r="B3" t="inlineStr">
        <is>
          <t>DFS</t>
        </is>
      </c>
      <c r="C3">
        <v>30707036938</v>
      </c>
      <c r="D3" t="s">
        <v>2</v>
      </c>
      <c r="E3" t="s">
        <v>3</v>
      </c>
      <c r="G3" t="s">
        <v>4</v>
      </c>
      <c r="H3" t="str">
        <f>A3&amp;","&amp;"'"&amp;B3&amp;"'"&amp;","&amp;"'"&amp;C3&amp;"'"&amp;","&amp;D3&amp;","&amp;"'"&amp;E3&amp;"'"&amp;")"</f>
        <v>2,'DFS','30707036938',DEFAULT,'TRUE')</v>
      </c>
      <c r="J3" t="s">
        <f>G3&amp;H3&amp;";"</f>
        <v>6</v>
      </c>
      <c r="L3" s="3" t="s">
        <v>6</v>
      </c>
    </row>
    <row r="4" spans="1:16384">
      <c r="A4">
        <v>3</v>
      </c>
      <c r="B4" t="inlineStr">
        <is>
          <t>SHOPPING A</t>
        </is>
      </c>
      <c r="C4">
        <v>31724561201</v>
      </c>
      <c r="D4" t="s">
        <v>2</v>
      </c>
      <c r="E4" t="inlineStr">
        <is>
          <t>FALSE</t>
        </is>
      </c>
      <c r="G4" t="s">
        <v>4</v>
      </c>
      <c r="H4" t="str">
        <f>A4&amp;","&amp;"'"&amp;B4&amp;"'"&amp;","&amp;"'"&amp;C4&amp;"'"&amp;","&amp;D4&amp;","&amp;"'"&amp;E4&amp;"'"&amp;")"</f>
        <v>3,'SHOPPING A','31724561201',DEFAULT,'FALSE')</v>
      </c>
      <c r="J4" t="s">
        <f>G4&amp;H4&amp;";"</f>
        <v>7</v>
      </c>
      <c r="L4" s="3" t="s">
        <v>7</v>
      </c>
    </row>
    <row r="5" spans="1:16384">
      <c r="L5" s="3"/>
    </row>
    <row r="6" spans="1:16384">
      <c r="L6" s="3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zoomScale="75">
      <selection activeCell="W2" sqref="W2:W7"/>
    </sheetView>
  </sheetViews>
  <sheetFormatPr defaultRowHeight="15"/>
  <cols>
    <col min="1" max="1" style="1" width="5.5703125" customWidth="1"/>
    <col min="2" max="2" style="1" width="5.9044070512820515" customWidth="1"/>
    <col min="3" max="3" style="1" width="13.332532051282053" bestFit="1" customWidth="1"/>
    <col min="4" max="4" style="1" width="9.142307692307693"/>
    <col min="5" max="5" style="1" width="13.522996794871796" customWidth="1"/>
    <col min="6" max="6" style="1" width="8.95184294871795" customWidth="1"/>
    <col min="7" max="9" style="1" width="9.142307692307693"/>
    <col min="10" max="10" style="1" width="12.42782451923077" bestFit="1" customWidth="1"/>
    <col min="11" max="13" style="1" width="9.142307692307693"/>
    <col min="14" max="16" style="1" width="12.142127403846155" bestFit="1" customWidth="1"/>
    <col min="17" max="18" style="1" width="9.142307692307693"/>
    <col min="19" max="19" style="1" width="94.66097756410258" bestFit="1" customWidth="1"/>
    <col min="20" max="20" style="1" width="9.856550480769231" bestFit="1" customWidth="1"/>
    <col min="21" max="16384" style="1" width="9.142307692307693"/>
  </cols>
  <sheetData>
    <row r="1" spans="1:16384">
      <c r="A1" s="2" t="s">
        <v>0</v>
      </c>
      <c r="B1" s="2" t="inlineStr">
        <is>
          <t>id_c.e.</t>
        </is>
      </c>
      <c r="C1" s="2" t="inlineStr">
        <is>
          <t>apellido</t>
        </is>
      </c>
      <c r="D1" s="2" t="inlineStr">
        <is>
          <t>nombre</t>
        </is>
      </c>
      <c r="E1" s="2" t="inlineStr">
        <is>
          <t>fnac</t>
        </is>
      </c>
      <c r="F1" s="2" t="inlineStr">
        <is>
          <t>id_genero</t>
        </is>
      </c>
      <c r="G1" s="2" t="inlineStr">
        <is>
          <t>id_sucursal</t>
        </is>
      </c>
      <c r="H1" s="2" t="inlineStr">
        <is>
          <t>id_dpto</t>
        </is>
      </c>
      <c r="I1" s="2" t="inlineStr">
        <is>
          <t>id_rol</t>
        </is>
      </c>
      <c r="J1" s="2" t="inlineStr">
        <is>
          <t>id_nacionalidad</t>
        </is>
      </c>
      <c r="K1" s="2" t="inlineStr">
        <is>
          <t>id_estadocivil</t>
        </is>
      </c>
      <c r="L1" s="2" t="s">
        <v>1</v>
      </c>
      <c r="M1" s="2" t="inlineStr">
        <is>
          <t>id_entidad</t>
        </is>
      </c>
      <c r="N1" s="2" t="inlineStr">
        <is>
          <t>id_tipo_doc</t>
        </is>
      </c>
      <c r="O1" s="2" t="inlineStr">
        <is>
          <t>doc</t>
        </is>
      </c>
    </row>
    <row r="2" spans="1:16384">
      <c r="A2">
        <v>1</v>
      </c>
      <c r="B2">
        <v>1</v>
      </c>
      <c r="C2" t="inlineStr">
        <is>
          <t>ALMIRON</t>
        </is>
      </c>
      <c r="D2" t="inlineStr">
        <is>
          <t>ALEJANDRO</t>
        </is>
      </c>
      <c r="E2" s="4" t="inlineStr">
        <is>
          <t>1981-01-01</t>
        </is>
      </c>
      <c r="F2">
        <v>2</v>
      </c>
      <c r="G2">
        <v>2</v>
      </c>
      <c r="H2">
        <v>13</v>
      </c>
      <c r="I2">
        <v>1</v>
      </c>
      <c r="J2">
        <v>1</v>
      </c>
      <c r="K2">
        <v>2</v>
      </c>
      <c r="L2" t="s">
        <v>2</v>
      </c>
      <c r="M2">
        <v>1</v>
      </c>
      <c r="N2">
        <v>1</v>
      </c>
      <c r="O2">
        <v>28214841</v>
      </c>
      <c r="R2" t="s">
        <v>8</v>
      </c>
      <c r="S2" t="str">
        <f>A2&amp;","&amp;"'"&amp;B2&amp;"'"&amp;","&amp;"'"&amp;C2&amp;"'"&amp;","&amp;"'"&amp;D2&amp;"'"&amp;","&amp;"'"&amp;E2&amp;"'"&amp;","&amp;"'"&amp;F2&amp;"'"&amp;","&amp;"'"&amp;G2&amp;"'"&amp;","&amp;"'"&amp;H2&amp;"'"&amp;","&amp;"'"&amp;I2&amp;"'"&amp;","&amp;"'"&amp;J2&amp;"'"&amp;","&amp;"'"&amp;K2&amp;"'"&amp;","&amp;L2&amp;","&amp;"'"&amp;M2&amp;"'"&amp;","&amp;"'"&amp;N2&amp;"'"&amp;","&amp;"'"&amp;O2&amp;"'"&amp;")"</f>
        <v>1,'1','ALMIRON','ALEJANDRO','1981-01-01','2','2','13','1','1','2',DEFAULT,'1','1','28214841')</v>
      </c>
      <c r="U2" t="s">
        <f>R2&amp;S2&amp;";"</f>
        <v>9</v>
      </c>
      <c r="W2" s="3" t="s">
        <v>9</v>
      </c>
    </row>
    <row r="3" spans="1:16384">
      <c r="A3">
        <v>2</v>
      </c>
      <c r="B3">
        <v>1</v>
      </c>
      <c r="C3" t="inlineStr">
        <is>
          <t>BARBOZA</t>
        </is>
      </c>
      <c r="D3" t="inlineStr">
        <is>
          <t>ARIEL</t>
        </is>
      </c>
      <c r="E3" s="4" t="inlineStr">
        <is>
          <t>1982-02-02</t>
        </is>
      </c>
      <c r="F3">
        <v>2</v>
      </c>
      <c r="G3">
        <v>2</v>
      </c>
      <c r="H3">
        <v>13</v>
      </c>
      <c r="I3">
        <v>1</v>
      </c>
      <c r="J3">
        <v>1</v>
      </c>
      <c r="K3">
        <v>1</v>
      </c>
      <c r="L3" t="s">
        <v>2</v>
      </c>
      <c r="M3">
        <v>1</v>
      </c>
      <c r="N3">
        <v>1</v>
      </c>
      <c r="O3">
        <v>28041320</v>
      </c>
      <c r="R3" t="s">
        <v>8</v>
      </c>
      <c r="S3" t="str">
        <f>A3&amp;","&amp;"'"&amp;B3&amp;"'"&amp;","&amp;"'"&amp;C3&amp;"'"&amp;","&amp;"'"&amp;D3&amp;"'"&amp;","&amp;"'"&amp;E3&amp;"'"&amp;","&amp;"'"&amp;F3&amp;"'"&amp;","&amp;"'"&amp;G3&amp;"'"&amp;","&amp;"'"&amp;H3&amp;"'"&amp;","&amp;"'"&amp;I3&amp;"'"&amp;","&amp;"'"&amp;J3&amp;"'"&amp;","&amp;"'"&amp;K3&amp;"'"&amp;","&amp;L3&amp;","&amp;"'"&amp;M3&amp;"'"&amp;","&amp;"'"&amp;N3&amp;"'"&amp;","&amp;"'"&amp;O3&amp;"'"&amp;")"</f>
        <v>2,'1','BARBOZA','ARIEL','1982-02-02','2','2','13','1','1','1',DEFAULT,'1','1','28041320')</v>
      </c>
      <c r="U3" t="s">
        <f>R3&amp;S3&amp;";"</f>
        <v>10</v>
      </c>
      <c r="W3" s="3" t="s">
        <v>10</v>
      </c>
    </row>
    <row r="4" spans="1:16384">
      <c r="A4">
        <v>3</v>
      </c>
      <c r="B4">
        <v>1</v>
      </c>
      <c r="C4" t="inlineStr">
        <is>
          <t>PEDROZO</t>
        </is>
      </c>
      <c r="D4" t="inlineStr">
        <is>
          <t>CRISTIAN</t>
        </is>
      </c>
      <c r="E4" s="4" t="inlineStr">
        <is>
          <t>1983-03-03</t>
        </is>
      </c>
      <c r="F4">
        <v>2</v>
      </c>
      <c r="G4">
        <v>2</v>
      </c>
      <c r="H4">
        <v>13</v>
      </c>
      <c r="I4">
        <v>3</v>
      </c>
      <c r="J4">
        <v>1</v>
      </c>
      <c r="K4">
        <v>1</v>
      </c>
      <c r="L4" t="s">
        <v>2</v>
      </c>
      <c r="M4">
        <v>1</v>
      </c>
      <c r="N4">
        <v>1</v>
      </c>
      <c r="O4">
        <v>36330420</v>
      </c>
      <c r="R4" t="s">
        <v>8</v>
      </c>
      <c r="S4" t="str">
        <f>A4&amp;","&amp;"'"&amp;B4&amp;"'"&amp;","&amp;"'"&amp;C4&amp;"'"&amp;","&amp;"'"&amp;D4&amp;"'"&amp;","&amp;"'"&amp;E4&amp;"'"&amp;","&amp;"'"&amp;F4&amp;"'"&amp;","&amp;"'"&amp;G4&amp;"'"&amp;","&amp;"'"&amp;H4&amp;"'"&amp;","&amp;"'"&amp;I4&amp;"'"&amp;","&amp;"'"&amp;J4&amp;"'"&amp;","&amp;"'"&amp;K4&amp;"'"&amp;","&amp;L4&amp;","&amp;"'"&amp;M4&amp;"'"&amp;","&amp;"'"&amp;N4&amp;"'"&amp;","&amp;"'"&amp;O4&amp;"'"&amp;")"</f>
        <v>3,'1','PEDROZO','CRISTIAN','1983-03-03','2','2','13','3','1','1',DEFAULT,'1','1','36330420')</v>
      </c>
      <c r="U4" t="s">
        <f>R4&amp;S4&amp;";"</f>
        <v>11</v>
      </c>
      <c r="W4" s="3" t="s">
        <v>11</v>
      </c>
    </row>
    <row r="5" spans="1:16384">
      <c r="A5">
        <v>4</v>
      </c>
      <c r="B5">
        <v>2</v>
      </c>
      <c r="C5" t="inlineStr">
        <is>
          <t>AGUIRRE</t>
        </is>
      </c>
      <c r="D5" t="inlineStr">
        <is>
          <t>AGUSTIN</t>
        </is>
      </c>
      <c r="E5" s="4" t="inlineStr">
        <is>
          <t>1984-04-04</t>
        </is>
      </c>
      <c r="F5">
        <v>2</v>
      </c>
      <c r="G5">
        <v>2</v>
      </c>
      <c r="H5" t="s">
        <v>2</v>
      </c>
      <c r="I5" t="s">
        <v>2</v>
      </c>
      <c r="J5">
        <v>1</v>
      </c>
      <c r="K5">
        <v>1</v>
      </c>
      <c r="L5" t="s">
        <v>2</v>
      </c>
      <c r="M5" t="s">
        <v>2</v>
      </c>
      <c r="N5">
        <v>2</v>
      </c>
      <c r="O5">
        <v>1472583</v>
      </c>
      <c r="R5" t="s">
        <v>8</v>
      </c>
      <c r="S5" t="str">
        <f>A5&amp;","&amp;"'"&amp;B5&amp;"'"&amp;","&amp;"'"&amp;C5&amp;"'"&amp;","&amp;"'"&amp;D5&amp;"'"&amp;","&amp;"'"&amp;E5&amp;"'"&amp;","&amp;"'"&amp;F5&amp;"'"&amp;","&amp;"'"&amp;G5&amp;"'"&amp;","&amp;H5&amp;","&amp;I5&amp;","&amp;"'"&amp;J5&amp;"'"&amp;","&amp;"'"&amp;K5&amp;"'"&amp;","&amp;L5&amp;","&amp;M5&amp;","&amp;"'"&amp;N5&amp;"'"&amp;","&amp;"'"&amp;O5&amp;"'"&amp;")"</f>
        <v>4,'2','AGUIRRE','AGUSTIN','1984-04-04','2','2',DEFAULT,DEFAULT,'1','1',DEFAULT,DEFAULT,'2','1472583')</v>
      </c>
      <c r="U5" t="s">
        <f>R5&amp;S5&amp;";"</f>
        <v>12</v>
      </c>
      <c r="W5" s="3" t="s">
        <v>12</v>
      </c>
    </row>
    <row r="6" spans="1:16384">
      <c r="A6">
        <v>5</v>
      </c>
      <c r="B6">
        <v>2</v>
      </c>
      <c r="C6" t="inlineStr">
        <is>
          <t>GUTIERREZ</t>
        </is>
      </c>
      <c r="D6" t="inlineStr">
        <is>
          <t>LEANDRO</t>
        </is>
      </c>
      <c r="E6" s="4" t="inlineStr">
        <is>
          <t>1985-05-05</t>
        </is>
      </c>
      <c r="F6">
        <v>2</v>
      </c>
      <c r="G6">
        <v>2</v>
      </c>
      <c r="H6" t="s">
        <v>2</v>
      </c>
      <c r="I6" t="s">
        <v>2</v>
      </c>
      <c r="J6">
        <v>1</v>
      </c>
      <c r="K6">
        <v>1</v>
      </c>
      <c r="L6" t="s">
        <v>2</v>
      </c>
      <c r="M6" t="s">
        <v>2</v>
      </c>
      <c r="N6">
        <v>3</v>
      </c>
      <c r="O6">
        <v>258369</v>
      </c>
      <c r="R6" t="s">
        <v>8</v>
      </c>
      <c r="S6" t="str">
        <f>A6&amp;","&amp;"'"&amp;B6&amp;"'"&amp;","&amp;"'"&amp;C6&amp;"'"&amp;","&amp;"'"&amp;D6&amp;"'"&amp;","&amp;"'"&amp;E6&amp;"'"&amp;","&amp;"'"&amp;F6&amp;"'"&amp;","&amp;"'"&amp;G6&amp;"'"&amp;","&amp;H6&amp;","&amp;I6&amp;","&amp;"'"&amp;J6&amp;"'"&amp;","&amp;"'"&amp;K6&amp;"'"&amp;","&amp;L6&amp;","&amp;M6&amp;","&amp;"'"&amp;N6&amp;"'"&amp;","&amp;"'"&amp;O6&amp;"'"&amp;")"</f>
        <v>5,'2','GUTIERREZ','LEANDRO','1985-05-05','2','2',DEFAULT,DEFAULT,'1','1',DEFAULT,DEFAULT,'3','258369')</v>
      </c>
      <c r="U6" t="s">
        <f>R6&amp;S6&amp;";"</f>
        <v>13</v>
      </c>
      <c r="W6" s="3" t="s">
        <v>13</v>
      </c>
    </row>
    <row r="7" spans="1:16384">
      <c r="A7">
        <v>6</v>
      </c>
      <c r="B7">
        <v>2</v>
      </c>
      <c r="C7" t="inlineStr">
        <is>
          <t>GARCIA</t>
        </is>
      </c>
      <c r="D7" t="inlineStr">
        <is>
          <t>TOMAS</t>
        </is>
      </c>
      <c r="E7" s="4" t="inlineStr">
        <is>
          <t>1986-06-06</t>
        </is>
      </c>
      <c r="F7">
        <v>2</v>
      </c>
      <c r="G7">
        <v>2</v>
      </c>
      <c r="H7" t="s">
        <v>2</v>
      </c>
      <c r="I7" t="s">
        <v>2</v>
      </c>
      <c r="J7">
        <v>1</v>
      </c>
      <c r="K7">
        <v>1</v>
      </c>
      <c r="L7" t="s">
        <v>2</v>
      </c>
      <c r="M7" t="s">
        <v>2</v>
      </c>
      <c r="N7">
        <v>4</v>
      </c>
      <c r="O7">
        <v>7412580</v>
      </c>
      <c r="R7" t="s">
        <v>8</v>
      </c>
      <c r="S7" t="str">
        <f>A7&amp;","&amp;"'"&amp;B7&amp;"'"&amp;","&amp;"'"&amp;C7&amp;"'"&amp;","&amp;"'"&amp;D7&amp;"'"&amp;","&amp;"'"&amp;E7&amp;"'"&amp;","&amp;"'"&amp;F7&amp;"'"&amp;","&amp;"'"&amp;G7&amp;"'"&amp;","&amp;H7&amp;","&amp;I7&amp;","&amp;"'"&amp;J7&amp;"'"&amp;","&amp;"'"&amp;K7&amp;"'"&amp;","&amp;L7&amp;","&amp;M7&amp;","&amp;"'"&amp;N7&amp;"'"&amp;","&amp;"'"&amp;O7&amp;"'"&amp;")"</f>
        <v>6,'2','GARCIA','TOMAS','1986-06-06','2','2',DEFAULT,DEFAULT,'1','1',DEFAULT,DEFAULT,'4','7412580')</v>
      </c>
      <c r="U7" t="s">
        <f>R7&amp;S7&amp;";"</f>
        <v>14</v>
      </c>
      <c r="W7" s="3" t="s">
        <v>14</v>
      </c>
    </row>
    <row r="12" spans="1:16384"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6384"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11"/>
  <sheetViews>
    <sheetView workbookViewId="0" zoomScale="75">
      <selection activeCell="O2" sqref="O2:O11"/>
    </sheetView>
  </sheetViews>
  <sheetFormatPr defaultRowHeight="12.75"/>
  <cols>
    <col min="1" max="1" style="0" width="5.713942307692308" customWidth="1"/>
    <col min="2" max="2" style="0" width="9.142307692307693"/>
    <col min="3" max="3" style="0" width="16.427584134615387" bestFit="1" customWidth="1"/>
    <col min="4" max="5" style="0" width="9.142307692307693"/>
    <col min="6" max="6" style="0" width="9.99939903846154" bestFit="1" customWidth="1"/>
    <col min="7" max="16384" style="0" width="9.142307692307693"/>
  </cols>
  <sheetData>
    <row r="1" spans="1:15" ht="14.25">
      <c r="A1" s="2" t="s">
        <v>0</v>
      </c>
      <c r="B1" s="2" t="inlineStr">
        <is>
          <t>barrio</t>
        </is>
      </c>
      <c r="C1" s="2" t="inlineStr">
        <is>
          <t>calle</t>
        </is>
      </c>
      <c r="D1" s="2" t="s">
        <v>15</v>
      </c>
      <c r="E1" s="2" t="inlineStr">
        <is>
          <t>piso</t>
        </is>
      </c>
      <c r="F1" s="2" t="s">
        <v>16</v>
      </c>
      <c r="G1" s="2" t="s">
        <v>17</v>
      </c>
      <c r="H1" s="2" t="inlineStr">
        <is>
          <t>id_ciud</t>
        </is>
      </c>
      <c r="I1" s="1"/>
      <c r="J1" s="1"/>
      <c r="K1" s="1"/>
      <c r="L1" s="1"/>
      <c r="M1" s="1"/>
      <c r="N1" s="1"/>
      <c r="O1" s="1"/>
    </row>
    <row r="2" spans="1:15" ht="14.25">
      <c r="A2" s="1">
        <v>1</v>
      </c>
      <c r="B2" s="1" t="inlineStr">
        <is>
          <t>Puerto Madero</t>
        </is>
      </c>
      <c r="C2" s="1" t="inlineStr">
        <is>
          <t>Olga Cosettini</t>
        </is>
      </c>
      <c r="D2" s="1">
        <v>741</v>
      </c>
      <c r="E2" s="1">
        <v>2</v>
      </c>
      <c r="F2" s="1">
        <v>1</v>
      </c>
      <c r="G2" s="1" t="s">
        <v>2</v>
      </c>
      <c r="H2" s="1">
        <v>48</v>
      </c>
      <c r="I2" s="1"/>
      <c r="J2" s="1" t="s">
        <v>18</v>
      </c>
      <c r="K2" s="1" t="str">
        <f>A2&amp;","&amp;"'"&amp;B2&amp;"'"&amp;","&amp;"'"&amp;C2&amp;"'"&amp;","&amp;"'"&amp;D2&amp;"'"&amp;","&amp;"'"&amp;E2&amp;"'"&amp;","&amp;"'"&amp;F2&amp;"'"&amp;","&amp;G2&amp;","&amp;"'"&amp;H2&amp;"'"&amp;")"</f>
        <v>1,'Puerto Madero','Olga Cosettini','741','2','1',DEFAULT,'48')</v>
      </c>
      <c r="L2" s="1"/>
      <c r="M2" s="1" t="s">
        <f>J2&amp;K2&amp;";"</f>
        <v>19</v>
      </c>
      <c r="N2" s="1"/>
      <c r="O2" s="3" t="s">
        <v>19</v>
      </c>
    </row>
    <row r="3" spans="1:15" ht="14.25">
      <c r="A3" s="1">
        <v>2</v>
      </c>
      <c r="B3" s="1" t="inlineStr">
        <is>
          <t>Zona Aduanera</t>
        </is>
      </c>
      <c r="C3" s="1" t="inlineStr">
        <is>
          <t>Ruta 12 Km 1645,5</t>
        </is>
      </c>
      <c r="D3" s="1" t="s">
        <v>20</v>
      </c>
      <c r="E3" s="1" t="s">
        <v>20</v>
      </c>
      <c r="F3" s="1">
        <v>2</v>
      </c>
      <c r="G3" s="1" t="s">
        <v>2</v>
      </c>
      <c r="H3" s="1">
        <v>10053</v>
      </c>
      <c r="I3" s="1"/>
      <c r="J3" s="1" t="s">
        <v>18</v>
      </c>
      <c r="K3" s="1" t="str">
        <f>A3&amp;","&amp;"'"&amp;B3&amp;"'"&amp;","&amp;"'"&amp;C3&amp;"'"&amp;","&amp;"'"&amp;D3&amp;"'"&amp;","&amp;"'"&amp;E3&amp;"'"&amp;","&amp;"'"&amp;F3&amp;"'"&amp;","&amp;G3&amp;","&amp;"'"&amp;H3&amp;"'"&amp;")"</f>
        <v>2,'Zona Aduanera','Ruta 12 Km 1645,5','-','-','2',DEFAULT,'10053')</v>
      </c>
      <c r="L3" s="1"/>
      <c r="M3" s="1" t="s">
        <f>J3&amp;K3&amp;";"</f>
        <v>21</v>
      </c>
      <c r="N3" s="1"/>
      <c r="O3" s="3" t="s">
        <v>21</v>
      </c>
    </row>
    <row r="4" spans="1:15" ht="14.25">
      <c r="A4" s="1">
        <v>3</v>
      </c>
      <c r="B4" s="1" t="inlineStr">
        <is>
          <t>Barrio uno</t>
        </is>
      </c>
      <c r="C4" s="1" t="inlineStr">
        <is>
          <t>La primera</t>
        </is>
      </c>
      <c r="D4" s="1">
        <v>123</v>
      </c>
      <c r="E4" s="1" t="s">
        <v>20</v>
      </c>
      <c r="F4" s="1">
        <v>3</v>
      </c>
      <c r="G4" s="1" t="s">
        <v>2</v>
      </c>
      <c r="H4" s="1">
        <v>10053</v>
      </c>
      <c r="I4" s="1"/>
      <c r="J4" s="1" t="s">
        <v>18</v>
      </c>
      <c r="K4" s="1" t="str">
        <f>A4&amp;","&amp;"'"&amp;B4&amp;"'"&amp;","&amp;"'"&amp;C4&amp;"'"&amp;","&amp;"'"&amp;D4&amp;"'"&amp;","&amp;"'"&amp;E4&amp;"'"&amp;","&amp;"'"&amp;F4&amp;"'"&amp;","&amp;G4&amp;","&amp;"'"&amp;H4&amp;"'"&amp;")"</f>
        <v>3,'Barrio uno','La primera','123','-','3',DEFAULT,'10053')</v>
      </c>
      <c r="L4" s="1"/>
      <c r="M4" s="1" t="s">
        <f>J4&amp;K4&amp;";"</f>
        <v>22</v>
      </c>
      <c r="N4" s="1"/>
      <c r="O4" s="3" t="s">
        <v>22</v>
      </c>
    </row>
    <row r="6" spans="1:15" ht="14.25">
      <c r="A6">
        <v>4</v>
      </c>
      <c r="B6" t="inlineStr">
        <is>
          <t>Santa Rosa</t>
        </is>
      </c>
      <c r="C6" t="s">
        <v>23</v>
      </c>
      <c r="D6">
        <v>1</v>
      </c>
      <c r="E6" t="s">
        <v>20</v>
      </c>
      <c r="F6" s="1" t="s">
        <v>2</v>
      </c>
      <c r="G6">
        <v>1</v>
      </c>
      <c r="H6" s="1">
        <v>10053</v>
      </c>
      <c r="J6" s="1" t="s">
        <v>18</v>
      </c>
      <c r="K6" s="1" t="str">
        <f>A6&amp;","&amp;"'"&amp;B6&amp;"'"&amp;","&amp;"'"&amp;C6&amp;"'"&amp;","&amp;"'"&amp;D6&amp;"'"&amp;","&amp;"'"&amp;E6&amp;"'"&amp;","&amp;F6&amp;","&amp;G6&amp;","&amp;"'"&amp;H6&amp;"'"&amp;")"</f>
        <v>4,'Santa Rosa','Los Alelies','1','-',DEFAULT,1,'10053')</v>
      </c>
      <c r="L6" s="1"/>
      <c r="M6" s="1" t="s">
        <f>J6&amp;K6&amp;";"</f>
        <v>24</v>
      </c>
      <c r="N6" s="1"/>
      <c r="O6" s="5" t="s">
        <v>24</v>
      </c>
    </row>
    <row r="7" spans="1:15" ht="14.25">
      <c r="A7">
        <v>5</v>
      </c>
      <c r="B7" t="inlineStr">
        <is>
          <t>Las Orquideas</t>
        </is>
      </c>
      <c r="C7" t="s">
        <v>25</v>
      </c>
      <c r="D7">
        <v>2</v>
      </c>
      <c r="E7" t="s">
        <v>20</v>
      </c>
      <c r="F7" s="1" t="s">
        <v>2</v>
      </c>
      <c r="G7">
        <v>2</v>
      </c>
      <c r="H7" s="1">
        <v>10053</v>
      </c>
      <c r="J7" s="1" t="s">
        <v>18</v>
      </c>
      <c r="K7" s="1" t="str">
        <f>A7&amp;","&amp;"'"&amp;B7&amp;"'"&amp;","&amp;"'"&amp;C7&amp;"'"&amp;","&amp;"'"&amp;D7&amp;"'"&amp;","&amp;"'"&amp;E7&amp;"'"&amp;","&amp;F7&amp;","&amp;G7&amp;","&amp;"'"&amp;H7&amp;"'"&amp;")"</f>
        <v>5,'Las Orquideas','Los Tulipanes','2','-',DEFAULT,2,'10053')</v>
      </c>
      <c r="L7" s="1"/>
      <c r="M7" s="1" t="s">
        <f>J7&amp;K7&amp;";"</f>
        <v>26</v>
      </c>
      <c r="N7" s="1"/>
      <c r="O7" s="5" t="s">
        <v>26</v>
      </c>
    </row>
    <row r="8" spans="1:15" ht="14.25">
      <c r="A8">
        <v>6</v>
      </c>
      <c r="B8" t="inlineStr">
        <is>
          <t>San Martin</t>
        </is>
      </c>
      <c r="C8" t="s">
        <v>27</v>
      </c>
      <c r="D8">
        <v>3</v>
      </c>
      <c r="E8" t="s">
        <v>20</v>
      </c>
      <c r="F8" s="1" t="s">
        <v>2</v>
      </c>
      <c r="G8">
        <v>3</v>
      </c>
      <c r="H8" s="1">
        <v>10053</v>
      </c>
      <c r="J8" s="1" t="s">
        <v>18</v>
      </c>
      <c r="K8" s="1" t="str">
        <f>A8&amp;","&amp;"'"&amp;B8&amp;"'"&amp;","&amp;"'"&amp;C8&amp;"'"&amp;","&amp;"'"&amp;D8&amp;"'"&amp;","&amp;"'"&amp;E8&amp;"'"&amp;","&amp;F8&amp;","&amp;G8&amp;","&amp;"'"&amp;H8&amp;"'"&amp;")"</f>
        <v>6,'San Martin','Av. Castelli','3','-',DEFAULT,3,'10053')</v>
      </c>
      <c r="L8" s="1"/>
      <c r="M8" s="1" t="s">
        <f>J8&amp;K8&amp;";"</f>
        <v>28</v>
      </c>
      <c r="N8" s="1"/>
      <c r="O8" s="5" t="s">
        <v>28</v>
      </c>
    </row>
    <row r="9" spans="1:15" ht="14.25">
      <c r="A9">
        <v>7</v>
      </c>
      <c r="B9" t="inlineStr">
        <is>
          <t>Villa Nueva</t>
        </is>
      </c>
      <c r="C9" t="s">
        <v>29</v>
      </c>
      <c r="D9">
        <v>4</v>
      </c>
      <c r="E9" t="s">
        <v>20</v>
      </c>
      <c r="F9" s="1" t="s">
        <v>2</v>
      </c>
      <c r="G9">
        <v>4</v>
      </c>
      <c r="H9" s="1">
        <v>10053</v>
      </c>
      <c r="J9" s="1" t="s">
        <v>18</v>
      </c>
      <c r="K9" s="1" t="str">
        <f>A9&amp;","&amp;"'"&amp;B9&amp;"'"&amp;","&amp;"'"&amp;C9&amp;"'"&amp;","&amp;"'"&amp;D9&amp;"'"&amp;","&amp;"'"&amp;E9&amp;"'"&amp;","&amp;F9&amp;","&amp;G9&amp;","&amp;"'"&amp;H9&amp;"'"&amp;")"</f>
        <v>7,'Villa Nueva','Los Cedros','4','-',DEFAULT,4,'10053')</v>
      </c>
      <c r="L9" s="1"/>
      <c r="M9" s="1" t="s">
        <f>J9&amp;K9&amp;";"</f>
        <v>30</v>
      </c>
      <c r="N9" s="1"/>
      <c r="O9" s="5" t="s">
        <v>30</v>
      </c>
    </row>
    <row r="10" spans="1:15" ht="14.25">
      <c r="A10">
        <v>8</v>
      </c>
      <c r="B10" t="inlineStr">
        <is>
          <t>Villa 14</t>
        </is>
      </c>
      <c r="C10" t="s">
        <v>31</v>
      </c>
      <c r="D10">
        <v>5</v>
      </c>
      <c r="E10" t="s">
        <v>20</v>
      </c>
      <c r="F10" s="1" t="s">
        <v>2</v>
      </c>
      <c r="G10">
        <v>5</v>
      </c>
      <c r="H10" s="1">
        <v>10053</v>
      </c>
      <c r="J10" s="1" t="s">
        <v>18</v>
      </c>
      <c r="K10" s="1" t="str">
        <f>A10&amp;","&amp;"'"&amp;B10&amp;"'"&amp;","&amp;"'"&amp;C10&amp;"'"&amp;","&amp;"'"&amp;D10&amp;"'"&amp;","&amp;"'"&amp;E10&amp;"'"&amp;","&amp;F10&amp;","&amp;G10&amp;","&amp;"'"&amp;H10&amp;"'"&amp;")"</f>
        <v>8,'Villa 14','Los lapachos','5','-',DEFAULT,5,'10053')</v>
      </c>
      <c r="L10" s="1"/>
      <c r="M10" s="1" t="s">
        <f>J10&amp;K10&amp;";"</f>
        <v>32</v>
      </c>
      <c r="N10" s="1"/>
      <c r="O10" s="5" t="s">
        <v>32</v>
      </c>
    </row>
    <row r="11" spans="1:15" ht="14.25">
      <c r="A11">
        <v>9</v>
      </c>
      <c r="B11" t="inlineStr">
        <is>
          <t>Belen</t>
        </is>
      </c>
      <c r="C11" t="s">
        <v>33</v>
      </c>
      <c r="D11">
        <v>6</v>
      </c>
      <c r="E11" t="s">
        <v>20</v>
      </c>
      <c r="F11" s="1" t="s">
        <v>2</v>
      </c>
      <c r="G11">
        <v>6</v>
      </c>
      <c r="H11" s="1">
        <v>10053</v>
      </c>
      <c r="J11" s="1" t="s">
        <v>18</v>
      </c>
      <c r="K11" s="1" t="str">
        <f>A11&amp;","&amp;"'"&amp;B11&amp;"'"&amp;","&amp;"'"&amp;C11&amp;"'"&amp;","&amp;"'"&amp;D11&amp;"'"&amp;","&amp;"'"&amp;E11&amp;"'"&amp;","&amp;F11&amp;","&amp;G11&amp;","&amp;"'"&amp;H11&amp;"'"&amp;")"</f>
        <v>9,'Belen','J. I. Rucci','6','-',DEFAULT,6,'10053')</v>
      </c>
      <c r="L11" s="1"/>
      <c r="M11" s="1" t="s">
        <f>J11&amp;K11&amp;";"</f>
        <v>34</v>
      </c>
      <c r="N11" s="1"/>
      <c r="O11" s="5" t="s">
        <v>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15"/>
  <sheetViews>
    <sheetView workbookViewId="0" zoomScale="75">
      <selection activeCell="O2" sqref="O2:O11"/>
    </sheetView>
  </sheetViews>
  <sheetFormatPr defaultRowHeight="12.75"/>
  <cols>
    <col min="1" max="16384" style="0" width="9.142307692307693"/>
  </cols>
  <sheetData>
    <row r="1" spans="1:15" ht="14.25">
      <c r="A1" s="2" t="s">
        <v>0</v>
      </c>
      <c r="B1" s="2" t="s">
        <v>15</v>
      </c>
      <c r="C1" s="2" t="inlineStr">
        <is>
          <t>interno</t>
        </is>
      </c>
      <c r="D1" s="2" t="inlineStr">
        <is>
          <t>id_tipotel</t>
        </is>
      </c>
      <c r="E1" s="2" t="inlineStr">
        <is>
          <t>id_compan</t>
        </is>
      </c>
      <c r="F1" s="2" t="s">
        <v>16</v>
      </c>
      <c r="G1" s="2" t="s">
        <v>17</v>
      </c>
      <c r="H1" s="1"/>
      <c r="I1" s="1"/>
      <c r="J1" s="1"/>
      <c r="K1" s="1"/>
      <c r="L1" s="1"/>
      <c r="M1" s="1"/>
      <c r="N1" s="1"/>
      <c r="O1" s="1"/>
    </row>
    <row r="2" spans="1:15" ht="14.25">
      <c r="A2" s="1">
        <v>1</v>
      </c>
      <c r="B2" s="1" t="inlineStr">
        <is>
          <t>(011) 4321-7300</t>
        </is>
      </c>
      <c r="C2" s="1">
        <v>333</v>
      </c>
      <c r="D2" s="1">
        <v>3</v>
      </c>
      <c r="E2" s="1">
        <v>4</v>
      </c>
      <c r="F2" s="1">
        <v>1</v>
      </c>
      <c r="G2" s="1" t="s">
        <v>2</v>
      </c>
      <c r="H2" s="1"/>
      <c r="I2" s="1"/>
      <c r="J2" s="1" t="s">
        <v>35</v>
      </c>
      <c r="K2" s="1" t="str">
        <f>A2&amp;","&amp;"'"&amp;B2&amp;"'"&amp;","&amp;"'"&amp;C2&amp;"'"&amp;","&amp;"'"&amp;D2&amp;"'"&amp;","&amp;"'"&amp;E2&amp;"'"&amp;","&amp;"'"&amp;F2&amp;"'"&amp;","&amp;G2&amp;")"</f>
        <v>1,'(011) 4321-7300','333','3','4','1',DEFAULT)</v>
      </c>
      <c r="L2" s="1"/>
      <c r="M2" s="1" t="s">
        <f>J2&amp;K2&amp;";"</f>
        <v>36</v>
      </c>
      <c r="N2" s="1"/>
      <c r="O2" s="3" t="s">
        <v>36</v>
      </c>
    </row>
    <row r="3" spans="1:15" ht="14.25">
      <c r="A3" s="1">
        <v>2</v>
      </c>
      <c r="B3" s="1" t="s">
        <v>37</v>
      </c>
      <c r="C3" s="1">
        <v>444</v>
      </c>
      <c r="D3" s="1">
        <v>3</v>
      </c>
      <c r="E3" s="1">
        <v>4</v>
      </c>
      <c r="F3" s="1">
        <v>2</v>
      </c>
      <c r="G3" s="1" t="s">
        <v>2</v>
      </c>
      <c r="H3" s="1"/>
      <c r="I3" s="1"/>
      <c r="J3" s="1" t="s">
        <v>35</v>
      </c>
      <c r="K3" s="1" t="str">
        <f>A3&amp;","&amp;"'"&amp;B3&amp;"'"&amp;","&amp;"'"&amp;C3&amp;"'"&amp;","&amp;"'"&amp;D3&amp;"'"&amp;","&amp;"'"&amp;E3&amp;"'"&amp;","&amp;"'"&amp;F3&amp;"'"&amp;","&amp;G3&amp;")"</f>
        <v>2,'(03757) 420420','444','3','4','2',DEFAULT)</v>
      </c>
      <c r="L3" s="1"/>
      <c r="M3" s="1" t="s">
        <f>J3&amp;K3&amp;";"</f>
        <v>38</v>
      </c>
      <c r="N3" s="1"/>
      <c r="O3" s="3" t="s">
        <v>38</v>
      </c>
    </row>
    <row r="4" spans="1:15" ht="14.25">
      <c r="A4" s="1">
        <v>3</v>
      </c>
      <c r="B4" s="1" t="inlineStr">
        <is>
          <t>(03757) 421421</t>
        </is>
      </c>
      <c r="C4" s="1">
        <v>555</v>
      </c>
      <c r="D4" s="1">
        <v>3</v>
      </c>
      <c r="E4" s="1">
        <v>4</v>
      </c>
      <c r="F4" s="1">
        <v>3</v>
      </c>
      <c r="G4" s="1" t="s">
        <v>2</v>
      </c>
      <c r="H4" s="1"/>
      <c r="I4" s="1"/>
      <c r="J4" s="1" t="s">
        <v>35</v>
      </c>
      <c r="K4" s="1" t="str">
        <f>A4&amp;","&amp;"'"&amp;B4&amp;"'"&amp;","&amp;"'"&amp;C4&amp;"'"&amp;","&amp;"'"&amp;D4&amp;"'"&amp;","&amp;"'"&amp;E4&amp;"'"&amp;","&amp;"'"&amp;F4&amp;"'"&amp;","&amp;G4&amp;")"</f>
        <v>3,'(03757) 421421','555','3','4','3',DEFAULT)</v>
      </c>
      <c r="L4" s="1"/>
      <c r="M4" s="1" t="s">
        <f>J4&amp;K4&amp;";"</f>
        <v>39</v>
      </c>
      <c r="N4" s="1"/>
      <c r="O4" s="3" t="s">
        <v>39</v>
      </c>
    </row>
    <row r="6" spans="1:15" ht="14.25">
      <c r="A6">
        <v>4</v>
      </c>
      <c r="B6" t="inlineStr">
        <is>
          <t>3757-540420</t>
        </is>
      </c>
      <c r="C6" t="s">
        <v>20</v>
      </c>
      <c r="D6">
        <v>1</v>
      </c>
      <c r="E6">
        <v>1</v>
      </c>
      <c r="F6" s="1" t="s">
        <v>2</v>
      </c>
      <c r="G6">
        <v>1</v>
      </c>
      <c r="J6" s="1" t="s">
        <v>35</v>
      </c>
      <c r="K6" s="1" t="str">
        <f>A6&amp;","&amp;"'"&amp;B6&amp;"'"&amp;","&amp;"'"&amp;C6&amp;"'"&amp;","&amp;"'"&amp;D6&amp;"'"&amp;","&amp;"'"&amp;E6&amp;"'"&amp;","&amp;F6&amp;","&amp;"'"&amp;G6&amp;"'"&amp;")"</f>
        <v>4,'3757-540420','-','1','1',DEFAULT,'1')</v>
      </c>
      <c r="L6" s="1"/>
      <c r="M6" s="1" t="s">
        <f>J6&amp;K6&amp;";"</f>
        <v>40</v>
      </c>
      <c r="N6" s="1"/>
      <c r="O6" s="5" t="s">
        <v>40</v>
      </c>
    </row>
    <row r="7" spans="1:15" ht="14.25">
      <c r="A7">
        <v>5</v>
      </c>
      <c r="B7" t="s">
        <v>37</v>
      </c>
      <c r="C7">
        <v>120</v>
      </c>
      <c r="D7">
        <v>3</v>
      </c>
      <c r="E7">
        <v>4</v>
      </c>
      <c r="F7" s="1" t="s">
        <v>2</v>
      </c>
      <c r="G7">
        <v>2</v>
      </c>
      <c r="J7" s="1" t="s">
        <v>35</v>
      </c>
      <c r="K7" s="1" t="str">
        <f>A7&amp;","&amp;"'"&amp;B7&amp;"'"&amp;","&amp;"'"&amp;C7&amp;"'"&amp;","&amp;"'"&amp;D7&amp;"'"&amp;","&amp;"'"&amp;E7&amp;"'"&amp;","&amp;F7&amp;","&amp;"'"&amp;G7&amp;"'"&amp;")"</f>
        <v>5,'(03757) 420420','120','3','4',DEFAULT,'2')</v>
      </c>
      <c r="L7" s="1"/>
      <c r="M7" s="1" t="s">
        <f>J7&amp;K7&amp;";"</f>
        <v>41</v>
      </c>
      <c r="N7" s="1"/>
      <c r="O7" s="5" t="s">
        <v>41</v>
      </c>
    </row>
    <row r="8" spans="1:15" ht="14.25">
      <c r="A8">
        <v>6</v>
      </c>
      <c r="B8" t="s">
        <v>37</v>
      </c>
      <c r="C8">
        <v>121</v>
      </c>
      <c r="D8">
        <v>3</v>
      </c>
      <c r="E8">
        <v>4</v>
      </c>
      <c r="F8" s="1" t="s">
        <v>2</v>
      </c>
      <c r="G8">
        <v>3</v>
      </c>
      <c r="J8" s="1" t="s">
        <v>35</v>
      </c>
      <c r="K8" s="1" t="str">
        <f>A8&amp;","&amp;"'"&amp;B8&amp;"'"&amp;","&amp;"'"&amp;C8&amp;"'"&amp;","&amp;"'"&amp;D8&amp;"'"&amp;","&amp;"'"&amp;E8&amp;"'"&amp;","&amp;F8&amp;","&amp;"'"&amp;G8&amp;"'"&amp;")"</f>
        <v>6,'(03757) 420420','121','3','4',DEFAULT,'3')</v>
      </c>
      <c r="L8" s="1"/>
      <c r="M8" s="1" t="s">
        <f>J8&amp;K8&amp;";"</f>
        <v>42</v>
      </c>
      <c r="N8" s="1"/>
      <c r="O8" s="5" t="s">
        <v>42</v>
      </c>
    </row>
    <row r="9" spans="1:15" ht="14.25">
      <c r="A9">
        <v>7</v>
      </c>
      <c r="B9" t="inlineStr">
        <is>
          <t>3757-404040</t>
        </is>
      </c>
      <c r="C9" t="s">
        <v>20</v>
      </c>
      <c r="D9">
        <v>1</v>
      </c>
      <c r="E9">
        <v>2</v>
      </c>
      <c r="F9" s="1" t="s">
        <v>2</v>
      </c>
      <c r="G9">
        <v>4</v>
      </c>
      <c r="J9" s="1" t="s">
        <v>35</v>
      </c>
      <c r="K9" s="1" t="str">
        <f>A9&amp;","&amp;"'"&amp;B9&amp;"'"&amp;","&amp;"'"&amp;C9&amp;"'"&amp;","&amp;"'"&amp;D9&amp;"'"&amp;","&amp;"'"&amp;E9&amp;"'"&amp;","&amp;F9&amp;","&amp;"'"&amp;G9&amp;"'"&amp;")"</f>
        <v>7,'3757-404040','-','1','2',DEFAULT,'4')</v>
      </c>
      <c r="L9" s="1"/>
      <c r="M9" s="1" t="s">
        <f>J9&amp;K9&amp;";"</f>
        <v>43</v>
      </c>
      <c r="N9" s="1"/>
      <c r="O9" s="5" t="s">
        <v>43</v>
      </c>
    </row>
    <row r="10" spans="1:15" ht="14.25">
      <c r="A10">
        <v>8</v>
      </c>
      <c r="B10" t="inlineStr">
        <is>
          <t>(03757) 423212</t>
        </is>
      </c>
      <c r="C10" t="s">
        <v>20</v>
      </c>
      <c r="D10">
        <v>2</v>
      </c>
      <c r="E10">
        <v>4</v>
      </c>
      <c r="F10" s="1" t="s">
        <v>2</v>
      </c>
      <c r="G10">
        <v>5</v>
      </c>
      <c r="J10" s="1" t="s">
        <v>35</v>
      </c>
      <c r="K10" s="1" t="str">
        <f>A10&amp;","&amp;"'"&amp;B10&amp;"'"&amp;","&amp;"'"&amp;C10&amp;"'"&amp;","&amp;"'"&amp;D10&amp;"'"&amp;","&amp;"'"&amp;E10&amp;"'"&amp;","&amp;F10&amp;","&amp;"'"&amp;G10&amp;"'"&amp;")"</f>
        <v>8,'(03757) 423212','-','2','4',DEFAULT,'5')</v>
      </c>
      <c r="L10" s="1"/>
      <c r="M10" s="1" t="s">
        <f>J10&amp;K10&amp;";"</f>
        <v>44</v>
      </c>
      <c r="N10" s="1"/>
      <c r="O10" s="5" t="s">
        <v>44</v>
      </c>
    </row>
    <row r="11" spans="1:15" ht="14.25">
      <c r="A11">
        <v>9</v>
      </c>
      <c r="B11" t="inlineStr">
        <is>
          <t>(03757) 421413</t>
        </is>
      </c>
      <c r="C11" t="s">
        <v>20</v>
      </c>
      <c r="D11">
        <v>2</v>
      </c>
      <c r="E11">
        <v>4</v>
      </c>
      <c r="F11" s="1" t="s">
        <v>2</v>
      </c>
      <c r="G11">
        <v>6</v>
      </c>
      <c r="J11" s="1" t="s">
        <v>35</v>
      </c>
      <c r="K11" s="1" t="str">
        <f>A11&amp;","&amp;"'"&amp;B11&amp;"'"&amp;","&amp;"'"&amp;C11&amp;"'"&amp;","&amp;"'"&amp;D11&amp;"'"&amp;","&amp;"'"&amp;E11&amp;"'"&amp;","&amp;F11&amp;","&amp;"'"&amp;G11&amp;"'"&amp;")"</f>
        <v>9,'(03757) 421413','-','2','4',DEFAULT,'6')</v>
      </c>
      <c r="L11" s="1"/>
      <c r="M11" s="1" t="s">
        <f>J11&amp;K11&amp;";"</f>
        <v>45</v>
      </c>
      <c r="N11" s="1"/>
      <c r="O11" s="5" t="s">
        <v>45</v>
      </c>
    </row>
    <row r="12" spans="1:15">
      <c r="C12"/>
    </row>
    <row r="15" spans="1:15">
      <c r="J15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11"/>
  <sheetViews>
    <sheetView workbookViewId="0" zoomScale="75" tabSelected="1">
      <selection activeCell="A1" sqref="A1"/>
    </sheetView>
  </sheetViews>
  <sheetFormatPr defaultRowHeight="12.75"/>
  <cols>
    <col min="1" max="1" style="0" width="4.428305288461539" customWidth="1"/>
    <col min="2" max="16384" style="0" width="9.142307692307693"/>
  </cols>
  <sheetData>
    <row r="1" spans="1:15" ht="14.25">
      <c r="A1" s="2" t="s">
        <v>0</v>
      </c>
      <c r="B1" s="2" t="s">
        <v>46</v>
      </c>
      <c r="C1" s="2" t="inlineStr">
        <is>
          <t>id_pers</t>
        </is>
      </c>
      <c r="D1" s="2" t="s">
        <v>16</v>
      </c>
      <c r="E1" s="2" t="inlineStr">
        <is>
          <t>id_tc</t>
        </is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>
      <c r="A2" s="1">
        <v>1</v>
      </c>
      <c r="B2" s="1" t="inlineStr">
        <is>
          <t>info@london.com</t>
        </is>
      </c>
      <c r="C2" s="1" t="s">
        <v>2</v>
      </c>
      <c r="D2" s="1">
        <v>1</v>
      </c>
      <c r="E2" s="1">
        <v>2</v>
      </c>
      <c r="F2" s="1"/>
      <c r="G2" s="1"/>
      <c r="H2" s="1"/>
      <c r="I2" s="1"/>
      <c r="J2" s="1" t="s">
        <v>47</v>
      </c>
      <c r="K2" s="1" t="str">
        <f>A2&amp;","&amp;"'"&amp;B2&amp;"'"&amp;","&amp;C2&amp;","&amp;"'"&amp;D2&amp;"'"&amp;","&amp;"'"&amp;E2&amp;"'"&amp;")"</f>
        <v>1,'info@london.com',DEFAULT,'1','2')</v>
      </c>
      <c r="L2" s="1"/>
      <c r="M2" s="1" t="s">
        <f>J2&amp;K2&amp;";"</f>
        <v>48</v>
      </c>
      <c r="N2" s="1"/>
      <c r="O2" s="3" t="s">
        <v>48</v>
      </c>
    </row>
    <row r="3" spans="1:15" ht="14.25">
      <c r="A3" s="1">
        <v>2</v>
      </c>
      <c r="B3" s="1" t="inlineStr">
        <is>
          <t>consultas@dfs.com</t>
        </is>
      </c>
      <c r="C3" s="1" t="s">
        <v>2</v>
      </c>
      <c r="D3" s="1">
        <v>2</v>
      </c>
      <c r="E3" s="1">
        <v>2</v>
      </c>
      <c r="F3" s="1"/>
      <c r="G3" s="1"/>
      <c r="H3" s="1"/>
      <c r="I3" s="1"/>
      <c r="J3" s="1" t="s">
        <v>47</v>
      </c>
      <c r="K3" s="1" t="str">
        <f>A3&amp;","&amp;"'"&amp;B3&amp;"'"&amp;","&amp;C3&amp;","&amp;"'"&amp;D3&amp;"'"&amp;","&amp;"'"&amp;E3&amp;"'"&amp;")"</f>
        <v>2,'consultas@dfs.com',DEFAULT,'2','2')</v>
      </c>
      <c r="L3" s="1"/>
      <c r="M3" s="1" t="s">
        <f>J3&amp;K3&amp;";"</f>
        <v>49</v>
      </c>
      <c r="N3" s="1"/>
      <c r="O3" s="3" t="s">
        <v>49</v>
      </c>
    </row>
    <row r="4" spans="1:15" ht="14.25">
      <c r="A4" s="1">
        <v>3</v>
      </c>
      <c r="B4" s="1" t="inlineStr">
        <is>
          <t>info@shoppinga.com</t>
        </is>
      </c>
      <c r="C4" s="1" t="s">
        <v>2</v>
      </c>
      <c r="D4" s="1">
        <v>3</v>
      </c>
      <c r="E4" s="1">
        <v>2</v>
      </c>
      <c r="F4" s="1"/>
      <c r="G4" s="1"/>
      <c r="H4" s="1"/>
      <c r="I4" s="1"/>
      <c r="J4" s="1" t="s">
        <v>47</v>
      </c>
      <c r="K4" s="1" t="str">
        <f>A4&amp;","&amp;"'"&amp;B4&amp;"'"&amp;","&amp;C4&amp;","&amp;"'"&amp;D4&amp;"'"&amp;","&amp;"'"&amp;E4&amp;"'"&amp;")"</f>
        <v>3,'info@shoppinga.com',DEFAULT,'3','2')</v>
      </c>
      <c r="L4" s="1"/>
      <c r="M4" s="1" t="s">
        <f>J4&amp;K4&amp;";"</f>
        <v>50</v>
      </c>
      <c r="N4" s="1"/>
      <c r="O4" s="3" t="s">
        <v>50</v>
      </c>
    </row>
    <row r="6" spans="1:15" ht="14.25">
      <c r="A6">
        <v>4</v>
      </c>
      <c r="B6" t="inlineStr">
        <is>
          <t>almiron@dfs.com</t>
        </is>
      </c>
      <c r="C6">
        <v>1</v>
      </c>
      <c r="D6" s="1" t="s">
        <v>2</v>
      </c>
      <c r="E6">
        <v>2</v>
      </c>
      <c r="J6" s="1" t="s">
        <v>47</v>
      </c>
      <c r="K6" s="1" t="str">
        <f>A6&amp;","&amp;"'"&amp;B6&amp;"'"&amp;","&amp;"'"&amp;C6&amp;"'"&amp;","&amp;D6&amp;","&amp;"'"&amp;E6&amp;"'"&amp;")"</f>
        <v>4,'almiron@dfs.com','1',DEFAULT,'2')</v>
      </c>
      <c r="L6" s="1"/>
      <c r="M6" s="1" t="s">
        <f>J6&amp;K6&amp;";"</f>
        <v>51</v>
      </c>
      <c r="N6" s="1"/>
      <c r="O6" s="5" t="s">
        <v>51</v>
      </c>
    </row>
    <row r="7" spans="1:15" ht="14.25">
      <c r="A7">
        <v>5</v>
      </c>
      <c r="B7" t="inlineStr">
        <is>
          <t>barboza@dfs.com</t>
        </is>
      </c>
      <c r="C7">
        <v>2</v>
      </c>
      <c r="D7" s="1" t="s">
        <v>2</v>
      </c>
      <c r="E7">
        <v>2</v>
      </c>
      <c r="J7" s="1" t="s">
        <v>47</v>
      </c>
      <c r="K7" s="1" t="str">
        <f>A7&amp;","&amp;"'"&amp;B7&amp;"'"&amp;","&amp;"'"&amp;C7&amp;"'"&amp;","&amp;D7&amp;","&amp;"'"&amp;E7&amp;"'"&amp;")"</f>
        <v>5,'barboza@dfs.com','2',DEFAULT,'2')</v>
      </c>
      <c r="L7" s="1"/>
      <c r="M7" s="1" t="s">
        <f>J7&amp;K7&amp;";"</f>
        <v>52</v>
      </c>
      <c r="N7" s="1"/>
      <c r="O7" s="5" t="s">
        <v>52</v>
      </c>
    </row>
    <row r="8" spans="1:15" ht="14.25">
      <c r="A8">
        <v>6</v>
      </c>
      <c r="B8" t="inlineStr">
        <is>
          <t>pedrozo@dfs.com</t>
        </is>
      </c>
      <c r="C8">
        <v>3</v>
      </c>
      <c r="D8" s="1" t="s">
        <v>2</v>
      </c>
      <c r="E8">
        <v>2</v>
      </c>
      <c r="J8" s="1" t="s">
        <v>47</v>
      </c>
      <c r="K8" s="1" t="str">
        <f>A8&amp;","&amp;"'"&amp;B8&amp;"'"&amp;","&amp;"'"&amp;C8&amp;"'"&amp;","&amp;D8&amp;","&amp;"'"&amp;E8&amp;"'"&amp;")"</f>
        <v>6,'pedrozo@dfs.com','3',DEFAULT,'2')</v>
      </c>
      <c r="L8" s="1"/>
      <c r="M8" s="1" t="s">
        <f>J8&amp;K8&amp;";"</f>
        <v>53</v>
      </c>
      <c r="N8" s="1"/>
      <c r="O8" s="5" t="s">
        <v>53</v>
      </c>
    </row>
    <row r="9" spans="1:15" ht="14.25">
      <c r="A9">
        <v>7</v>
      </c>
      <c r="B9" t="inlineStr">
        <is>
          <t>aguirre@gmail.com</t>
        </is>
      </c>
      <c r="C9">
        <v>4</v>
      </c>
      <c r="D9" s="1" t="s">
        <v>2</v>
      </c>
      <c r="E9">
        <v>1</v>
      </c>
      <c r="J9" s="1" t="s">
        <v>47</v>
      </c>
      <c r="K9" s="1" t="str">
        <f>A9&amp;","&amp;"'"&amp;B9&amp;"'"&amp;","&amp;"'"&amp;C9&amp;"'"&amp;","&amp;D9&amp;","&amp;"'"&amp;E9&amp;"'"&amp;")"</f>
        <v>7,'aguirre@gmail.com','4',DEFAULT,'1')</v>
      </c>
      <c r="L9" s="1"/>
      <c r="M9" s="1" t="s">
        <f>J9&amp;K9&amp;";"</f>
        <v>54</v>
      </c>
      <c r="N9" s="1"/>
      <c r="O9" s="5" t="s">
        <v>54</v>
      </c>
    </row>
    <row r="10" spans="1:15" ht="14.25">
      <c r="A10">
        <v>8</v>
      </c>
      <c r="B10" t="inlineStr">
        <is>
          <t>gutierrez@gmail.com</t>
        </is>
      </c>
      <c r="C10">
        <v>5</v>
      </c>
      <c r="D10" s="1" t="s">
        <v>2</v>
      </c>
      <c r="E10">
        <v>1</v>
      </c>
      <c r="J10" s="1" t="s">
        <v>47</v>
      </c>
      <c r="K10" s="1" t="str">
        <f>A10&amp;","&amp;"'"&amp;B10&amp;"'"&amp;","&amp;"'"&amp;C10&amp;"'"&amp;","&amp;D10&amp;","&amp;"'"&amp;E10&amp;"'"&amp;")"</f>
        <v>8,'gutierrez@gmail.com','5',DEFAULT,'1')</v>
      </c>
      <c r="L10" s="1"/>
      <c r="M10" s="1" t="s">
        <f>J10&amp;K10&amp;";"</f>
        <v>55</v>
      </c>
      <c r="N10" s="1"/>
      <c r="O10" s="5" t="s">
        <v>55</v>
      </c>
    </row>
    <row r="11" spans="1:15" ht="14.25">
      <c r="A11">
        <v>9</v>
      </c>
      <c r="B11" t="inlineStr">
        <is>
          <t>garcia@gmail.com</t>
        </is>
      </c>
      <c r="C11">
        <v>6</v>
      </c>
      <c r="D11" s="1" t="s">
        <v>2</v>
      </c>
      <c r="E11">
        <v>1</v>
      </c>
      <c r="J11" s="1" t="s">
        <v>47</v>
      </c>
      <c r="K11" s="1" t="str">
        <f>A11&amp;","&amp;"'"&amp;B11&amp;"'"&amp;","&amp;"'"&amp;C11&amp;"'"&amp;","&amp;D11&amp;","&amp;"'"&amp;E11&amp;"'"&amp;")"</f>
        <v>9,'garcia@gmail.com','6',DEFAULT,'1')</v>
      </c>
      <c r="L11" s="1"/>
      <c r="M11" s="1" t="s">
        <f>J11&amp;K11&amp;";"</f>
        <v>56</v>
      </c>
      <c r="N11" s="1"/>
      <c r="O11" s="5" t="s">
        <v>56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Cristian Pedrozo</cp:lastModifiedBy>
  <dcterms:modified xsi:type="dcterms:W3CDTF">2017-08-25T19:14:50Z</dcterms:modified>
  <dcterms:created xsi:type="dcterms:W3CDTF">2017-05-07T18:07:51Z</dcterms:created>
  <dc:creator>Cristian Pedrozo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