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nses" sheetId="1" state="visible" r:id="rId2"/>
    <sheet name="Choix" sheetId="2" state="visible" r:id="rId3"/>
    <sheet name="Analy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<sst xmlns="http://schemas.openxmlformats.org/spreadsheetml/2006/main" count="336" uniqueCount="130">
  <si>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</si>
  <si>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</si>
  <si>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</si>
  <si>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</si>
  <si>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Etudiant 1</t>
  </si>
  <si>
    <t xml:space="preserve">Etudiant 2</t>
  </si>
  <si>
    <t xml:space="preserve">Etudiant 3</t>
  </si>
  <si>
    <t xml:space="preserve">Choix numéro 1</t>
  </si>
  <si>
    <t xml:space="preserve">Choix numéro 2</t>
  </si>
  <si>
    <t xml:space="preserve">Choix numéro 3</t>
  </si>
  <si>
    <t xml:space="preserve">Choix numéro 4</t>
  </si>
  <si>
    <t xml:space="preserve">Choix numéro 5</t>
  </si>
  <si>
    <t xml:space="preserve">Remarque</t>
  </si>
  <si>
    <t xml:space="preserve">anonymous</t>
  </si>
  <si>
    <t xml:space="preserve">Charles d'Andigne </t>
  </si>
  <si>
    <t xml:space="preserve">Benoit Guillot</t>
  </si>
  <si>
    <t xml:space="preserve">Florentin Brisebar</t>
  </si>
  <si>
    <t xml:space="preserve">Sujet 7. Risk **</t>
  </si>
  <si>
    <t xml:space="preserve">Sujet 9. Vie d'un écosystème ***</t>
  </si>
  <si>
    <t xml:space="preserve">Sujet 2. Réservation de billets d'avion *</t>
  </si>
  <si>
    <t xml:space="preserve">Sujet 10. Simulation de trafic routier ***</t>
  </si>
  <si>
    <t xml:space="preserve">Sujet 5. Service de livraison à domicile **</t>
  </si>
  <si>
    <t xml:space="preserve">Le risk c'est cool</t>
  </si>
  <si>
    <t xml:space="preserve">Quentin Le Port </t>
  </si>
  <si>
    <t xml:space="preserve">Constance Barban </t>
  </si>
  <si>
    <t xml:space="preserve">Nathan Wolff </t>
  </si>
  <si>
    <t xml:space="preserve">Sujet 4. Application pour une salle d’escalade **</t>
  </si>
  <si>
    <t xml:space="preserve">Sujet 6. Pokemon **</t>
  </si>
  <si>
    <t xml:space="preserve">Sujet 8. Super Planning **/***</t>
  </si>
  <si>
    <t xml:space="preserve">Arthur Dujardin</t>
  </si>
  <si>
    <t xml:space="preserve">Elie-Alban Lescout</t>
  </si>
  <si>
    <t xml:space="preserve">Samuel Mermet</t>
  </si>
  <si>
    <t xml:space="preserve">Sujet 3. Gestion de bien immobiliers */**</t>
  </si>
  <si>
    <t xml:space="preserve">Armand</t>
  </si>
  <si>
    <t xml:space="preserve">Paul</t>
  </si>
  <si>
    <t xml:space="preserve">Louise</t>
  </si>
  <si>
    <t xml:space="preserve">Marie STRICKLER</t>
  </si>
  <si>
    <t xml:space="preserve">Laura WENCLIK</t>
  </si>
  <si>
    <t xml:space="preserve">Mélissa DUPUIS</t>
  </si>
  <si>
    <t xml:space="preserve">Sujet 1. Loueur de voitures *</t>
  </si>
  <si>
    <t xml:space="preserve">Ducatillion Clarisse </t>
  </si>
  <si>
    <t xml:space="preserve">Bouillet Marie Laure </t>
  </si>
  <si>
    <t xml:space="preserve">Mohammed (juste sur le papier) </t>
  </si>
  <si>
    <t xml:space="preserve">On a envoyé un mail au prof et on est avec Mohammed juste sur le papier (il a été compté pour connaître le nombre de groupes). En fait on est un binôme déguisé en trinôme. </t>
  </si>
  <si>
    <t xml:space="preserve">Victor Oxombre</t>
  </si>
  <si>
    <t xml:space="preserve">Gabin Jubault</t>
  </si>
  <si>
    <t xml:space="preserve">Christophe Samboun</t>
  </si>
  <si>
    <t xml:space="preserve">3/23/19 11:10:11</t>
  </si>
  <si>
    <t xml:space="preserve">3/23/19 11:12:27</t>
  </si>
  <si>
    <t xml:space="preserve">Aurore Alarcon</t>
  </si>
  <si>
    <t xml:space="preserve">Arthur Vignais</t>
  </si>
  <si>
    <t xml:space="preserve">Thibault Petiet</t>
  </si>
  <si>
    <t xml:space="preserve">3/23/19 12:34:44</t>
  </si>
  <si>
    <t xml:space="preserve">3/23/19 12:35:56</t>
  </si>
  <si>
    <t xml:space="preserve">Corentin FRIEDRICH</t>
  </si>
  <si>
    <t xml:space="preserve">Clémence Bellon</t>
  </si>
  <si>
    <t xml:space="preserve">Lucas Martelet</t>
  </si>
  <si>
    <t xml:space="preserve">3/23/19 21:05:37</t>
  </si>
  <si>
    <t xml:space="preserve">3/23/19 21:07:08</t>
  </si>
  <si>
    <t xml:space="preserve">Alfred Mengin</t>
  </si>
  <si>
    <t xml:space="preserve">Lilian Calas</t>
  </si>
  <si>
    <t xml:space="preserve">Arthur Genet</t>
  </si>
  <si>
    <t xml:space="preserve">3/23/19 23:37:49</t>
  </si>
  <si>
    <t xml:space="preserve">3/23/19 23:39:51</t>
  </si>
  <si>
    <t xml:space="preserve">Oriane Sobreira</t>
  </si>
  <si>
    <t xml:space="preserve">Enola Sengeissen</t>
  </si>
  <si>
    <t xml:space="preserve">Alex Van Hecke</t>
  </si>
  <si>
    <t xml:space="preserve">3/24/19 16:37:26</t>
  </si>
  <si>
    <t xml:space="preserve">3/24/19 16:38:47</t>
  </si>
  <si>
    <t xml:space="preserve">Nguyen Hoang-Viet</t>
  </si>
  <si>
    <t xml:space="preserve">Olivares Medina Edson</t>
  </si>
  <si>
    <t xml:space="preserve">Bierlaire Jules</t>
  </si>
  <si>
    <t xml:space="preserve">3/24/19 21:24:29</t>
  </si>
  <si>
    <t xml:space="preserve">3/24/19 22:52:43</t>
  </si>
  <si>
    <t xml:space="preserve">Lucas Dassin</t>
  </si>
  <si>
    <t xml:space="preserve">Cédric Perion</t>
  </si>
  <si>
    <t xml:space="preserve">Enzo Corvi</t>
  </si>
  <si>
    <t xml:space="preserve">3/24/19 23:44:07</t>
  </si>
  <si>
    <t xml:space="preserve">3/24/19 23:45:43</t>
  </si>
  <si>
    <t xml:space="preserve">Alexis JEAN</t>
  </si>
  <si>
    <t xml:space="preserve">Florent THEBAULT</t>
  </si>
  <si>
    <t xml:space="preserve">Axel CHASSARD</t>
  </si>
  <si>
    <t xml:space="preserve">3/25/19 10:18:08</t>
  </si>
  <si>
    <t xml:space="preserve">3/25/19 10:19:04</t>
  </si>
  <si>
    <t xml:space="preserve">Céline Toussaint</t>
  </si>
  <si>
    <t xml:space="preserve">Benjamin Fau</t>
  </si>
  <si>
    <t xml:space="preserve">Allan Kiniuk</t>
  </si>
  <si>
    <t xml:space="preserve">3/25/19 9:59:47</t>
  </si>
  <si>
    <t xml:space="preserve">3/25/19 10:35:15</t>
  </si>
  <si>
    <t xml:space="preserve">Gaspard Cothias Faure</t>
  </si>
  <si>
    <t xml:space="preserve">Felix Quinton</t>
  </si>
  <si>
    <t xml:space="preserve">Walid Houfaf Khoufaf</t>
  </si>
  <si>
    <t xml:space="preserve">3/25/19 10:18:12</t>
  </si>
  <si>
    <t xml:space="preserve">3/25/19 10:37:37</t>
  </si>
  <si>
    <t xml:space="preserve">Hugo Tardy</t>
  </si>
  <si>
    <t xml:space="preserve">Julien Barnéoud</t>
  </si>
  <si>
    <t xml:space="preserve">Victor Decourt</t>
  </si>
  <si>
    <t xml:space="preserve">3/25/19 10:38:48</t>
  </si>
  <si>
    <t xml:space="preserve">3/25/19 10:40:27</t>
  </si>
  <si>
    <t xml:space="preserve">CHRISMANN Constance</t>
  </si>
  <si>
    <t xml:space="preserve">RAVEENDRAN Theeba</t>
  </si>
  <si>
    <t xml:space="preserve">VERCHÈRE Bruno</t>
  </si>
  <si>
    <t xml:space="preserve">3/25/19 12:07:41</t>
  </si>
  <si>
    <t xml:space="preserve">3/25/19 12:09:53</t>
  </si>
  <si>
    <t xml:space="preserve">Chloé Marcon</t>
  </si>
  <si>
    <t xml:space="preserve">Mathilde Segaud</t>
  </si>
  <si>
    <t xml:space="preserve">Lucie Jeannest</t>
  </si>
  <si>
    <t xml:space="preserve">Ianis Pontier</t>
  </si>
  <si>
    <t xml:space="preserve">Jules Camelot</t>
  </si>
  <si>
    <t xml:space="preserve">Melvin Pichenot</t>
  </si>
  <si>
    <t xml:space="preserve">Choix retenu</t>
  </si>
  <si>
    <t xml:space="preserve">Sujet 2 Reservation de billets d’avion</t>
  </si>
  <si>
    <t xml:space="preserve">Sujet 9 vie d’une ecosysteme</t>
  </si>
  <si>
    <t xml:space="preserve">Sujet 10 simulation de trafic routier</t>
  </si>
  <si>
    <t xml:space="preserve">Sujet 9 vie d’un ecosysteme</t>
  </si>
  <si>
    <t xml:space="preserve">Sujet 3 gestion de biens immobiliers</t>
  </si>
  <si>
    <t xml:space="preserve">Sujet 8 super planning</t>
  </si>
  <si>
    <t xml:space="preserve">Sujet 5 Service de livraison a domicile</t>
  </si>
  <si>
    <t xml:space="preserve">Sujet 7 Risk</t>
  </si>
  <si>
    <t xml:space="preserve">Sujet 4 Application salle d’escalade</t>
  </si>
  <si>
    <t xml:space="preserve">Sujet 6 Pokemon</t>
  </si>
  <si>
    <t xml:space="preserve">Sujet 1 Location de voitures</t>
  </si>
  <si>
    <t xml:space="preserve">Sujet</t>
  </si>
  <si>
    <t xml:space="preserve">NB APPARITION</t>
  </si>
  <si>
    <t xml:space="preserve">NB 1er</t>
  </si>
  <si>
    <t xml:space="preserve">NB 2ème</t>
  </si>
  <si>
    <t xml:space="preserve">NB 3ème</t>
  </si>
  <si>
    <t xml:space="preserve">NB 4ème</t>
  </si>
  <si>
    <t xml:space="preserve">NB 5ème</t>
  </si>
  <si>
    <t xml:space="preserve">Position 1er choix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</si>
</sst>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\ H:MM:SS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20" headerRowCount="1" totalsRowCount="0" totalsRowShown="0">
  <autoFilter ref="A1:M20"/>
  <tableColumns count="13">
    <tableColumn id="1" name="Heure de début"/>
    <tableColumn id="2" name="Heure de fin"/>
    <tableColumn id="3" name="Adresse de messagerie"/>
    <tableColumn id="4" name="Nom"/>
    <tableColumn id="5" name="Etudiant 1"/>
    <tableColumn id="6" name="Etudiant 2"/>
    <tableColumn id="7" name="Etudiant 3"/>
    <tableColumn id="8" name="Choix numéro 1"/>
    <tableColumn id="9" name="Choix numéro 2"/>
    <tableColumn id="10" name="Choix numéro 3"/>
    <tableColumn id="11" name="Choix numéro 4"/>
    <tableColumn id="12" name="Choix numéro 5"/>
    <tableColumn id="13" name="Remarque"/>
  </tableColumns>
</table>
</file>

<file path=xl/tables/table2.xml><?xml version="1.0" encoding="utf-8"?>
<table xmlns="http://schemas.openxmlformats.org/spreadsheetml/2006/main" id="2" name="Table14" displayName="Table14" ref="A1:J20" headerRowCount="1" totalsRowCount="0" totalsRowShown="0">
  <autoFilter ref="A1:J20"/>
  <tableColumns count="10">
    <tableColumn id="1" name="Etudiant 1"/>
    <tableColumn id="2" name="Etudiant 2"/>
    <tableColumn id="3" name="Etudiant 3"/>
    <tableColumn id="4" name="Choix retenu"/>
    <tableColumn id="5" name="Position voeu"/>
    <tableColumn id="6" name="Choix numéro 1"/>
    <tableColumn id="7" name="Choix numéro 2"/>
    <tableColumn id="8" name="Choix numéro 3"/>
    <tableColumn id="9" name="Choix numéro 4"/>
    <tableColumn id="10" name="Choix numéro 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3" min="1" style="0" width="19.99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43546.632037037</v>
      </c>
      <c r="B2" s="2" t="e">
        <f aca="false">LOOKUP(A2,Reponses!H2:H20)</f>
        <v>#N/A</v>
      </c>
      <c r="C2" s="1" t="s">
        <v>13</v>
      </c>
      <c r="D2" s="1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customFormat="false" ht="15" hidden="false" customHeight="false" outlineLevel="0" collapsed="false">
      <c r="A3" s="2" t="n">
        <v>43546.6519791667</v>
      </c>
      <c r="B3" s="2" t="n">
        <v>43546.6532523148</v>
      </c>
      <c r="C3" s="1" t="s">
        <v>13</v>
      </c>
      <c r="D3" s="1"/>
      <c r="E3" s="1" t="s">
        <v>23</v>
      </c>
      <c r="F3" s="1" t="s">
        <v>24</v>
      </c>
      <c r="G3" s="1" t="s">
        <v>25</v>
      </c>
      <c r="H3" s="1" t="s">
        <v>18</v>
      </c>
      <c r="I3" s="1" t="s">
        <v>26</v>
      </c>
      <c r="J3" s="1" t="s">
        <v>27</v>
      </c>
      <c r="K3" s="1" t="s">
        <v>19</v>
      </c>
      <c r="L3" s="1" t="s">
        <v>28</v>
      </c>
      <c r="M3" s="1"/>
    </row>
    <row r="4" customFormat="false" ht="15" hidden="false" customHeight="false" outlineLevel="0" collapsed="false">
      <c r="A4" s="2" t="n">
        <v>43546.6585648148</v>
      </c>
      <c r="B4" s="2" t="n">
        <v>43546.6590625</v>
      </c>
      <c r="C4" s="1" t="s">
        <v>13</v>
      </c>
      <c r="D4" s="1"/>
      <c r="E4" s="1" t="s">
        <v>29</v>
      </c>
      <c r="F4" s="1" t="s">
        <v>30</v>
      </c>
      <c r="G4" s="1" t="s">
        <v>31</v>
      </c>
      <c r="H4" s="1" t="s">
        <v>18</v>
      </c>
      <c r="I4" s="1" t="s">
        <v>20</v>
      </c>
      <c r="J4" s="1" t="s">
        <v>17</v>
      </c>
      <c r="K4" s="1" t="s">
        <v>27</v>
      </c>
      <c r="L4" s="1" t="s">
        <v>32</v>
      </c>
      <c r="M4" s="1"/>
    </row>
    <row r="5" customFormat="false" ht="15" hidden="false" customHeight="false" outlineLevel="0" collapsed="false">
      <c r="A5" s="2" t="n">
        <v>43546.674837963</v>
      </c>
      <c r="B5" s="2" t="n">
        <v>43546.6754282407</v>
      </c>
      <c r="C5" s="1" t="s">
        <v>13</v>
      </c>
      <c r="D5" s="1"/>
      <c r="E5" s="1" t="s">
        <v>33</v>
      </c>
      <c r="F5" s="1" t="s">
        <v>34</v>
      </c>
      <c r="G5" s="1" t="s">
        <v>35</v>
      </c>
      <c r="H5" s="1" t="s">
        <v>18</v>
      </c>
      <c r="I5" s="1" t="s">
        <v>17</v>
      </c>
      <c r="J5" s="1" t="s">
        <v>28</v>
      </c>
      <c r="K5" s="1" t="s">
        <v>27</v>
      </c>
      <c r="L5" s="1" t="s">
        <v>19</v>
      </c>
      <c r="M5" s="1"/>
    </row>
    <row r="6" customFormat="false" ht="15" hidden="false" customHeight="false" outlineLevel="0" collapsed="false">
      <c r="A6" s="2" t="n">
        <v>43546.6899189815</v>
      </c>
      <c r="B6" s="2" t="n">
        <v>43546.6916087963</v>
      </c>
      <c r="C6" s="1" t="s">
        <v>13</v>
      </c>
      <c r="D6" s="1"/>
      <c r="E6" s="1" t="s">
        <v>36</v>
      </c>
      <c r="F6" s="1" t="s">
        <v>37</v>
      </c>
      <c r="G6" s="1" t="s">
        <v>38</v>
      </c>
      <c r="H6" s="1" t="s">
        <v>32</v>
      </c>
      <c r="I6" s="1" t="s">
        <v>21</v>
      </c>
      <c r="J6" s="1" t="s">
        <v>39</v>
      </c>
      <c r="K6" s="1" t="s">
        <v>19</v>
      </c>
      <c r="L6" s="1" t="s">
        <v>26</v>
      </c>
      <c r="M6" s="1"/>
    </row>
    <row r="7" customFormat="false" ht="15" hidden="false" customHeight="false" outlineLevel="0" collapsed="false">
      <c r="A7" s="2" t="n">
        <v>43546.9537384259</v>
      </c>
      <c r="B7" s="2" t="n">
        <v>43546.9568055556</v>
      </c>
      <c r="C7" s="1" t="s">
        <v>13</v>
      </c>
      <c r="D7" s="1"/>
      <c r="E7" s="1" t="s">
        <v>40</v>
      </c>
      <c r="F7" s="1" t="s">
        <v>41</v>
      </c>
      <c r="G7" s="1" t="s">
        <v>42</v>
      </c>
      <c r="H7" s="1" t="s">
        <v>26</v>
      </c>
      <c r="I7" s="1" t="s">
        <v>21</v>
      </c>
      <c r="J7" s="1" t="s">
        <v>28</v>
      </c>
      <c r="K7" s="1" t="s">
        <v>19</v>
      </c>
      <c r="L7" s="1" t="s">
        <v>32</v>
      </c>
      <c r="M7" s="1" t="s">
        <v>43</v>
      </c>
    </row>
    <row r="8" customFormat="false" ht="15" hidden="false" customHeight="false" outlineLevel="0" collapsed="false">
      <c r="A8" s="2" t="n">
        <v>43547.4015277778</v>
      </c>
      <c r="B8" s="2" t="n">
        <v>43547.4036226852</v>
      </c>
      <c r="C8" s="1" t="s">
        <v>13</v>
      </c>
      <c r="D8" s="1"/>
      <c r="E8" s="1" t="s">
        <v>44</v>
      </c>
      <c r="F8" s="1" t="s">
        <v>45</v>
      </c>
      <c r="G8" s="0" t="s">
        <v>46</v>
      </c>
      <c r="H8" s="1" t="s">
        <v>21</v>
      </c>
      <c r="I8" s="1" t="s">
        <v>28</v>
      </c>
      <c r="J8" s="1" t="s">
        <v>27</v>
      </c>
      <c r="K8" s="1" t="s">
        <v>26</v>
      </c>
      <c r="L8" s="1" t="s">
        <v>17</v>
      </c>
      <c r="M8" s="1"/>
    </row>
    <row r="9" customFormat="false" ht="15" hidden="false" customHeight="false" outlineLevel="0" collapsed="false">
      <c r="A9" s="2" t="s">
        <v>47</v>
      </c>
      <c r="B9" s="2" t="s">
        <v>48</v>
      </c>
      <c r="C9" s="1" t="s">
        <v>13</v>
      </c>
      <c r="D9" s="1"/>
      <c r="E9" s="1" t="s">
        <v>49</v>
      </c>
      <c r="F9" s="1" t="s">
        <v>50</v>
      </c>
      <c r="G9" s="1" t="s">
        <v>51</v>
      </c>
      <c r="H9" s="1" t="s">
        <v>17</v>
      </c>
      <c r="I9" s="1" t="s">
        <v>26</v>
      </c>
      <c r="J9" s="1" t="s">
        <v>19</v>
      </c>
      <c r="K9" s="1" t="s">
        <v>20</v>
      </c>
      <c r="L9" s="1" t="s">
        <v>21</v>
      </c>
      <c r="M9" s="1"/>
    </row>
    <row r="10" customFormat="false" ht="15" hidden="false" customHeight="false" outlineLevel="0" collapsed="false">
      <c r="A10" s="2" t="s">
        <v>52</v>
      </c>
      <c r="B10" s="2" t="s">
        <v>53</v>
      </c>
      <c r="C10" s="1" t="s">
        <v>13</v>
      </c>
      <c r="D10" s="1"/>
      <c r="E10" s="1" t="s">
        <v>54</v>
      </c>
      <c r="F10" s="1" t="s">
        <v>55</v>
      </c>
      <c r="G10" s="1" t="s">
        <v>56</v>
      </c>
      <c r="H10" s="1" t="s">
        <v>17</v>
      </c>
      <c r="I10" s="1" t="s">
        <v>18</v>
      </c>
      <c r="J10" s="1" t="s">
        <v>27</v>
      </c>
      <c r="K10" s="1" t="s">
        <v>20</v>
      </c>
      <c r="L10" s="1" t="s">
        <v>28</v>
      </c>
      <c r="M10" s="1"/>
    </row>
    <row r="11" customFormat="false" ht="15" hidden="false" customHeight="false" outlineLevel="0" collapsed="false">
      <c r="A11" s="2" t="s">
        <v>57</v>
      </c>
      <c r="B11" s="2" t="s">
        <v>58</v>
      </c>
      <c r="C11" s="1" t="s">
        <v>13</v>
      </c>
      <c r="D11" s="1"/>
      <c r="E11" s="1" t="s">
        <v>59</v>
      </c>
      <c r="F11" s="1" t="s">
        <v>60</v>
      </c>
      <c r="G11" s="1" t="s">
        <v>61</v>
      </c>
      <c r="H11" s="1" t="s">
        <v>32</v>
      </c>
      <c r="I11" s="1" t="s">
        <v>21</v>
      </c>
      <c r="J11" s="1" t="s">
        <v>19</v>
      </c>
      <c r="K11" s="1" t="s">
        <v>28</v>
      </c>
      <c r="L11" s="1" t="s">
        <v>39</v>
      </c>
      <c r="M11" s="1"/>
    </row>
    <row r="12" customFormat="false" ht="15" hidden="false" customHeight="false" outlineLevel="0" collapsed="false">
      <c r="A12" s="2" t="s">
        <v>62</v>
      </c>
      <c r="B12" s="2" t="s">
        <v>63</v>
      </c>
      <c r="C12" s="1" t="s">
        <v>13</v>
      </c>
      <c r="D12" s="1"/>
      <c r="E12" s="1" t="s">
        <v>64</v>
      </c>
      <c r="F12" s="1" t="s">
        <v>65</v>
      </c>
      <c r="G12" s="1" t="s">
        <v>66</v>
      </c>
      <c r="H12" s="1" t="s">
        <v>28</v>
      </c>
      <c r="I12" s="1" t="s">
        <v>32</v>
      </c>
      <c r="J12" s="1" t="s">
        <v>21</v>
      </c>
      <c r="K12" s="1" t="s">
        <v>19</v>
      </c>
      <c r="L12" s="1" t="s">
        <v>18</v>
      </c>
      <c r="M12" s="1"/>
    </row>
    <row r="13" customFormat="false" ht="15" hidden="false" customHeight="false" outlineLevel="0" collapsed="false">
      <c r="A13" s="2" t="s">
        <v>67</v>
      </c>
      <c r="B13" s="2" t="s">
        <v>68</v>
      </c>
      <c r="C13" s="1" t="s">
        <v>13</v>
      </c>
      <c r="D13" s="1"/>
      <c r="E13" s="1" t="s">
        <v>69</v>
      </c>
      <c r="F13" s="1" t="s">
        <v>70</v>
      </c>
      <c r="G13" s="1" t="s">
        <v>71</v>
      </c>
      <c r="H13" s="1" t="s">
        <v>21</v>
      </c>
      <c r="I13" s="1" t="s">
        <v>28</v>
      </c>
      <c r="J13" s="1" t="s">
        <v>27</v>
      </c>
      <c r="K13" s="1" t="s">
        <v>17</v>
      </c>
      <c r="L13" s="1" t="s">
        <v>26</v>
      </c>
      <c r="M13" s="1"/>
    </row>
    <row r="14" customFormat="false" ht="15" hidden="false" customHeight="false" outlineLevel="0" collapsed="false">
      <c r="A14" s="2" t="s">
        <v>72</v>
      </c>
      <c r="B14" s="2" t="s">
        <v>73</v>
      </c>
      <c r="C14" s="1" t="s">
        <v>13</v>
      </c>
      <c r="D14" s="1"/>
      <c r="E14" s="1" t="s">
        <v>74</v>
      </c>
      <c r="F14" s="1" t="s">
        <v>75</v>
      </c>
      <c r="G14" s="1" t="s">
        <v>76</v>
      </c>
      <c r="H14" s="1" t="s">
        <v>26</v>
      </c>
      <c r="I14" s="1" t="s">
        <v>17</v>
      </c>
      <c r="J14" s="1" t="s">
        <v>32</v>
      </c>
      <c r="K14" s="1" t="s">
        <v>27</v>
      </c>
      <c r="L14" s="1" t="s">
        <v>20</v>
      </c>
      <c r="M14" s="1"/>
    </row>
    <row r="15" customFormat="false" ht="15" hidden="false" customHeight="false" outlineLevel="0" collapsed="false">
      <c r="A15" s="2" t="s">
        <v>77</v>
      </c>
      <c r="B15" s="2" t="s">
        <v>78</v>
      </c>
      <c r="C15" s="1" t="s">
        <v>13</v>
      </c>
      <c r="D15" s="1"/>
      <c r="E15" s="1" t="s">
        <v>79</v>
      </c>
      <c r="F15" s="1" t="s">
        <v>80</v>
      </c>
      <c r="G15" s="1" t="s">
        <v>81</v>
      </c>
      <c r="H15" s="1" t="s">
        <v>20</v>
      </c>
      <c r="I15" s="1" t="s">
        <v>21</v>
      </c>
      <c r="J15" s="1" t="s">
        <v>18</v>
      </c>
      <c r="K15" s="1" t="s">
        <v>28</v>
      </c>
      <c r="L15" s="1" t="s">
        <v>32</v>
      </c>
      <c r="M15" s="1"/>
    </row>
    <row r="16" customFormat="false" ht="15" hidden="false" customHeight="false" outlineLevel="0" collapsed="false">
      <c r="A16" s="2" t="s">
        <v>82</v>
      </c>
      <c r="B16" s="2" t="s">
        <v>83</v>
      </c>
      <c r="C16" s="1" t="s">
        <v>13</v>
      </c>
      <c r="D16" s="1"/>
      <c r="E16" s="1" t="s">
        <v>84</v>
      </c>
      <c r="F16" s="1" t="s">
        <v>85</v>
      </c>
      <c r="G16" s="1" t="s">
        <v>86</v>
      </c>
      <c r="H16" s="1" t="s">
        <v>17</v>
      </c>
      <c r="I16" s="1" t="s">
        <v>27</v>
      </c>
      <c r="J16" s="1" t="s">
        <v>18</v>
      </c>
      <c r="K16" s="1" t="s">
        <v>26</v>
      </c>
      <c r="L16" s="1" t="s">
        <v>19</v>
      </c>
      <c r="M16" s="1"/>
    </row>
    <row r="17" customFormat="false" ht="15" hidden="false" customHeight="false" outlineLevel="0" collapsed="false">
      <c r="A17" s="2" t="s">
        <v>87</v>
      </c>
      <c r="B17" s="2" t="s">
        <v>88</v>
      </c>
      <c r="C17" s="1" t="s">
        <v>13</v>
      </c>
      <c r="D17" s="1"/>
      <c r="E17" s="1" t="s">
        <v>89</v>
      </c>
      <c r="F17" s="1" t="s">
        <v>90</v>
      </c>
      <c r="G17" s="1" t="s">
        <v>91</v>
      </c>
      <c r="H17" s="1" t="s">
        <v>27</v>
      </c>
      <c r="I17" s="1" t="s">
        <v>17</v>
      </c>
      <c r="J17" s="1" t="s">
        <v>21</v>
      </c>
      <c r="K17" s="1" t="s">
        <v>32</v>
      </c>
      <c r="L17" s="1" t="s">
        <v>26</v>
      </c>
      <c r="M17" s="1"/>
    </row>
    <row r="18" customFormat="false" ht="15" hidden="false" customHeight="false" outlineLevel="0" collapsed="false">
      <c r="A18" s="2" t="s">
        <v>92</v>
      </c>
      <c r="B18" s="2" t="s">
        <v>93</v>
      </c>
      <c r="C18" s="1" t="s">
        <v>13</v>
      </c>
      <c r="D18" s="1"/>
      <c r="E18" s="1" t="s">
        <v>94</v>
      </c>
      <c r="F18" s="1" t="s">
        <v>95</v>
      </c>
      <c r="G18" s="1" t="s">
        <v>96</v>
      </c>
      <c r="H18" s="1" t="s">
        <v>18</v>
      </c>
      <c r="I18" s="1" t="s">
        <v>27</v>
      </c>
      <c r="J18" s="1" t="s">
        <v>17</v>
      </c>
      <c r="K18" s="1" t="s">
        <v>20</v>
      </c>
      <c r="L18" s="1" t="s">
        <v>26</v>
      </c>
      <c r="M18" s="1"/>
    </row>
    <row r="19" customFormat="false" ht="15" hidden="false" customHeight="false" outlineLevel="0" collapsed="false">
      <c r="A19" s="2" t="s">
        <v>97</v>
      </c>
      <c r="B19" s="2" t="s">
        <v>98</v>
      </c>
      <c r="C19" s="1" t="s">
        <v>13</v>
      </c>
      <c r="D19" s="1"/>
      <c r="E19" s="1" t="s">
        <v>99</v>
      </c>
      <c r="F19" s="1" t="s">
        <v>100</v>
      </c>
      <c r="G19" s="1" t="s">
        <v>101</v>
      </c>
      <c r="H19" s="1" t="s">
        <v>26</v>
      </c>
      <c r="I19" s="1" t="s">
        <v>21</v>
      </c>
      <c r="J19" s="1" t="s">
        <v>19</v>
      </c>
      <c r="K19" s="1" t="s">
        <v>32</v>
      </c>
      <c r="L19" s="1" t="s">
        <v>39</v>
      </c>
      <c r="M19" s="1"/>
    </row>
    <row r="20" customFormat="false" ht="15" hidden="false" customHeight="false" outlineLevel="0" collapsed="false">
      <c r="A20" s="2" t="s">
        <v>102</v>
      </c>
      <c r="B20" s="2" t="s">
        <v>103</v>
      </c>
      <c r="C20" s="1" t="s">
        <v>13</v>
      </c>
      <c r="D20" s="1"/>
      <c r="E20" s="1" t="s">
        <v>104</v>
      </c>
      <c r="F20" s="1" t="s">
        <v>105</v>
      </c>
      <c r="G20" s="1" t="s">
        <v>106</v>
      </c>
      <c r="H20" s="1" t="s">
        <v>39</v>
      </c>
      <c r="I20" s="1" t="s">
        <v>19</v>
      </c>
      <c r="J20" s="1" t="s">
        <v>28</v>
      </c>
      <c r="K20" s="1" t="s">
        <v>21</v>
      </c>
      <c r="L20" s="1" t="s">
        <v>32</v>
      </c>
      <c r="M20" s="1"/>
    </row>
    <row r="21" customFormat="false" ht="15" hidden="false" customHeight="false" outlineLevel="0" collapsed="false">
      <c r="E21" s="0" t="s">
        <v>107</v>
      </c>
      <c r="F21" s="0" t="s">
        <v>108</v>
      </c>
      <c r="G21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1.71"/>
    <col collapsed="false" customWidth="true" hidden="false" outlineLevel="0" max="3" min="3" style="0" width="30.7"/>
    <col collapsed="false" customWidth="true" hidden="false" outlineLevel="0" max="4" min="4" style="0" width="44.71"/>
    <col collapsed="false" customWidth="true" hidden="false" outlineLevel="0" max="5" min="5" style="0" width="15.71"/>
    <col collapsed="false" customWidth="true" hidden="false" outlineLevel="0" max="7" min="6" style="0" width="44.71"/>
    <col collapsed="false" customWidth="true" hidden="false" outlineLevel="0" max="8" min="8" style="0" width="38.29"/>
    <col collapsed="false" customWidth="true" hidden="false" outlineLevel="0" max="10" min="9" style="0" width="44.71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110</v>
      </c>
      <c r="E1" s="1"/>
      <c r="F1" s="1"/>
      <c r="G1" s="1"/>
      <c r="H1" s="1"/>
      <c r="I1" s="1" t="s">
        <v>10</v>
      </c>
      <c r="J1" s="1" t="s">
        <v>11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0" t="s">
        <v>111</v>
      </c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23</v>
      </c>
      <c r="B3" s="1" t="s">
        <v>24</v>
      </c>
      <c r="C3" s="1" t="s">
        <v>25</v>
      </c>
      <c r="D3" s="0" t="s">
        <v>112</v>
      </c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29</v>
      </c>
      <c r="B4" s="1" t="s">
        <v>30</v>
      </c>
      <c r="C4" s="1" t="s">
        <v>31</v>
      </c>
      <c r="D4" s="0" t="s">
        <v>113</v>
      </c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35</v>
      </c>
      <c r="D5" s="0" t="s">
        <v>114</v>
      </c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 t="s">
        <v>36</v>
      </c>
      <c r="B6" s="1" t="s">
        <v>37</v>
      </c>
      <c r="C6" s="1" t="s">
        <v>38</v>
      </c>
      <c r="D6" s="0" t="s">
        <v>115</v>
      </c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1" t="s">
        <v>40</v>
      </c>
      <c r="B7" s="1" t="s">
        <v>41</v>
      </c>
      <c r="C7" s="1" t="s">
        <v>42</v>
      </c>
      <c r="D7" s="0" t="s">
        <v>116</v>
      </c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 t="s">
        <v>44</v>
      </c>
      <c r="B8" s="1" t="s">
        <v>45</v>
      </c>
      <c r="C8" s="0" t="s">
        <v>46</v>
      </c>
      <c r="D8" s="0" t="s">
        <v>117</v>
      </c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1" t="s">
        <v>49</v>
      </c>
      <c r="B9" s="1" t="s">
        <v>50</v>
      </c>
      <c r="C9" s="1" t="s">
        <v>51</v>
      </c>
      <c r="D9" s="0" t="s">
        <v>111</v>
      </c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A10" s="1" t="s">
        <v>54</v>
      </c>
      <c r="B10" s="1" t="s">
        <v>55</v>
      </c>
      <c r="C10" s="1" t="s">
        <v>56</v>
      </c>
      <c r="D10" s="0" t="s">
        <v>118</v>
      </c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A11" s="1" t="s">
        <v>59</v>
      </c>
      <c r="B11" s="1" t="s">
        <v>60</v>
      </c>
      <c r="C11" s="1" t="s">
        <v>61</v>
      </c>
      <c r="D11" s="0" t="s">
        <v>115</v>
      </c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A12" s="1" t="s">
        <v>64</v>
      </c>
      <c r="B12" s="1" t="s">
        <v>65</v>
      </c>
      <c r="C12" s="1" t="s">
        <v>66</v>
      </c>
      <c r="D12" s="0" t="s">
        <v>116</v>
      </c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1" t="s">
        <v>69</v>
      </c>
      <c r="B13" s="1" t="s">
        <v>70</v>
      </c>
      <c r="C13" s="1" t="s">
        <v>71</v>
      </c>
      <c r="D13" s="0" t="s">
        <v>117</v>
      </c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1" t="s">
        <v>74</v>
      </c>
      <c r="B14" s="1" t="s">
        <v>75</v>
      </c>
      <c r="C14" s="1" t="s">
        <v>76</v>
      </c>
      <c r="D14" s="0" t="s">
        <v>119</v>
      </c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1" t="s">
        <v>79</v>
      </c>
      <c r="B15" s="1" t="s">
        <v>80</v>
      </c>
      <c r="C15" s="1" t="s">
        <v>81</v>
      </c>
      <c r="D15" s="0" t="s">
        <v>113</v>
      </c>
      <c r="E15" s="1"/>
      <c r="F15" s="1"/>
      <c r="G15" s="1"/>
      <c r="H15" s="1"/>
      <c r="I15" s="1"/>
      <c r="J15" s="1"/>
    </row>
    <row r="16" customFormat="false" ht="13.8" hidden="false" customHeight="false" outlineLevel="0" collapsed="false">
      <c r="A16" s="1" t="s">
        <v>84</v>
      </c>
      <c r="B16" s="1" t="s">
        <v>85</v>
      </c>
      <c r="C16" s="1" t="s">
        <v>86</v>
      </c>
      <c r="D16" s="0" t="s">
        <v>118</v>
      </c>
      <c r="E16" s="1"/>
      <c r="F16" s="1"/>
      <c r="G16" s="1"/>
      <c r="H16" s="1"/>
      <c r="I16" s="1"/>
      <c r="J16" s="1"/>
    </row>
    <row r="17" customFormat="false" ht="13.8" hidden="false" customHeight="false" outlineLevel="0" collapsed="false">
      <c r="A17" s="1" t="s">
        <v>89</v>
      </c>
      <c r="B17" s="1" t="s">
        <v>90</v>
      </c>
      <c r="C17" s="1" t="s">
        <v>91</v>
      </c>
      <c r="D17" s="0" t="s">
        <v>120</v>
      </c>
      <c r="E17" s="1"/>
      <c r="F17" s="1"/>
      <c r="G17" s="1"/>
      <c r="H17" s="1"/>
      <c r="I17" s="1"/>
      <c r="J17" s="1"/>
    </row>
    <row r="18" customFormat="false" ht="13.8" hidden="false" customHeight="false" outlineLevel="0" collapsed="false">
      <c r="A18" s="1" t="s">
        <v>94</v>
      </c>
      <c r="B18" s="1" t="s">
        <v>95</v>
      </c>
      <c r="C18" s="1" t="s">
        <v>96</v>
      </c>
      <c r="D18" s="0" t="s">
        <v>120</v>
      </c>
      <c r="E18" s="1"/>
      <c r="F18" s="1"/>
      <c r="G18" s="1"/>
      <c r="H18" s="1"/>
      <c r="I18" s="1"/>
      <c r="J18" s="1"/>
    </row>
    <row r="19" customFormat="false" ht="13.8" hidden="false" customHeight="false" outlineLevel="0" collapsed="false">
      <c r="A19" s="1" t="s">
        <v>99</v>
      </c>
      <c r="B19" s="1" t="s">
        <v>100</v>
      </c>
      <c r="C19" s="1" t="s">
        <v>101</v>
      </c>
      <c r="D19" s="0" t="s">
        <v>119</v>
      </c>
      <c r="E19" s="1"/>
      <c r="F19" s="1"/>
      <c r="G19" s="1"/>
      <c r="H19" s="1"/>
      <c r="I19" s="1"/>
      <c r="J19" s="1"/>
    </row>
    <row r="20" customFormat="false" ht="13.8" hidden="false" customHeight="false" outlineLevel="0" collapsed="false">
      <c r="A20" s="1" t="s">
        <v>104</v>
      </c>
      <c r="B20" s="1" t="s">
        <v>105</v>
      </c>
      <c r="C20" s="1" t="s">
        <v>106</v>
      </c>
      <c r="D20" s="0" t="s">
        <v>121</v>
      </c>
      <c r="E20" s="1"/>
      <c r="F20" s="1"/>
      <c r="G20" s="1"/>
      <c r="H20" s="1"/>
      <c r="I20" s="1"/>
      <c r="J20" s="1"/>
    </row>
    <row r="21" customFormat="false" ht="13.8" hidden="false" customHeight="false" outlineLevel="0" collapsed="false">
      <c r="A21" s="0" t="s">
        <v>107</v>
      </c>
      <c r="B21" s="0" t="s">
        <v>108</v>
      </c>
      <c r="C21" s="0" t="s">
        <v>109</v>
      </c>
      <c r="D21" s="3" t="s">
        <v>121</v>
      </c>
      <c r="J21" s="3" t="s">
        <v>39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44.71"/>
    <col collapsed="false" customWidth="true" hidden="false" outlineLevel="0" max="2" min="2" style="0" width="15.29"/>
    <col collapsed="false" customWidth="true" hidden="false" outlineLevel="0" max="7" min="3" style="0" width="8.67"/>
    <col collapsed="false" customWidth="true" hidden="false" outlineLevel="0" max="8" min="8" style="0" width="1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4" t="s">
        <v>122</v>
      </c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</row>
    <row r="2" customFormat="false" ht="15" hidden="false" customHeight="false" outlineLevel="0" collapsed="false">
      <c r="A2" s="4" t="s">
        <v>39</v>
      </c>
      <c r="B2" s="0" t="n">
        <f aca="false">COUNTIF(Reponses!H$1:L$21,A2)</f>
        <v>4</v>
      </c>
      <c r="C2" s="5" t="n">
        <f aca="false">IF(COUNTIF(Reponses!H$1:H$21,$A2)=0,"",COUNTIF(Reponses!H$1:H$21,$A2))</f>
        <v>1</v>
      </c>
      <c r="D2" s="5" t="str">
        <f aca="false">IF(COUNTIF(Reponses!I$1:I$21,$A2)=0,"",COUNTIF(Reponses!I$1:I$21,$A2))</f>
        <v/>
      </c>
      <c r="E2" s="5" t="n">
        <f aca="false">IF(COUNTIF(Reponses!J$1:J$21,$A2)=0,"",COUNTIF(Reponses!J$1:J$21,$A2))</f>
        <v>1</v>
      </c>
      <c r="F2" s="5" t="str">
        <f aca="false">IF(COUNTIF(Reponses!K$1:K$21,$A2)=0,"",COUNTIF(Reponses!K$1:K$21,$A2))</f>
        <v/>
      </c>
      <c r="G2" s="5" t="n">
        <f aca="false">IF(COUNTIF(Reponses!L$1:L$21,$A2)=0,"",COUNTIF(Reponses!L$1:L$21,$A2))</f>
        <v>2</v>
      </c>
      <c r="H2" s="0" t="n">
        <f aca="false">IF(B2&gt;0,IF(ISNUMBER(C2),1,IF(ISNUMBER(D2),2,IF(ISNUMBER(E2),3,IF(ISNUMBER(F2),4,5)))),0)</f>
        <v>1</v>
      </c>
    </row>
    <row r="3" customFormat="false" ht="15" hidden="false" customHeight="false" outlineLevel="0" collapsed="false">
      <c r="A3" s="4" t="s">
        <v>19</v>
      </c>
      <c r="B3" s="0" t="n">
        <f aca="false">COUNTIF(Reponses!H$1:L$21,A3)</f>
        <v>11</v>
      </c>
      <c r="C3" s="5" t="str">
        <f aca="false">IF(COUNTIF(Reponses!H$1:H$21,$A3)=0,"",COUNTIF(Reponses!H$1:H$21,$A3))</f>
        <v/>
      </c>
      <c r="D3" s="5" t="n">
        <f aca="false">IF(COUNTIF(Reponses!I$1:I$21,$A3)=0,"",COUNTIF(Reponses!I$1:I$21,$A3))</f>
        <v>1</v>
      </c>
      <c r="E3" s="5" t="n">
        <f aca="false">IF(COUNTIF(Reponses!J$1:J$21,$A3)=0,"",COUNTIF(Reponses!J$1:J$21,$A3))</f>
        <v>4</v>
      </c>
      <c r="F3" s="5" t="n">
        <f aca="false">IF(COUNTIF(Reponses!K$1:K$21,$A3)=0,"",COUNTIF(Reponses!K$1:K$21,$A3))</f>
        <v>4</v>
      </c>
      <c r="G3" s="5" t="n">
        <f aca="false">IF(COUNTIF(Reponses!L$1:L$21,$A3)=0,"",COUNTIF(Reponses!L$1:L$21,$A3))</f>
        <v>2</v>
      </c>
      <c r="H3" s="0" t="n">
        <f aca="false">IF(B3&gt;0,IF(ISNUMBER(C3),1,IF(ISNUMBER(D3),2,IF(ISNUMBER(E3),3,IF(ISNUMBER(F3),4,5)))),0)</f>
        <v>2</v>
      </c>
    </row>
    <row r="4" customFormat="false" ht="15" hidden="false" customHeight="false" outlineLevel="0" collapsed="false">
      <c r="A4" s="4" t="s">
        <v>32</v>
      </c>
      <c r="B4" s="0" t="n">
        <f aca="false">COUNTIF(Reponses!H$1:L$21,A4)</f>
        <v>10</v>
      </c>
      <c r="C4" s="5" t="n">
        <f aca="false">IF(COUNTIF(Reponses!H$1:H$21,$A4)=0,"",COUNTIF(Reponses!H$1:H$21,$A4))</f>
        <v>2</v>
      </c>
      <c r="D4" s="5" t="n">
        <f aca="false">IF(COUNTIF(Reponses!I$1:I$21,$A4)=0,"",COUNTIF(Reponses!I$1:I$21,$A4))</f>
        <v>1</v>
      </c>
      <c r="E4" s="5" t="n">
        <f aca="false">IF(COUNTIF(Reponses!J$1:J$21,$A4)=0,"",COUNTIF(Reponses!J$1:J$21,$A4))</f>
        <v>1</v>
      </c>
      <c r="F4" s="5" t="n">
        <f aca="false">IF(COUNTIF(Reponses!K$1:K$21,$A4)=0,"",COUNTIF(Reponses!K$1:K$21,$A4))</f>
        <v>2</v>
      </c>
      <c r="G4" s="5" t="n">
        <f aca="false">IF(COUNTIF(Reponses!L$1:L$21,$A4)=0,"",COUNTIF(Reponses!L$1:L$21,$A4))</f>
        <v>4</v>
      </c>
      <c r="H4" s="0" t="n">
        <f aca="false">IF(B4&gt;0,IF(ISNUMBER(C4),1,IF(ISNUMBER(D4),2,IF(ISNUMBER(E4),3,IF(ISNUMBER(F4),4,5)))),0)</f>
        <v>1</v>
      </c>
    </row>
    <row r="5" customFormat="false" ht="15" hidden="false" customHeight="false" outlineLevel="0" collapsed="false">
      <c r="A5" s="4" t="s">
        <v>26</v>
      </c>
      <c r="B5" s="0" t="n">
        <f aca="false">COUNTIF(Reponses!H$1:L$21,A5)</f>
        <v>11</v>
      </c>
      <c r="C5" s="5" t="n">
        <f aca="false">IF(COUNTIF(Reponses!H$1:H$21,$A5)=0,"",COUNTIF(Reponses!H$1:H$21,$A5))</f>
        <v>3</v>
      </c>
      <c r="D5" s="5" t="n">
        <f aca="false">IF(COUNTIF(Reponses!I$1:I$21,$A5)=0,"",COUNTIF(Reponses!I$1:I$21,$A5))</f>
        <v>2</v>
      </c>
      <c r="E5" s="5" t="str">
        <f aca="false">IF(COUNTIF(Reponses!J$1:J$21,$A5)=0,"",COUNTIF(Reponses!J$1:J$21,$A5))</f>
        <v/>
      </c>
      <c r="F5" s="5" t="n">
        <f aca="false">IF(COUNTIF(Reponses!K$1:K$21,$A5)=0,"",COUNTIF(Reponses!K$1:K$21,$A5))</f>
        <v>2</v>
      </c>
      <c r="G5" s="5" t="n">
        <f aca="false">IF(COUNTIF(Reponses!L$1:L$21,$A5)=0,"",COUNTIF(Reponses!L$1:L$21,$A5))</f>
        <v>4</v>
      </c>
      <c r="H5" s="0" t="n">
        <f aca="false">IF(B5&gt;0,IF(ISNUMBER(C5),1,IF(ISNUMBER(D5),2,IF(ISNUMBER(E5),3,IF(ISNUMBER(F5),4,5)))),0)</f>
        <v>1</v>
      </c>
    </row>
    <row r="6" customFormat="false" ht="15" hidden="false" customHeight="false" outlineLevel="0" collapsed="false">
      <c r="A6" s="4" t="s">
        <v>21</v>
      </c>
      <c r="B6" s="0" t="n">
        <f aca="false">COUNTIF(Reponses!H$1:L$21,A6)</f>
        <v>12</v>
      </c>
      <c r="C6" s="5" t="n">
        <f aca="false">IF(COUNTIF(Reponses!H$1:H$21,$A6)=0,"",COUNTIF(Reponses!H$1:H$21,$A6))</f>
        <v>2</v>
      </c>
      <c r="D6" s="5" t="n">
        <f aca="false">IF(COUNTIF(Reponses!I$1:I$21,$A6)=0,"",COUNTIF(Reponses!I$1:I$21,$A6))</f>
        <v>5</v>
      </c>
      <c r="E6" s="5" t="n">
        <f aca="false">IF(COUNTIF(Reponses!J$1:J$21,$A6)=0,"",COUNTIF(Reponses!J$1:J$21,$A6))</f>
        <v>2</v>
      </c>
      <c r="F6" s="5" t="n">
        <f aca="false">IF(COUNTIF(Reponses!K$1:K$21,$A6)=0,"",COUNTIF(Reponses!K$1:K$21,$A6))</f>
        <v>1</v>
      </c>
      <c r="G6" s="5" t="n">
        <f aca="false">IF(COUNTIF(Reponses!L$1:L$21,$A6)=0,"",COUNTIF(Reponses!L$1:L$21,$A6))</f>
        <v>2</v>
      </c>
      <c r="H6" s="0" t="n">
        <f aca="false">IF(B6&gt;0,IF(ISNUMBER(C6),1,IF(ISNUMBER(D6),2,IF(ISNUMBER(E6),3,IF(ISNUMBER(F6),4,5)))),0)</f>
        <v>1</v>
      </c>
    </row>
    <row r="7" customFormat="false" ht="15" hidden="false" customHeight="false" outlineLevel="0" collapsed="false">
      <c r="A7" s="4" t="s">
        <v>27</v>
      </c>
      <c r="B7" s="0" t="n">
        <f aca="false">COUNTIF(Reponses!H$1:L$21,A7)</f>
        <v>10</v>
      </c>
      <c r="C7" s="5" t="n">
        <f aca="false">IF(COUNTIF(Reponses!H$1:H$21,$A7)=0,"",COUNTIF(Reponses!H$1:H$21,$A7))</f>
        <v>1</v>
      </c>
      <c r="D7" s="5" t="n">
        <f aca="false">IF(COUNTIF(Reponses!I$1:I$21,$A7)=0,"",COUNTIF(Reponses!I$1:I$21,$A7))</f>
        <v>2</v>
      </c>
      <c r="E7" s="5" t="n">
        <f aca="false">IF(COUNTIF(Reponses!J$1:J$21,$A7)=0,"",COUNTIF(Reponses!J$1:J$21,$A7))</f>
        <v>4</v>
      </c>
      <c r="F7" s="5" t="n">
        <f aca="false">IF(COUNTIF(Reponses!K$1:K$21,$A7)=0,"",COUNTIF(Reponses!K$1:K$21,$A7))</f>
        <v>3</v>
      </c>
      <c r="G7" s="5" t="str">
        <f aca="false">IF(COUNTIF(Reponses!L$1:L$21,$A7)=0,"",COUNTIF(Reponses!L$1:L$21,$A7))</f>
        <v/>
      </c>
      <c r="H7" s="0" t="n">
        <f aca="false">IF(B7&gt;0,IF(ISNUMBER(C7),1,IF(ISNUMBER(D7),2,IF(ISNUMBER(E7),3,IF(ISNUMBER(F7),4,5)))),0)</f>
        <v>1</v>
      </c>
    </row>
    <row r="8" customFormat="false" ht="15" hidden="false" customHeight="false" outlineLevel="0" collapsed="false">
      <c r="A8" s="4" t="s">
        <v>17</v>
      </c>
      <c r="B8" s="0" t="n">
        <f aca="false">COUNTIF(Reponses!H$1:L$21,A8)</f>
        <v>11</v>
      </c>
      <c r="C8" s="5" t="n">
        <f aca="false">IF(COUNTIF(Reponses!H$1:H$21,$A8)=0,"",COUNTIF(Reponses!H$1:H$21,$A8))</f>
        <v>4</v>
      </c>
      <c r="D8" s="5" t="n">
        <f aca="false">IF(COUNTIF(Reponses!I$1:I$21,$A8)=0,"",COUNTIF(Reponses!I$1:I$21,$A8))</f>
        <v>3</v>
      </c>
      <c r="E8" s="5" t="n">
        <f aca="false">IF(COUNTIF(Reponses!J$1:J$21,$A8)=0,"",COUNTIF(Reponses!J$1:J$21,$A8))</f>
        <v>2</v>
      </c>
      <c r="F8" s="5" t="n">
        <f aca="false">IF(COUNTIF(Reponses!K$1:K$21,$A8)=0,"",COUNTIF(Reponses!K$1:K$21,$A8))</f>
        <v>1</v>
      </c>
      <c r="G8" s="5" t="n">
        <f aca="false">IF(COUNTIF(Reponses!L$1:L$21,$A8)=0,"",COUNTIF(Reponses!L$1:L$21,$A8))</f>
        <v>1</v>
      </c>
      <c r="H8" s="0" t="n">
        <f aca="false">IF(B8&gt;0,IF(ISNUMBER(C8),1,IF(ISNUMBER(D8),2,IF(ISNUMBER(E8),3,IF(ISNUMBER(F8),4,5)))),0)</f>
        <v>1</v>
      </c>
    </row>
    <row r="9" customFormat="false" ht="15" hidden="false" customHeight="false" outlineLevel="0" collapsed="false">
      <c r="A9" s="4" t="s">
        <v>28</v>
      </c>
      <c r="B9" s="0" t="n">
        <f aca="false">COUNTIF(Reponses!H$1:L$21,A9)</f>
        <v>10</v>
      </c>
      <c r="C9" s="5" t="n">
        <f aca="false">IF(COUNTIF(Reponses!H$1:H$21,$A9)=0,"",COUNTIF(Reponses!H$1:H$21,$A9))</f>
        <v>1</v>
      </c>
      <c r="D9" s="5" t="n">
        <f aca="false">IF(COUNTIF(Reponses!I$1:I$21,$A9)=0,"",COUNTIF(Reponses!I$1:I$21,$A9))</f>
        <v>2</v>
      </c>
      <c r="E9" s="5" t="n">
        <f aca="false">IF(COUNTIF(Reponses!J$1:J$21,$A9)=0,"",COUNTIF(Reponses!J$1:J$21,$A9))</f>
        <v>3</v>
      </c>
      <c r="F9" s="5" t="n">
        <f aca="false">IF(COUNTIF(Reponses!K$1:K$21,$A9)=0,"",COUNTIF(Reponses!K$1:K$21,$A9))</f>
        <v>2</v>
      </c>
      <c r="G9" s="5" t="n">
        <f aca="false">IF(COUNTIF(Reponses!L$1:L$21,$A9)=0,"",COUNTIF(Reponses!L$1:L$21,$A9))</f>
        <v>2</v>
      </c>
      <c r="H9" s="0" t="n">
        <f aca="false">IF(B9&gt;0,IF(ISNUMBER(C9),1,IF(ISNUMBER(D9),2,IF(ISNUMBER(E9),3,IF(ISNUMBER(F9),4,5)))),0)</f>
        <v>1</v>
      </c>
    </row>
    <row r="10" customFormat="false" ht="15" hidden="false" customHeight="false" outlineLevel="0" collapsed="false">
      <c r="A10" s="4" t="s">
        <v>18</v>
      </c>
      <c r="B10" s="0" t="n">
        <f aca="false">COUNTIF(Reponses!H$1:L$21,A10)</f>
        <v>9</v>
      </c>
      <c r="C10" s="5" t="n">
        <f aca="false">IF(COUNTIF(Reponses!H$1:H$21,$A10)=0,"",COUNTIF(Reponses!H$1:H$21,$A10))</f>
        <v>4</v>
      </c>
      <c r="D10" s="5" t="n">
        <f aca="false">IF(COUNTIF(Reponses!I$1:I$21,$A10)=0,"",COUNTIF(Reponses!I$1:I$21,$A10))</f>
        <v>2</v>
      </c>
      <c r="E10" s="5" t="n">
        <f aca="false">IF(COUNTIF(Reponses!J$1:J$21,$A10)=0,"",COUNTIF(Reponses!J$1:J$21,$A10))</f>
        <v>2</v>
      </c>
      <c r="F10" s="5" t="str">
        <f aca="false">IF(COUNTIF(Reponses!K$1:K$21,$A10)=0,"",COUNTIF(Reponses!K$1:K$21,$A10))</f>
        <v/>
      </c>
      <c r="G10" s="5" t="n">
        <f aca="false">IF(COUNTIF(Reponses!L$1:L$21,$A10)=0,"",COUNTIF(Reponses!L$1:L$21,$A10))</f>
        <v>1</v>
      </c>
      <c r="H10" s="0" t="n">
        <f aca="false">IF(B10&gt;0,IF(ISNUMBER(C10),1,IF(ISNUMBER(D10),2,IF(ISNUMBER(E10),3,IF(ISNUMBER(F10),4,5)))),0)</f>
        <v>1</v>
      </c>
    </row>
    <row r="11" customFormat="false" ht="15" hidden="false" customHeight="false" outlineLevel="0" collapsed="false">
      <c r="A11" s="4" t="s">
        <v>20</v>
      </c>
      <c r="B11" s="0" t="n">
        <f aca="false">COUNTIF(Reponses!H$1:L$21,A11)</f>
        <v>7</v>
      </c>
      <c r="C11" s="5" t="n">
        <f aca="false">IF(COUNTIF(Reponses!H$1:H$21,$A11)=0,"",COUNTIF(Reponses!H$1:H$21,$A11))</f>
        <v>1</v>
      </c>
      <c r="D11" s="5" t="n">
        <f aca="false">IF(COUNTIF(Reponses!I$1:I$21,$A11)=0,"",COUNTIF(Reponses!I$1:I$21,$A11))</f>
        <v>1</v>
      </c>
      <c r="E11" s="5" t="str">
        <f aca="false">IF(COUNTIF(Reponses!J$1:J$21,$A11)=0,"",COUNTIF(Reponses!J$1:J$21,$A11))</f>
        <v/>
      </c>
      <c r="F11" s="5" t="n">
        <f aca="false">IF(COUNTIF(Reponses!K$1:K$21,$A11)=0,"",COUNTIF(Reponses!K$1:K$21,$A11))</f>
        <v>4</v>
      </c>
      <c r="G11" s="5" t="n">
        <f aca="false">IF(COUNTIF(Reponses!L$1:L$21,$A11)=0,"",COUNTIF(Reponses!L$1:L$21,$A11))</f>
        <v>1</v>
      </c>
      <c r="H11" s="0" t="n">
        <f aca="false">IF(B11&gt;0,IF(ISNUMBER(C11),1,IF(ISNUMBER(D11),2,IF(ISNUMBER(E11),3,IF(ISNUMBER(F11),4,5)))),0)</f>
        <v>1</v>
      </c>
    </row>
    <row r="15" customFormat="false" ht="15" hidden="false" customHeight="false" outlineLevel="0" collapsed="false">
      <c r="A15" s="4" t="s">
        <v>122</v>
      </c>
      <c r="B15" s="4" t="s">
        <v>123</v>
      </c>
      <c r="C15" s="4" t="s">
        <v>124</v>
      </c>
      <c r="D15" s="4" t="s">
        <v>125</v>
      </c>
      <c r="E15" s="4" t="s">
        <v>126</v>
      </c>
      <c r="F15" s="4" t="s">
        <v>127</v>
      </c>
      <c r="G15" s="4" t="s">
        <v>128</v>
      </c>
      <c r="H15" s="4" t="s">
        <v>129</v>
      </c>
    </row>
    <row r="16" customFormat="false" ht="15" hidden="false" customHeight="false" outlineLevel="0" collapsed="false">
      <c r="A16" s="4" t="s">
        <v>39</v>
      </c>
      <c r="B16" s="0" t="n">
        <f aca="false">COUNTIF(Choix!F$1:J$21,A16)</f>
        <v>1</v>
      </c>
      <c r="C16" s="5" t="str">
        <f aca="false">IF(COUNTIF(Choix!F$1:F$21,$A16)=0,"",COUNTIF(Choix!F$1:F$21,$A16))</f>
        <v/>
      </c>
      <c r="D16" s="5" t="str">
        <f aca="false">IF(COUNTIF(Choix!G$1:G$21,$A16)=0,"",COUNTIF(Choix!G$1:G$21,$A16))</f>
        <v/>
      </c>
      <c r="E16" s="5" t="str">
        <f aca="false">IF(COUNTIF(Choix!H$1:H$21,$A16)=0,"",COUNTIF(Choix!H$1:H$21,$A16))</f>
        <v/>
      </c>
      <c r="F16" s="5" t="str">
        <f aca="false">IF(COUNTIF(Choix!I$1:I$21,$A16)=0,"",COUNTIF(Choix!I$1:I$21,$A16))</f>
        <v/>
      </c>
      <c r="G16" s="5" t="n">
        <f aca="false">IF(COUNTIF(Choix!J$1:J$21,$A16)=0,"",COUNTIF(Choix!J$1:J$21,$A16))</f>
        <v>1</v>
      </c>
      <c r="H16" s="0" t="n">
        <f aca="false">IF(B16&gt;0,IF(ISNUMBER(C16),1,IF(ISNUMBER(D16),2,IF(ISNUMBER(E16),3,IF(ISNUMBER(F16),4,5)))),0)</f>
        <v>5</v>
      </c>
    </row>
    <row r="17" customFormat="false" ht="15" hidden="false" customHeight="false" outlineLevel="0" collapsed="false">
      <c r="A17" s="4" t="s">
        <v>19</v>
      </c>
      <c r="B17" s="0" t="n">
        <f aca="false">COUNTIF(Choix!F$1:J$21,A17)</f>
        <v>0</v>
      </c>
      <c r="C17" s="5" t="str">
        <f aca="false">IF(COUNTIF(Choix!F$1:F$21,$A17)=0,"",COUNTIF(Choix!F$1:F$21,$A17))</f>
        <v/>
      </c>
      <c r="D17" s="5" t="str">
        <f aca="false">IF(COUNTIF(Choix!G$1:G$21,$A17)=0,"",COUNTIF(Choix!G$1:G$21,$A17))</f>
        <v/>
      </c>
      <c r="E17" s="5" t="str">
        <f aca="false">IF(COUNTIF(Choix!H$1:H$21,$A17)=0,"",COUNTIF(Choix!H$1:H$21,$A17))</f>
        <v/>
      </c>
      <c r="F17" s="5" t="str">
        <f aca="false">IF(COUNTIF(Choix!I$1:I$21,$A17)=0,"",COUNTIF(Choix!I$1:I$21,$A17))</f>
        <v/>
      </c>
      <c r="G17" s="5" t="str">
        <f aca="false">IF(COUNTIF(Choix!J$1:J$21,$A17)=0,"",COUNTIF(Choix!J$1:J$21,$A17))</f>
        <v/>
      </c>
      <c r="H17" s="0" t="n">
        <f aca="false">IF(B17&gt;0,IF(ISNUMBER(C17),1,IF(ISNUMBER(D17),2,IF(ISNUMBER(E17),3,IF(ISNUMBER(F17),4,5)))),0)</f>
        <v>0</v>
      </c>
    </row>
    <row r="18" customFormat="false" ht="15" hidden="false" customHeight="false" outlineLevel="0" collapsed="false">
      <c r="A18" s="4" t="s">
        <v>32</v>
      </c>
      <c r="B18" s="0" t="n">
        <f aca="false">COUNTIF(Choix!F$1:J$21,A18)</f>
        <v>0</v>
      </c>
      <c r="C18" s="5" t="str">
        <f aca="false">IF(COUNTIF(Choix!F$1:F$21,$A18)=0,"",COUNTIF(Choix!F$1:F$21,$A18))</f>
        <v/>
      </c>
      <c r="D18" s="5" t="str">
        <f aca="false">IF(COUNTIF(Choix!G$1:G$21,$A18)=0,"",COUNTIF(Choix!G$1:G$21,$A18))</f>
        <v/>
      </c>
      <c r="E18" s="5" t="str">
        <f aca="false">IF(COUNTIF(Choix!H$1:H$21,$A18)=0,"",COUNTIF(Choix!H$1:H$21,$A18))</f>
        <v/>
      </c>
      <c r="F18" s="5" t="str">
        <f aca="false">IF(COUNTIF(Choix!I$1:I$21,$A18)=0,"",COUNTIF(Choix!I$1:I$21,$A18))</f>
        <v/>
      </c>
      <c r="G18" s="5" t="str">
        <f aca="false">IF(COUNTIF(Choix!J$1:J$21,$A18)=0,"",COUNTIF(Choix!J$1:J$21,$A18))</f>
        <v/>
      </c>
      <c r="H18" s="0" t="n">
        <f aca="false">IF(B18&gt;0,IF(ISNUMBER(C18),1,IF(ISNUMBER(D18),2,IF(ISNUMBER(E18),3,IF(ISNUMBER(F18),4,5)))),0)</f>
        <v>0</v>
      </c>
    </row>
    <row r="19" customFormat="false" ht="15" hidden="false" customHeight="false" outlineLevel="0" collapsed="false">
      <c r="A19" s="4" t="s">
        <v>26</v>
      </c>
      <c r="B19" s="0" t="n">
        <f aca="false">COUNTIF(Choix!F$1:J$21,A19)</f>
        <v>0</v>
      </c>
      <c r="C19" s="5" t="str">
        <f aca="false">IF(COUNTIF(Choix!F$1:F$21,$A19)=0,"",COUNTIF(Choix!F$1:F$21,$A19))</f>
        <v/>
      </c>
      <c r="D19" s="5" t="str">
        <f aca="false">IF(COUNTIF(Choix!G$1:G$21,$A19)=0,"",COUNTIF(Choix!G$1:G$21,$A19))</f>
        <v/>
      </c>
      <c r="E19" s="5" t="str">
        <f aca="false">IF(COUNTIF(Choix!H$1:H$21,$A19)=0,"",COUNTIF(Choix!H$1:H$21,$A19))</f>
        <v/>
      </c>
      <c r="F19" s="5" t="str">
        <f aca="false">IF(COUNTIF(Choix!I$1:I$21,$A19)=0,"",COUNTIF(Choix!I$1:I$21,$A19))</f>
        <v/>
      </c>
      <c r="G19" s="5" t="str">
        <f aca="false">IF(COUNTIF(Choix!J$1:J$21,$A19)=0,"",COUNTIF(Choix!J$1:J$21,$A19))</f>
        <v/>
      </c>
      <c r="H19" s="0" t="n">
        <f aca="false">IF(B19&gt;0,IF(ISNUMBER(C19),1,IF(ISNUMBER(D19),2,IF(ISNUMBER(E19),3,IF(ISNUMBER(F19),4,5)))),0)</f>
        <v>0</v>
      </c>
    </row>
    <row r="20" customFormat="false" ht="15" hidden="false" customHeight="false" outlineLevel="0" collapsed="false">
      <c r="A20" s="4" t="s">
        <v>21</v>
      </c>
      <c r="B20" s="0" t="n">
        <f aca="false">COUNTIF(Choix!F$1:J$21,A20)</f>
        <v>0</v>
      </c>
      <c r="C20" s="5" t="str">
        <f aca="false">IF(COUNTIF(Choix!F$1:F$21,$A20)=0,"",COUNTIF(Choix!F$1:F$21,$A20))</f>
        <v/>
      </c>
      <c r="D20" s="5" t="str">
        <f aca="false">IF(COUNTIF(Choix!G$1:G$21,$A20)=0,"",COUNTIF(Choix!G$1:G$21,$A20))</f>
        <v/>
      </c>
      <c r="E20" s="5" t="str">
        <f aca="false">IF(COUNTIF(Choix!H$1:H$21,$A20)=0,"",COUNTIF(Choix!H$1:H$21,$A20))</f>
        <v/>
      </c>
      <c r="F20" s="5" t="str">
        <f aca="false">IF(COUNTIF(Choix!I$1:I$21,$A20)=0,"",COUNTIF(Choix!I$1:I$21,$A20))</f>
        <v/>
      </c>
      <c r="G20" s="5" t="str">
        <f aca="false">IF(COUNTIF(Choix!J$1:J$21,$A20)=0,"",COUNTIF(Choix!J$1:J$21,$A20))</f>
        <v/>
      </c>
      <c r="H20" s="0" t="n">
        <f aca="false">IF(B20&gt;0,IF(ISNUMBER(C20),1,IF(ISNUMBER(D20),2,IF(ISNUMBER(E20),3,IF(ISNUMBER(F20),4,5)))),0)</f>
        <v>0</v>
      </c>
    </row>
    <row r="21" customFormat="false" ht="15" hidden="false" customHeight="false" outlineLevel="0" collapsed="false">
      <c r="A21" s="4" t="s">
        <v>27</v>
      </c>
      <c r="B21" s="0" t="n">
        <f aca="false">COUNTIF(Choix!F$1:J$21,A21)</f>
        <v>0</v>
      </c>
      <c r="C21" s="5" t="str">
        <f aca="false">IF(COUNTIF(Choix!F$1:F$21,$A21)=0,"",COUNTIF(Choix!F$1:F$21,$A21))</f>
        <v/>
      </c>
      <c r="D21" s="5" t="str">
        <f aca="false">IF(COUNTIF(Choix!G$1:G$21,$A21)=0,"",COUNTIF(Choix!G$1:G$21,$A21))</f>
        <v/>
      </c>
      <c r="E21" s="5" t="str">
        <f aca="false">IF(COUNTIF(Choix!H$1:H$21,$A21)=0,"",COUNTIF(Choix!H$1:H$21,$A21))</f>
        <v/>
      </c>
      <c r="F21" s="5" t="str">
        <f aca="false">IF(COUNTIF(Choix!I$1:I$21,$A21)=0,"",COUNTIF(Choix!I$1:I$21,$A21))</f>
        <v/>
      </c>
      <c r="G21" s="5" t="str">
        <f aca="false">IF(COUNTIF(Choix!J$1:J$21,$A21)=0,"",COUNTIF(Choix!J$1:J$21,$A21))</f>
        <v/>
      </c>
      <c r="H21" s="0" t="n">
        <f aca="false">IF(B21&gt;0,IF(ISNUMBER(C21),1,IF(ISNUMBER(D21),2,IF(ISNUMBER(E21),3,IF(ISNUMBER(F21),4,5)))),0)</f>
        <v>0</v>
      </c>
    </row>
    <row r="22" customFormat="false" ht="15" hidden="false" customHeight="false" outlineLevel="0" collapsed="false">
      <c r="A22" s="4" t="s">
        <v>17</v>
      </c>
      <c r="B22" s="0" t="n">
        <f aca="false">COUNTIF(Choix!F$1:J$21,A22)</f>
        <v>0</v>
      </c>
      <c r="C22" s="5" t="str">
        <f aca="false">IF(COUNTIF(Choix!F$1:F$21,$A22)=0,"",COUNTIF(Choix!F$1:F$21,$A22))</f>
        <v/>
      </c>
      <c r="D22" s="5" t="str">
        <f aca="false">IF(COUNTIF(Choix!G$1:G$21,$A22)=0,"",COUNTIF(Choix!G$1:G$21,$A22))</f>
        <v/>
      </c>
      <c r="E22" s="5" t="str">
        <f aca="false">IF(COUNTIF(Choix!H$1:H$21,$A22)=0,"",COUNTIF(Choix!H$1:H$21,$A22))</f>
        <v/>
      </c>
      <c r="F22" s="5" t="str">
        <f aca="false">IF(COUNTIF(Choix!I$1:I$21,$A22)=0,"",COUNTIF(Choix!I$1:I$21,$A22))</f>
        <v/>
      </c>
      <c r="G22" s="5" t="str">
        <f aca="false">IF(COUNTIF(Choix!J$1:J$21,$A22)=0,"",COUNTIF(Choix!J$1:J$21,$A22))</f>
        <v/>
      </c>
      <c r="H22" s="0" t="n">
        <f aca="false">IF(B22&gt;0,IF(ISNUMBER(C22),1,IF(ISNUMBER(D22),2,IF(ISNUMBER(E22),3,IF(ISNUMBER(F22),4,5)))),0)</f>
        <v>0</v>
      </c>
    </row>
    <row r="23" customFormat="false" ht="15" hidden="false" customHeight="false" outlineLevel="0" collapsed="false">
      <c r="A23" s="4" t="s">
        <v>28</v>
      </c>
      <c r="B23" s="0" t="n">
        <f aca="false">COUNTIF(Choix!F$1:J$21,A23)</f>
        <v>0</v>
      </c>
      <c r="C23" s="5" t="str">
        <f aca="false">IF(COUNTIF(Choix!F$1:F$21,$A23)=0,"",COUNTIF(Choix!F$1:F$21,$A23))</f>
        <v/>
      </c>
      <c r="D23" s="5" t="str">
        <f aca="false">IF(COUNTIF(Choix!G$1:G$21,$A23)=0,"",COUNTIF(Choix!G$1:G$21,$A23))</f>
        <v/>
      </c>
      <c r="E23" s="5" t="str">
        <f aca="false">IF(COUNTIF(Choix!H$1:H$21,$A23)=0,"",COUNTIF(Choix!H$1:H$21,$A23))</f>
        <v/>
      </c>
      <c r="F23" s="5" t="str">
        <f aca="false">IF(COUNTIF(Choix!I$1:I$21,$A23)=0,"",COUNTIF(Choix!I$1:I$21,$A23))</f>
        <v/>
      </c>
      <c r="G23" s="5" t="str">
        <f aca="false">IF(COUNTIF(Choix!J$1:J$21,$A23)=0,"",COUNTIF(Choix!J$1:J$21,$A23))</f>
        <v/>
      </c>
      <c r="H23" s="0" t="n">
        <f aca="false">IF(B23&gt;0,IF(ISNUMBER(C23),1,IF(ISNUMBER(D23),2,IF(ISNUMBER(E23),3,IF(ISNUMBER(F23),4,5)))),0)</f>
        <v>0</v>
      </c>
    </row>
    <row r="24" customFormat="false" ht="15" hidden="false" customHeight="false" outlineLevel="0" collapsed="false">
      <c r="A24" s="4" t="s">
        <v>18</v>
      </c>
      <c r="B24" s="0" t="n">
        <f aca="false">COUNTIF(Choix!F$1:J$21,A24)</f>
        <v>0</v>
      </c>
      <c r="C24" s="5" t="str">
        <f aca="false">IF(COUNTIF(Choix!F$1:F$21,$A24)=0,"",COUNTIF(Choix!F$1:F$21,$A24))</f>
        <v/>
      </c>
      <c r="D24" s="5" t="str">
        <f aca="false">IF(COUNTIF(Choix!G$1:G$21,$A24)=0,"",COUNTIF(Choix!G$1:G$21,$A24))</f>
        <v/>
      </c>
      <c r="E24" s="5" t="str">
        <f aca="false">IF(COUNTIF(Choix!H$1:H$21,$A24)=0,"",COUNTIF(Choix!H$1:H$21,$A24))</f>
        <v/>
      </c>
      <c r="F24" s="5" t="str">
        <f aca="false">IF(COUNTIF(Choix!I$1:I$21,$A24)=0,"",COUNTIF(Choix!I$1:I$21,$A24))</f>
        <v/>
      </c>
      <c r="G24" s="5" t="str">
        <f aca="false">IF(COUNTIF(Choix!J$1:J$21,$A24)=0,"",COUNTIF(Choix!J$1:J$21,$A24))</f>
        <v/>
      </c>
      <c r="H24" s="0" t="n">
        <f aca="false">IF(B24&gt;0,IF(ISNUMBER(C24),1,IF(ISNUMBER(D24),2,IF(ISNUMBER(E24),3,IF(ISNUMBER(F24),4,5)))),0)</f>
        <v>0</v>
      </c>
    </row>
    <row r="25" customFormat="false" ht="15" hidden="false" customHeight="false" outlineLevel="0" collapsed="false">
      <c r="A25" s="4" t="s">
        <v>20</v>
      </c>
      <c r="B25" s="0" t="n">
        <f aca="false">COUNTIF(Choix!F$1:J$21,A25)</f>
        <v>0</v>
      </c>
      <c r="C25" s="5" t="str">
        <f aca="false">IF(COUNTIF(Choix!F$1:F$21,$A25)=0,"",COUNTIF(Choix!F$1:F$21,$A25))</f>
        <v/>
      </c>
      <c r="D25" s="5" t="str">
        <f aca="false">IF(COUNTIF(Choix!G$1:G$21,$A25)=0,"",COUNTIF(Choix!G$1:G$21,$A25))</f>
        <v/>
      </c>
      <c r="E25" s="5" t="str">
        <f aca="false">IF(COUNTIF(Choix!H$1:H$21,$A25)=0,"",COUNTIF(Choix!H$1:H$21,$A25))</f>
        <v/>
      </c>
      <c r="F25" s="5" t="str">
        <f aca="false">IF(COUNTIF(Choix!I$1:I$21,$A25)=0,"",COUNTIF(Choix!I$1:I$21,$A25))</f>
        <v/>
      </c>
      <c r="G25" s="5" t="str">
        <f aca="false">IF(COUNTIF(Choix!J$1:J$21,$A25)=0,"",COUNTIF(Choix!J$1:J$21,$A25))</f>
        <v/>
      </c>
      <c r="H25" s="0" t="n">
        <f aca="false">IF(B25&gt;0,IF(ISNUMBER(C25),1,IF(ISNUMBER(D25),2,IF(ISNUMBER(E25),3,IF(ISNUMBER(F25),4,5)))),0)</f>
        <v>0</v>
      </c>
    </row>
  </sheetData>
  <conditionalFormatting sqref="C2:C11">
    <cfRule type="cellIs" priority="2" operator="equal" aboveAverage="0" equalAverage="0" bottom="0" percent="0" rank="0" text="" dxfId="0">
      <formula>2</formula>
    </cfRule>
  </conditionalFormatting>
  <conditionalFormatting sqref="C2:C11">
    <cfRule type="cellIs" priority="3" operator="between" aboveAverage="0" equalAverage="0" bottom="0" percent="0" rank="0" text="" dxfId="1">
      <formula>3</formula>
      <formula>20</formula>
    </cfRule>
  </conditionalFormatting>
  <conditionalFormatting sqref="C16:C25">
    <cfRule type="cellIs" priority="4" operator="equal" aboveAverage="0" equalAverage="0" bottom="0" percent="0" rank="0" text="" dxfId="2">
      <formula>2</formula>
    </cfRule>
  </conditionalFormatting>
  <conditionalFormatting sqref="C16:C25">
    <cfRule type="cellIs" priority="5" operator="between" aboveAverage="0" equalAverage="0" bottom="0" percent="0" rank="0" text="" dxfId="3">
      <formula>3</formula>
      <formula>20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2019-03-23T08:44:39Z</dcterms:created>
  <dc:creator/>
  <dc:description/>
  <dc:language>fr-FR</dc:language>
  <cp:lastModifiedBy/>
  <dcterms:modified xsi:type="dcterms:W3CDTF">2019-03-26T19:16:06Z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f42aa342-8706-4288-bd11-ebb85995028c_Application">
    <vt:lpwstr>Microsoft Azure Information Protection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Extended_MSFT_Method">
    <vt:lpwstr>Automatic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Owner">
    <vt:lpwstr>qinzen@microsoft.com</vt:lpwstr>
  </property>
  <property fmtid="{D5CDD505-2E9C-101B-9397-08002B2CF9AE}" pid="8" name="MSIP_Label_f42aa342-8706-4288-bd11-ebb85995028c_SetDate">
    <vt:lpwstr>2018-05-23T11:41:12.6969027Z</vt:lpwstr>
  </property>
  <property fmtid="{D5CDD505-2E9C-101B-9397-08002B2CF9AE}" pid="9" name="MSIP_Label_f42aa342-8706-4288-bd11-ebb85995028c_SiteId">
    <vt:lpwstr>72f988bf-86f1-41af-91ab-2d7cd011db47</vt:lpwstr>
  </property>
  <property fmtid="{D5CDD505-2E9C-101B-9397-08002B2CF9AE}" pid="10" name="Sensitivity">
    <vt:lpwstr>General</vt:lpwstr>
  </property>
</Properties>
</file>