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dy\python_codes_ulisboa\eda_demo_pt\6evs_2cs_3fases\Figuras\"/>
    </mc:Choice>
  </mc:AlternateContent>
  <xr:revisionPtr revIDLastSave="0" documentId="13_ncr:1_{8E71E1B8-4C3E-4B7B-9341-B3C8D7FAD567}" xr6:coauthVersionLast="47" xr6:coauthVersionMax="47" xr10:uidLastSave="{00000000-0000-0000-0000-000000000000}"/>
  <bookViews>
    <workbookView xWindow="4725" yWindow="-16320" windowWidth="29040" windowHeight="15720" activeTab="1" xr2:uid="{9CBA9CCA-A517-4600-8957-5BE1B6AB1BF4}"/>
  </bookViews>
  <sheets>
    <sheet name="6CS" sheetId="1" r:id="rId1"/>
    <sheet name="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I18" i="1"/>
  <c r="I17" i="1"/>
  <c r="I16" i="1"/>
  <c r="I15" i="1"/>
  <c r="K13" i="1"/>
  <c r="K11" i="1"/>
  <c r="K6" i="1"/>
  <c r="K5" i="1"/>
  <c r="K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2" i="1"/>
  <c r="K7" i="1"/>
  <c r="K8" i="1"/>
  <c r="K9" i="1"/>
  <c r="K10" i="1"/>
  <c r="K12" i="1"/>
  <c r="K14" i="1"/>
  <c r="K15" i="1"/>
  <c r="K17" i="1"/>
  <c r="K19" i="1"/>
  <c r="K20" i="1"/>
  <c r="K21" i="1"/>
  <c r="K22" i="1"/>
  <c r="K23" i="1"/>
  <c r="K24" i="1"/>
  <c r="K25" i="1"/>
  <c r="K26" i="1"/>
  <c r="K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K18" i="1" l="1"/>
  <c r="K16" i="1"/>
</calcChain>
</file>

<file path=xl/sharedStrings.xml><?xml version="1.0" encoding="utf-8"?>
<sst xmlns="http://schemas.openxmlformats.org/spreadsheetml/2006/main" count="15" uniqueCount="15">
  <si>
    <t>PEV</t>
  </si>
  <si>
    <t>PEVdc</t>
  </si>
  <si>
    <t>cDA</t>
  </si>
  <si>
    <t>t</t>
  </si>
  <si>
    <t>PV</t>
  </si>
  <si>
    <t>PT</t>
  </si>
  <si>
    <t>PL</t>
  </si>
  <si>
    <t>Energy Available</t>
  </si>
  <si>
    <t>Power consumption</t>
  </si>
  <si>
    <t>grid_import</t>
  </si>
  <si>
    <t>pl+pev-pv</t>
  </si>
  <si>
    <t>Grid export</t>
  </si>
  <si>
    <t>EEVmax01</t>
  </si>
  <si>
    <t>EEV01,t</t>
  </si>
  <si>
    <t>second_term_of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</si>
</sst>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'6CS'!$B$2</c:f>
              <c:strCache>
                <c:ptCount val="1"/>
                <c:pt idx="0">
                  <c:v>PEV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'6CS'!$B$3:$B$26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4800</c:v>
                </c:pt>
                <c:pt idx="7">
                  <c:v>34100</c:v>
                </c:pt>
                <c:pt idx="8">
                  <c:v>25149.510297000001</c:v>
                </c:pt>
                <c:pt idx="9">
                  <c:v>2283.6338820000101</c:v>
                </c:pt>
                <c:pt idx="10">
                  <c:v>1956.32203199999</c:v>
                </c:pt>
                <c:pt idx="11">
                  <c:v>12120.928658631999</c:v>
                </c:pt>
                <c:pt idx="12">
                  <c:v>4800</c:v>
                </c:pt>
                <c:pt idx="13">
                  <c:v>4800</c:v>
                </c:pt>
                <c:pt idx="14">
                  <c:v>17492.278896</c:v>
                </c:pt>
                <c:pt idx="15">
                  <c:v>14666.666666666601</c:v>
                </c:pt>
                <c:pt idx="16">
                  <c:v>21496.120878000002</c:v>
                </c:pt>
                <c:pt idx="17">
                  <c:v>32736.739059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9-4E05-9C70-034CDFBE8ACA}"/>
            </c:ext>
          </c:extLst>
        </c:ser>
        <c:ser>
          <c:idx val="2"/>
          <c:order val="1"/>
          <c:tx>
            <c:strRef>
              <c:f>'6CS'!$C$2</c:f>
              <c:strCache>
                <c:ptCount val="1"/>
                <c:pt idx="0">
                  <c:v>PEVdc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'6CS'!$C$3:$C$26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5580.8114036320303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3801.3582866666602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9-4E05-9C70-034CDFBE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400447"/>
        <c:axId val="664400927"/>
      </c:barChart>
      <c:lineChart>
        <c:grouping val="standard"/>
        <c:varyColors val="0"/>
        <c:ser>
          <c:idx val="5"/>
          <c:order val="3"/>
          <c:tx>
            <c:strRef>
              <c:f>'6CS'!$G$2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'6CS'!$G$3:$G$26</c:f>
              <c:numCache>
                <c:formatCode>General</c:formatCode>
                <c:ptCount val="24"/>
                <c:pt idx="0">
                  <c:v>15922.235745000002</c:v>
                </c:pt>
                <c:pt idx="1">
                  <c:v>14727.260549999999</c:v>
                </c:pt>
                <c:pt idx="2">
                  <c:v>15930.631445000001</c:v>
                </c:pt>
                <c:pt idx="3">
                  <c:v>17694.852149999999</c:v>
                </c:pt>
                <c:pt idx="4">
                  <c:v>16425.730964999999</c:v>
                </c:pt>
                <c:pt idx="5">
                  <c:v>18259.646290000004</c:v>
                </c:pt>
                <c:pt idx="6">
                  <c:v>16769.099804999998</c:v>
                </c:pt>
                <c:pt idx="7">
                  <c:v>21169.132429999998</c:v>
                </c:pt>
                <c:pt idx="8">
                  <c:v>34590.854500000001</c:v>
                </c:pt>
                <c:pt idx="9">
                  <c:v>57784.583200000001</c:v>
                </c:pt>
                <c:pt idx="10">
                  <c:v>61153.022300000011</c:v>
                </c:pt>
                <c:pt idx="11">
                  <c:v>59663.5723</c:v>
                </c:pt>
                <c:pt idx="12">
                  <c:v>55251.662700000001</c:v>
                </c:pt>
                <c:pt idx="13">
                  <c:v>47141.631249999999</c:v>
                </c:pt>
                <c:pt idx="14">
                  <c:v>51557.443950000001</c:v>
                </c:pt>
                <c:pt idx="15">
                  <c:v>56225.861349999992</c:v>
                </c:pt>
                <c:pt idx="16">
                  <c:v>43963.78398</c:v>
                </c:pt>
                <c:pt idx="17">
                  <c:v>30500.321880000003</c:v>
                </c:pt>
                <c:pt idx="18">
                  <c:v>21886.505664999997</c:v>
                </c:pt>
                <c:pt idx="19">
                  <c:v>18138.795705</c:v>
                </c:pt>
                <c:pt idx="20">
                  <c:v>18708.748050000002</c:v>
                </c:pt>
                <c:pt idx="21">
                  <c:v>18479.763085000002</c:v>
                </c:pt>
                <c:pt idx="22">
                  <c:v>19220.692184999996</c:v>
                </c:pt>
                <c:pt idx="23">
                  <c:v>18159.62168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3-44CC-A892-83832A58C290}"/>
            </c:ext>
          </c:extLst>
        </c:ser>
        <c:ser>
          <c:idx val="6"/>
          <c:order val="4"/>
          <c:tx>
            <c:strRef>
              <c:f>'6CS'!$H$2</c:f>
              <c:strCache>
                <c:ptCount val="1"/>
                <c:pt idx="0">
                  <c:v>Energy Available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'6CS'!$H$3:$H$26</c:f>
              <c:numCache>
                <c:formatCode>General</c:formatCode>
                <c:ptCount val="24"/>
                <c:pt idx="0">
                  <c:v>60059.794389000002</c:v>
                </c:pt>
                <c:pt idx="1">
                  <c:v>60055.445754</c:v>
                </c:pt>
                <c:pt idx="2">
                  <c:v>60038.205471000001</c:v>
                </c:pt>
                <c:pt idx="3">
                  <c:v>60004.500612000003</c:v>
                </c:pt>
                <c:pt idx="4">
                  <c:v>60001.076559000001</c:v>
                </c:pt>
                <c:pt idx="5">
                  <c:v>60090.924606</c:v>
                </c:pt>
                <c:pt idx="6">
                  <c:v>60545.879889000003</c:v>
                </c:pt>
                <c:pt idx="7">
                  <c:v>61533.472418999998</c:v>
                </c:pt>
                <c:pt idx="8">
                  <c:v>63199.450241999999</c:v>
                </c:pt>
                <c:pt idx="9">
                  <c:v>65846.675396999999</c:v>
                </c:pt>
                <c:pt idx="10">
                  <c:v>69224.646567000003</c:v>
                </c:pt>
                <c:pt idx="11">
                  <c:v>72170.046780000004</c:v>
                </c:pt>
                <c:pt idx="12">
                  <c:v>74155.384860000006</c:v>
                </c:pt>
                <c:pt idx="13">
                  <c:v>75007.083398999996</c:v>
                </c:pt>
                <c:pt idx="14">
                  <c:v>74205.467241000006</c:v>
                </c:pt>
                <c:pt idx="15">
                  <c:v>72713.755860000005</c:v>
                </c:pt>
                <c:pt idx="16">
                  <c:v>69856.283253000001</c:v>
                </c:pt>
                <c:pt idx="17">
                  <c:v>66287.093124000006</c:v>
                </c:pt>
                <c:pt idx="18">
                  <c:v>62669.658315000001</c:v>
                </c:pt>
                <c:pt idx="19">
                  <c:v>60545.842119000001</c:v>
                </c:pt>
                <c:pt idx="20">
                  <c:v>60058.598202000001</c:v>
                </c:pt>
                <c:pt idx="21">
                  <c:v>60056.370876000001</c:v>
                </c:pt>
                <c:pt idx="22">
                  <c:v>60062.970111000002</c:v>
                </c:pt>
                <c:pt idx="23">
                  <c:v>60065.060429999998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3-44CC-A892-83832A58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00447"/>
        <c:axId val="664400927"/>
      </c:lineChart>
      <c:lineChart>
        <c:grouping val="standard"/>
        <c:varyColors val="0"/>
        <c:ser>
          <c:idx val="3"/>
          <c:order val="2"/>
          <c:tx>
            <c:strRef>
              <c:f>'6CS'!$D$2</c:f>
              <c:strCache>
                <c:ptCount val="1"/>
                <c:pt idx="0">
                  <c:v>cDA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'6CS'!$D$3:$D$26</c:f>
              <c:numCache>
                <c:formatCode>General</c:formatCode>
                <c:ptCount val="24"/>
                <c:pt idx="0">
                  <c:v>4.0300000000000002E-2</c:v>
                </c:pt>
                <c:pt idx="1">
                  <c:v>3.3099999999999997E-2</c:v>
                </c:pt>
                <c:pt idx="2">
                  <c:v>2.29E-2</c:v>
                </c:pt>
                <c:pt idx="3">
                  <c:v>0.02</c:v>
                </c:pt>
                <c:pt idx="4">
                  <c:v>1.4200000000000001E-2</c:v>
                </c:pt>
                <c:pt idx="5">
                  <c:v>1.4200000000000001E-2</c:v>
                </c:pt>
                <c:pt idx="6">
                  <c:v>2.18E-2</c:v>
                </c:pt>
                <c:pt idx="7">
                  <c:v>4.58E-2</c:v>
                </c:pt>
                <c:pt idx="8">
                  <c:v>6.5600000000000006E-2</c:v>
                </c:pt>
                <c:pt idx="9">
                  <c:v>6.2399999999999997E-2</c:v>
                </c:pt>
                <c:pt idx="10">
                  <c:v>4.99E-2</c:v>
                </c:pt>
                <c:pt idx="11">
                  <c:v>4.02E-2</c:v>
                </c:pt>
                <c:pt idx="12">
                  <c:v>3.2399999999999998E-2</c:v>
                </c:pt>
                <c:pt idx="13">
                  <c:v>3.0200000000000001E-2</c:v>
                </c:pt>
                <c:pt idx="14">
                  <c:v>2.5999999999999999E-2</c:v>
                </c:pt>
                <c:pt idx="15">
                  <c:v>0.03</c:v>
                </c:pt>
                <c:pt idx="16">
                  <c:v>4.4999999999999998E-2</c:v>
                </c:pt>
                <c:pt idx="17">
                  <c:v>6.1699999999999998E-2</c:v>
                </c:pt>
                <c:pt idx="18">
                  <c:v>7.7100000000000002E-2</c:v>
                </c:pt>
                <c:pt idx="19">
                  <c:v>7.9699999999999993E-2</c:v>
                </c:pt>
                <c:pt idx="20">
                  <c:v>6.6199999999999995E-2</c:v>
                </c:pt>
                <c:pt idx="21">
                  <c:v>5.2900000000000003E-2</c:v>
                </c:pt>
                <c:pt idx="22">
                  <c:v>4.0099999999999997E-2</c:v>
                </c:pt>
                <c:pt idx="23">
                  <c:v>2.23E-2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99-4E05-9C70-034CDFBE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38175"/>
        <c:axId val="563248735"/>
      </c:lineChart>
      <c:catAx>
        <c:axId val="66440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0927"/>
        <c:crosses val="autoZero"/>
        <c:auto val="1"/>
        <c:lblAlgn val="ctr"/>
        <c:lblOffset val="100"/>
        <c:noMultiLvlLbl val="0"/>
      </c:catAx>
      <c:valAx>
        <c:axId val="6644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0447"/>
        <c:crosses val="autoZero"/>
        <c:crossBetween val="between"/>
      </c:valAx>
      <c:valAx>
        <c:axId val="5632487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38175"/>
        <c:crosses val="max"/>
        <c:crossBetween val="between"/>
      </c:valAx>
      <c:catAx>
        <c:axId val="563238175"/>
        <c:scaling>
          <c:orientation val="minMax"/>
        </c:scaling>
        <c:delete val="1"/>
        <c:axPos val="b"/>
        <c:majorTickMark val="out"/>
        <c:minorTickMark val="none"/>
        <c:tickLblPos val="nextTo"/>
        <c:crossAx val="56324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'6CS'!$H$32:$H$55</c:f>
              <c:numCache>
                <c:formatCode>General</c:formatCode>
                <c:ptCount val="24"/>
                <c:pt idx="0">
                  <c:v>15.922235745000002</c:v>
                </c:pt>
                <c:pt idx="1">
                  <c:v>14.727260549999999</c:v>
                </c:pt>
                <c:pt idx="2">
                  <c:v>15.930631445000001</c:v>
                </c:pt>
                <c:pt idx="3">
                  <c:v>17.694852149999999</c:v>
                </c:pt>
                <c:pt idx="4">
                  <c:v>16.425730965</c:v>
                </c:pt>
                <c:pt idx="5">
                  <c:v>18.259646290000003</c:v>
                </c:pt>
                <c:pt idx="6">
                  <c:v>16.769099805</c:v>
                </c:pt>
                <c:pt idx="7">
                  <c:v>21.169132429999998</c:v>
                </c:pt>
                <c:pt idx="8">
                  <c:v>34.590854499999999</c:v>
                </c:pt>
                <c:pt idx="9">
                  <c:v>57.7845832</c:v>
                </c:pt>
                <c:pt idx="10">
                  <c:v>61.153022300000011</c:v>
                </c:pt>
                <c:pt idx="11">
                  <c:v>59.663572299999998</c:v>
                </c:pt>
                <c:pt idx="12">
                  <c:v>55.251662699999997</c:v>
                </c:pt>
                <c:pt idx="13">
                  <c:v>47.141631249999996</c:v>
                </c:pt>
                <c:pt idx="14">
                  <c:v>51.55744395</c:v>
                </c:pt>
                <c:pt idx="15">
                  <c:v>56.225861349999995</c:v>
                </c:pt>
                <c:pt idx="16">
                  <c:v>43.963783980000002</c:v>
                </c:pt>
                <c:pt idx="17">
                  <c:v>30.500321880000001</c:v>
                </c:pt>
                <c:pt idx="18">
                  <c:v>21.886505664999998</c:v>
                </c:pt>
                <c:pt idx="19">
                  <c:v>18.138795705</c:v>
                </c:pt>
                <c:pt idx="20">
                  <c:v>18.708748050000001</c:v>
                </c:pt>
                <c:pt idx="21">
                  <c:v>18.479763085000002</c:v>
                </c:pt>
                <c:pt idx="22">
                  <c:v>19.220692184999997</c:v>
                </c:pt>
                <c:pt idx="23">
                  <c:v>18.159621680000001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D-44EE-97F4-30EC9A7424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'6CS'!$I$32:$I$55</c:f>
              <c:numCache>
                <c:formatCode>General</c:formatCode>
                <c:ptCount val="24"/>
                <c:pt idx="0">
                  <c:v>60.059794388999997</c:v>
                </c:pt>
                <c:pt idx="1">
                  <c:v>60.055445753999997</c:v>
                </c:pt>
                <c:pt idx="2">
                  <c:v>60.038205470999998</c:v>
                </c:pt>
                <c:pt idx="3">
                  <c:v>60.004500612000001</c:v>
                </c:pt>
                <c:pt idx="4">
                  <c:v>60.001076558999998</c:v>
                </c:pt>
                <c:pt idx="5">
                  <c:v>60.090924606000002</c:v>
                </c:pt>
                <c:pt idx="6">
                  <c:v>60.545879888999998</c:v>
                </c:pt>
                <c:pt idx="7">
                  <c:v>61.533472418999999</c:v>
                </c:pt>
                <c:pt idx="8">
                  <c:v>63.199450241999998</c:v>
                </c:pt>
                <c:pt idx="9">
                  <c:v>65.846675396999998</c:v>
                </c:pt>
                <c:pt idx="10">
                  <c:v>69.224646567000008</c:v>
                </c:pt>
                <c:pt idx="11">
                  <c:v>72.170046780000007</c:v>
                </c:pt>
                <c:pt idx="12">
                  <c:v>74.155384859999998</c:v>
                </c:pt>
                <c:pt idx="13">
                  <c:v>75.007083398999995</c:v>
                </c:pt>
                <c:pt idx="14">
                  <c:v>74.205467241000008</c:v>
                </c:pt>
                <c:pt idx="15">
                  <c:v>72.713755860000006</c:v>
                </c:pt>
                <c:pt idx="16">
                  <c:v>69.856283253000001</c:v>
                </c:pt>
                <c:pt idx="17">
                  <c:v>66.287093123999995</c:v>
                </c:pt>
                <c:pt idx="18">
                  <c:v>62.669658315</c:v>
                </c:pt>
                <c:pt idx="19">
                  <c:v>60.545842119</c:v>
                </c:pt>
                <c:pt idx="20">
                  <c:v>60.058598201999999</c:v>
                </c:pt>
                <c:pt idx="21">
                  <c:v>60.056370876000003</c:v>
                </c:pt>
                <c:pt idx="22">
                  <c:v>60.062970110999998</c:v>
                </c:pt>
                <c:pt idx="23">
                  <c:v>60.065060430000003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D-44EE-97F4-30EC9A74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524127"/>
        <c:axId val="1126494367"/>
      </c:lineChart>
      <c:catAx>
        <c:axId val="112652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94367"/>
        <c:crosses val="autoZero"/>
        <c:auto val="1"/>
        <c:lblAlgn val="ctr"/>
        <c:lblOffset val="100"/>
        <c:noMultiLvlLbl val="0"/>
      </c:catAx>
      <c:valAx>
        <c:axId val="11264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327024</xdr:colOff>
      <xdr:row>2</xdr:row>
      <xdr:rowOff>46037</xdr:rowOff>
    </xdr:from>
    <xdr:to>
      <xdr:col>29</xdr:col>
      <xdr:colOff>241299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A3805-135D-56E7-9183-85FE069A5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6350</xdr:colOff>
      <xdr:row>31</xdr:row>
      <xdr:rowOff>125412</xdr:rowOff>
    </xdr:from>
    <xdr:to>
      <xdr:col>34</xdr:col>
      <xdr:colOff>63500</xdr:colOff>
      <xdr:row>54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23DB6-4C0E-0167-4EA4-1FC52199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54A8-2FFA-4B14-AE39-8AE418206E71}">
  <dimension ref="A2:R55"/>
  <sheetViews>
    <sheetView zoomScaleNormal="100" workbookViewId="0">
      <selection activeCell="G14" sqref="G14:H14"/>
    </sheetView>
  </sheetViews>
  <sheetFormatPr defaultRowHeight="14.5" x14ac:dyDescent="0.35"/>
  <cols>
    <col min="8" max="8" width="14.7265625" bestFit="1" customWidth="1"/>
    <col min="9" max="9" width="18" bestFit="1" customWidth="1"/>
    <col min="10" max="10" width="10.6328125" bestFit="1" customWidth="1"/>
  </cols>
  <sheetData>
    <row r="2" spans="1:12" x14ac:dyDescent="0.35">
      <c r="A2" t="s">
        <v>3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>
        <v>1</v>
      </c>
      <c r="B3">
        <v>0</v>
      </c>
      <c r="C3">
        <v>0</v>
      </c>
      <c r="D3">
        <v>4.0300000000000002E-2</v>
      </c>
      <c r="E3">
        <v>59.794389000000002</v>
      </c>
      <c r="F3">
        <v>60000</v>
      </c>
      <c r="G3">
        <v>15922.235745000002</v>
      </c>
      <c r="H3">
        <f>E3+F3</f>
        <v>60059.794389000002</v>
      </c>
      <c r="I3">
        <f>B3+G3</f>
        <v>15922.235745000002</v>
      </c>
      <c r="J3">
        <v>15.862441356</v>
      </c>
      <c r="K3">
        <f>G3+B3-E3</f>
        <v>15862.441356000001</v>
      </c>
      <c r="L3">
        <v>1</v>
      </c>
    </row>
    <row r="4" spans="1:12" x14ac:dyDescent="0.35">
      <c r="A4">
        <v>2</v>
      </c>
      <c r="B4">
        <v>0</v>
      </c>
      <c r="C4">
        <v>0</v>
      </c>
      <c r="D4">
        <v>3.3099999999999997E-2</v>
      </c>
      <c r="E4">
        <v>55.445754000000001</v>
      </c>
      <c r="F4">
        <v>60000</v>
      </c>
      <c r="G4">
        <v>14727.260549999999</v>
      </c>
      <c r="H4">
        <f t="shared" ref="H4:H26" si="0">E4+F4</f>
        <v>60055.445754</v>
      </c>
      <c r="I4">
        <f t="shared" ref="I4:I26" si="1">B4+G4</f>
        <v>14727.260549999999</v>
      </c>
      <c r="J4">
        <v>14.671814796</v>
      </c>
      <c r="K4">
        <f t="shared" ref="K4:K26" si="2">G4+B4-E4</f>
        <v>14671.814795999999</v>
      </c>
      <c r="L4">
        <v>0</v>
      </c>
    </row>
    <row r="5" spans="1:12" x14ac:dyDescent="0.35">
      <c r="A5">
        <v>3</v>
      </c>
      <c r="B5">
        <v>0</v>
      </c>
      <c r="C5">
        <v>0</v>
      </c>
      <c r="D5">
        <v>2.29E-2</v>
      </c>
      <c r="E5">
        <v>38.205471000000003</v>
      </c>
      <c r="F5">
        <v>60000</v>
      </c>
      <c r="G5">
        <v>15930.631445000001</v>
      </c>
      <c r="H5">
        <f t="shared" si="0"/>
        <v>60038.205471000001</v>
      </c>
      <c r="I5">
        <f t="shared" si="1"/>
        <v>15930.631445000001</v>
      </c>
      <c r="J5">
        <v>15.892425974</v>
      </c>
      <c r="K5">
        <f t="shared" si="2"/>
        <v>15892.425974000002</v>
      </c>
      <c r="L5">
        <v>0</v>
      </c>
    </row>
    <row r="6" spans="1:12" x14ac:dyDescent="0.35">
      <c r="A6">
        <v>4</v>
      </c>
      <c r="B6">
        <v>0</v>
      </c>
      <c r="C6">
        <v>0</v>
      </c>
      <c r="D6">
        <v>0.02</v>
      </c>
      <c r="E6">
        <v>4.5006120000000003</v>
      </c>
      <c r="F6">
        <v>60000</v>
      </c>
      <c r="G6">
        <v>17694.852149999999</v>
      </c>
      <c r="H6">
        <f t="shared" si="0"/>
        <v>60004.500612000003</v>
      </c>
      <c r="I6">
        <f t="shared" si="1"/>
        <v>17694.852149999999</v>
      </c>
      <c r="J6">
        <v>17.690351538000002</v>
      </c>
      <c r="K6">
        <f t="shared" si="2"/>
        <v>17690.351537999999</v>
      </c>
      <c r="L6">
        <v>0</v>
      </c>
    </row>
    <row r="7" spans="1:12" x14ac:dyDescent="0.35">
      <c r="A7">
        <v>5</v>
      </c>
      <c r="B7">
        <v>0</v>
      </c>
      <c r="C7">
        <v>0</v>
      </c>
      <c r="D7">
        <v>1.4200000000000001E-2</v>
      </c>
      <c r="E7">
        <v>1.076559</v>
      </c>
      <c r="F7">
        <v>60000</v>
      </c>
      <c r="G7">
        <v>16425.730964999999</v>
      </c>
      <c r="H7">
        <f t="shared" si="0"/>
        <v>60001.076559000001</v>
      </c>
      <c r="I7">
        <f t="shared" si="1"/>
        <v>16425.730964999999</v>
      </c>
      <c r="J7">
        <v>16.424654405999998</v>
      </c>
      <c r="K7">
        <f t="shared" si="2"/>
        <v>16424.654405999998</v>
      </c>
      <c r="L7">
        <v>0</v>
      </c>
    </row>
    <row r="8" spans="1:12" x14ac:dyDescent="0.35">
      <c r="A8">
        <v>6</v>
      </c>
      <c r="B8">
        <v>0</v>
      </c>
      <c r="C8">
        <v>0</v>
      </c>
      <c r="D8">
        <v>1.4200000000000001E-2</v>
      </c>
      <c r="E8">
        <v>90.924605999999997</v>
      </c>
      <c r="F8">
        <v>60000</v>
      </c>
      <c r="G8">
        <v>18259.646290000004</v>
      </c>
      <c r="H8">
        <f t="shared" si="0"/>
        <v>60090.924606</v>
      </c>
      <c r="I8">
        <f t="shared" si="1"/>
        <v>18259.646290000004</v>
      </c>
      <c r="J8">
        <v>18.168721684000001</v>
      </c>
      <c r="K8">
        <f t="shared" si="2"/>
        <v>18168.721684000004</v>
      </c>
      <c r="L8">
        <v>0</v>
      </c>
    </row>
    <row r="9" spans="1:12" x14ac:dyDescent="0.35">
      <c r="A9">
        <v>7</v>
      </c>
      <c r="B9">
        <v>4800</v>
      </c>
      <c r="C9">
        <v>0</v>
      </c>
      <c r="D9">
        <v>2.18E-2</v>
      </c>
      <c r="E9">
        <v>545.87988900000005</v>
      </c>
      <c r="F9">
        <v>60000</v>
      </c>
      <c r="G9">
        <v>16769.099804999998</v>
      </c>
      <c r="H9">
        <f t="shared" si="0"/>
        <v>60545.879889000003</v>
      </c>
      <c r="I9">
        <f t="shared" si="1"/>
        <v>21569.099804999998</v>
      </c>
      <c r="J9">
        <v>21.023219915999999</v>
      </c>
      <c r="K9">
        <f t="shared" si="2"/>
        <v>21023.219915999998</v>
      </c>
      <c r="L9">
        <v>0</v>
      </c>
    </row>
    <row r="10" spans="1:12" x14ac:dyDescent="0.35">
      <c r="A10">
        <v>8</v>
      </c>
      <c r="B10">
        <v>34100</v>
      </c>
      <c r="C10">
        <v>0</v>
      </c>
      <c r="D10">
        <v>4.58E-2</v>
      </c>
      <c r="E10">
        <v>1533.4724190000002</v>
      </c>
      <c r="F10">
        <v>60000</v>
      </c>
      <c r="G10">
        <v>21169.132429999998</v>
      </c>
      <c r="H10">
        <f t="shared" si="0"/>
        <v>61533.472418999998</v>
      </c>
      <c r="I10">
        <f t="shared" si="1"/>
        <v>55269.132429999998</v>
      </c>
      <c r="J10">
        <v>53.502326677666602</v>
      </c>
      <c r="K10">
        <f t="shared" si="2"/>
        <v>53735.660011</v>
      </c>
      <c r="L10">
        <v>0</v>
      </c>
    </row>
    <row r="11" spans="1:12" x14ac:dyDescent="0.35">
      <c r="A11">
        <v>9</v>
      </c>
      <c r="B11">
        <v>25149.510297000001</v>
      </c>
      <c r="C11">
        <v>0</v>
      </c>
      <c r="D11">
        <v>6.5600000000000006E-2</v>
      </c>
      <c r="E11">
        <v>3199.4502419999999</v>
      </c>
      <c r="F11">
        <v>60000</v>
      </c>
      <c r="G11">
        <v>34590.854500000001</v>
      </c>
      <c r="H11">
        <f t="shared" si="0"/>
        <v>63199.450241999999</v>
      </c>
      <c r="I11">
        <f t="shared" si="1"/>
        <v>59740.364797000002</v>
      </c>
      <c r="J11">
        <v>46.058070924666602</v>
      </c>
      <c r="K11">
        <f t="shared" si="2"/>
        <v>56540.914555000003</v>
      </c>
      <c r="L11">
        <v>0</v>
      </c>
    </row>
    <row r="12" spans="1:12" x14ac:dyDescent="0.35">
      <c r="A12">
        <v>10</v>
      </c>
      <c r="B12">
        <v>2283.6338820000101</v>
      </c>
      <c r="C12">
        <v>0</v>
      </c>
      <c r="D12">
        <v>6.2399999999999997E-2</v>
      </c>
      <c r="E12">
        <v>5846.675397</v>
      </c>
      <c r="F12">
        <v>60000</v>
      </c>
      <c r="G12">
        <v>57784.583200000001</v>
      </c>
      <c r="H12">
        <f t="shared" si="0"/>
        <v>65846.675396999999</v>
      </c>
      <c r="I12">
        <f t="shared" si="1"/>
        <v>60068.21708200001</v>
      </c>
      <c r="J12">
        <v>54.221541684999998</v>
      </c>
      <c r="K12">
        <f t="shared" si="2"/>
        <v>54221.541685000011</v>
      </c>
      <c r="L12">
        <v>0</v>
      </c>
    </row>
    <row r="13" spans="1:12" x14ac:dyDescent="0.35">
      <c r="A13">
        <v>11</v>
      </c>
      <c r="B13">
        <v>1956.32203199999</v>
      </c>
      <c r="C13">
        <v>0</v>
      </c>
      <c r="D13">
        <v>4.99E-2</v>
      </c>
      <c r="E13">
        <v>9224.6465669999998</v>
      </c>
      <c r="F13">
        <v>60000</v>
      </c>
      <c r="G13">
        <v>61153.022300000011</v>
      </c>
      <c r="H13">
        <f t="shared" si="0"/>
        <v>69224.646567000003</v>
      </c>
      <c r="I13">
        <f t="shared" si="1"/>
        <v>63109.344332000001</v>
      </c>
      <c r="J13">
        <v>53.884697764999999</v>
      </c>
      <c r="K13">
        <f t="shared" si="2"/>
        <v>53884.697765000004</v>
      </c>
      <c r="L13">
        <v>0</v>
      </c>
    </row>
    <row r="14" spans="1:12" x14ac:dyDescent="0.35">
      <c r="A14">
        <v>12</v>
      </c>
      <c r="B14">
        <v>12120.928658631999</v>
      </c>
      <c r="C14">
        <v>5580.8114036320303</v>
      </c>
      <c r="D14">
        <v>4.02E-2</v>
      </c>
      <c r="E14">
        <v>12170.046780000001</v>
      </c>
      <c r="F14">
        <v>60000</v>
      </c>
      <c r="G14">
        <v>59663.5723</v>
      </c>
      <c r="H14">
        <f t="shared" si="0"/>
        <v>72170.046780000004</v>
      </c>
      <c r="I14">
        <f t="shared" si="1"/>
        <v>71784.500958631994</v>
      </c>
      <c r="J14">
        <v>54.033642774999997</v>
      </c>
      <c r="K14">
        <f t="shared" si="2"/>
        <v>59614.45417863199</v>
      </c>
      <c r="L14">
        <v>0</v>
      </c>
    </row>
    <row r="15" spans="1:12" x14ac:dyDescent="0.35">
      <c r="A15">
        <v>13</v>
      </c>
      <c r="B15">
        <v>4800</v>
      </c>
      <c r="C15">
        <v>0</v>
      </c>
      <c r="D15">
        <v>3.2399999999999998E-2</v>
      </c>
      <c r="E15">
        <v>14155.384860000002</v>
      </c>
      <c r="F15">
        <v>60000</v>
      </c>
      <c r="G15">
        <v>55251.662700000001</v>
      </c>
      <c r="H15">
        <f t="shared" si="0"/>
        <v>74155.384860000006</v>
      </c>
      <c r="I15">
        <f t="shared" si="1"/>
        <v>60051.662700000001</v>
      </c>
      <c r="J15">
        <v>45.896277840000003</v>
      </c>
      <c r="K15">
        <f t="shared" si="2"/>
        <v>45896.277839999995</v>
      </c>
      <c r="L15">
        <v>0</v>
      </c>
    </row>
    <row r="16" spans="1:12" x14ac:dyDescent="0.35">
      <c r="A16">
        <v>14</v>
      </c>
      <c r="B16">
        <v>4800</v>
      </c>
      <c r="C16">
        <v>0</v>
      </c>
      <c r="D16">
        <v>3.0200000000000001E-2</v>
      </c>
      <c r="E16">
        <v>15007.083398999999</v>
      </c>
      <c r="F16">
        <v>60000</v>
      </c>
      <c r="G16">
        <v>47141.631249999999</v>
      </c>
      <c r="H16">
        <f t="shared" si="0"/>
        <v>75007.083398999996</v>
      </c>
      <c r="I16">
        <f t="shared" si="1"/>
        <v>51941.631249999999</v>
      </c>
      <c r="J16">
        <v>36.934547850999998</v>
      </c>
      <c r="K16">
        <f t="shared" si="2"/>
        <v>36934.547850999996</v>
      </c>
      <c r="L16">
        <v>0</v>
      </c>
    </row>
    <row r="17" spans="1:18" x14ac:dyDescent="0.35">
      <c r="A17">
        <v>15</v>
      </c>
      <c r="B17">
        <v>17492.278896</v>
      </c>
      <c r="C17">
        <v>0</v>
      </c>
      <c r="D17" s="1">
        <v>2.5999999999999999E-2</v>
      </c>
      <c r="E17">
        <v>14205.467241</v>
      </c>
      <c r="F17">
        <v>60000</v>
      </c>
      <c r="G17">
        <v>51557.443950000001</v>
      </c>
      <c r="H17" s="1">
        <f t="shared" si="0"/>
        <v>74205.467241000006</v>
      </c>
      <c r="I17" s="1">
        <f t="shared" si="1"/>
        <v>69049.722846000004</v>
      </c>
      <c r="J17">
        <v>54.844255605000001</v>
      </c>
      <c r="K17">
        <f t="shared" si="2"/>
        <v>54844.255605000006</v>
      </c>
      <c r="L17">
        <v>0</v>
      </c>
    </row>
    <row r="18" spans="1:18" x14ac:dyDescent="0.35">
      <c r="A18">
        <v>16</v>
      </c>
      <c r="B18">
        <v>14666.666666666601</v>
      </c>
      <c r="C18">
        <v>3801.3582866666602</v>
      </c>
      <c r="D18" s="1">
        <v>0.03</v>
      </c>
      <c r="E18">
        <v>12713.755860000001</v>
      </c>
      <c r="F18">
        <v>60000</v>
      </c>
      <c r="G18">
        <v>56225.861349999992</v>
      </c>
      <c r="H18" s="1">
        <f t="shared" si="0"/>
        <v>72713.755860000005</v>
      </c>
      <c r="I18" s="1">
        <f t="shared" si="1"/>
        <v>70892.528016666591</v>
      </c>
      <c r="J18">
        <v>54.377413869999998</v>
      </c>
      <c r="K18">
        <f t="shared" si="2"/>
        <v>58178.772156666586</v>
      </c>
      <c r="L18">
        <v>0</v>
      </c>
    </row>
    <row r="19" spans="1:18" x14ac:dyDescent="0.35">
      <c r="A19">
        <v>17</v>
      </c>
      <c r="B19">
        <v>21496.120878000002</v>
      </c>
      <c r="C19">
        <v>0</v>
      </c>
      <c r="D19">
        <v>4.4999999999999998E-2</v>
      </c>
      <c r="E19">
        <v>9856.2832529999996</v>
      </c>
      <c r="F19">
        <v>60000</v>
      </c>
      <c r="G19">
        <v>43963.78398</v>
      </c>
      <c r="H19">
        <f t="shared" si="0"/>
        <v>69856.283253000001</v>
      </c>
      <c r="I19">
        <f t="shared" si="1"/>
        <v>65459.904858000002</v>
      </c>
      <c r="J19">
        <v>55.603621605000001</v>
      </c>
      <c r="K19">
        <f t="shared" si="2"/>
        <v>55603.621605</v>
      </c>
      <c r="L19">
        <v>0</v>
      </c>
    </row>
    <row r="20" spans="1:18" x14ac:dyDescent="0.35">
      <c r="A20">
        <v>18</v>
      </c>
      <c r="B20">
        <v>32736.739059</v>
      </c>
      <c r="C20">
        <v>0</v>
      </c>
      <c r="D20">
        <v>6.1699999999999998E-2</v>
      </c>
      <c r="E20">
        <v>6287.093124</v>
      </c>
      <c r="F20">
        <v>60000</v>
      </c>
      <c r="G20">
        <v>30500.321880000003</v>
      </c>
      <c r="H20">
        <f t="shared" si="0"/>
        <v>66287.093124000006</v>
      </c>
      <c r="I20">
        <f t="shared" si="1"/>
        <v>63237.060939000003</v>
      </c>
      <c r="J20">
        <v>47.296479640868199</v>
      </c>
      <c r="K20">
        <f t="shared" si="2"/>
        <v>56949.967815000004</v>
      </c>
      <c r="L20">
        <v>0</v>
      </c>
    </row>
    <row r="21" spans="1:18" x14ac:dyDescent="0.35">
      <c r="A21">
        <v>19</v>
      </c>
      <c r="B21">
        <v>0</v>
      </c>
      <c r="C21">
        <v>0</v>
      </c>
      <c r="D21">
        <v>7.7100000000000002E-2</v>
      </c>
      <c r="E21">
        <v>2669.6583150000001</v>
      </c>
      <c r="F21">
        <v>60000</v>
      </c>
      <c r="G21">
        <v>21886.505664999997</v>
      </c>
      <c r="H21">
        <f t="shared" si="0"/>
        <v>62669.658315000001</v>
      </c>
      <c r="I21">
        <f t="shared" si="1"/>
        <v>21886.505664999997</v>
      </c>
      <c r="J21">
        <v>19.216847349999998</v>
      </c>
      <c r="K21">
        <f t="shared" si="2"/>
        <v>19216.847349999996</v>
      </c>
      <c r="L21">
        <v>0</v>
      </c>
    </row>
    <row r="22" spans="1:18" x14ac:dyDescent="0.35">
      <c r="A22">
        <v>20</v>
      </c>
      <c r="B22">
        <v>0</v>
      </c>
      <c r="C22">
        <v>0</v>
      </c>
      <c r="D22">
        <v>7.9699999999999993E-2</v>
      </c>
      <c r="E22">
        <v>545.84211900000003</v>
      </c>
      <c r="F22">
        <v>60000</v>
      </c>
      <c r="G22">
        <v>18138.795705</v>
      </c>
      <c r="H22">
        <f t="shared" si="0"/>
        <v>60545.842119000001</v>
      </c>
      <c r="I22">
        <f t="shared" si="1"/>
        <v>18138.795705</v>
      </c>
      <c r="J22">
        <v>17.592953586</v>
      </c>
      <c r="K22">
        <f t="shared" si="2"/>
        <v>17592.953586</v>
      </c>
      <c r="L22">
        <v>0</v>
      </c>
    </row>
    <row r="23" spans="1:18" x14ac:dyDescent="0.35">
      <c r="A23">
        <v>21</v>
      </c>
      <c r="B23">
        <v>0</v>
      </c>
      <c r="C23">
        <v>0</v>
      </c>
      <c r="D23">
        <v>6.6199999999999995E-2</v>
      </c>
      <c r="E23">
        <v>58.598202000000001</v>
      </c>
      <c r="F23">
        <v>60000</v>
      </c>
      <c r="G23">
        <v>18708.748050000002</v>
      </c>
      <c r="H23">
        <f t="shared" si="0"/>
        <v>60058.598202000001</v>
      </c>
      <c r="I23">
        <f t="shared" si="1"/>
        <v>18708.748050000002</v>
      </c>
      <c r="J23">
        <v>18.650149847999899</v>
      </c>
      <c r="K23">
        <f t="shared" si="2"/>
        <v>18650.149848000001</v>
      </c>
      <c r="L23">
        <v>0</v>
      </c>
    </row>
    <row r="24" spans="1:18" x14ac:dyDescent="0.35">
      <c r="A24">
        <v>22</v>
      </c>
      <c r="B24">
        <v>0</v>
      </c>
      <c r="C24">
        <v>0</v>
      </c>
      <c r="D24">
        <v>5.2900000000000003E-2</v>
      </c>
      <c r="E24">
        <v>56.370876000000003</v>
      </c>
      <c r="F24">
        <v>60000</v>
      </c>
      <c r="G24">
        <v>18479.763085000002</v>
      </c>
      <c r="H24">
        <f t="shared" si="0"/>
        <v>60056.370876000001</v>
      </c>
      <c r="I24">
        <f t="shared" si="1"/>
        <v>18479.763085000002</v>
      </c>
      <c r="J24">
        <v>18.423392208999999</v>
      </c>
      <c r="K24">
        <f t="shared" si="2"/>
        <v>18423.392209000001</v>
      </c>
      <c r="L24">
        <v>0</v>
      </c>
    </row>
    <row r="25" spans="1:18" x14ac:dyDescent="0.35">
      <c r="A25">
        <v>23</v>
      </c>
      <c r="B25">
        <v>0</v>
      </c>
      <c r="C25">
        <v>0</v>
      </c>
      <c r="D25">
        <v>4.0099999999999997E-2</v>
      </c>
      <c r="E25">
        <v>62.970110999999996</v>
      </c>
      <c r="F25">
        <v>60000</v>
      </c>
      <c r="G25">
        <v>19220.692184999996</v>
      </c>
      <c r="H25">
        <f t="shared" si="0"/>
        <v>60062.970111000002</v>
      </c>
      <c r="I25">
        <f t="shared" si="1"/>
        <v>19220.692184999996</v>
      </c>
      <c r="J25">
        <v>19.157722073999999</v>
      </c>
      <c r="K25">
        <f t="shared" si="2"/>
        <v>19157.722073999998</v>
      </c>
      <c r="L25">
        <v>0</v>
      </c>
    </row>
    <row r="26" spans="1:18" x14ac:dyDescent="0.35">
      <c r="A26">
        <v>24</v>
      </c>
      <c r="B26">
        <v>0</v>
      </c>
      <c r="C26">
        <v>0</v>
      </c>
      <c r="D26">
        <v>2.23E-2</v>
      </c>
      <c r="E26">
        <v>65.060429999999997</v>
      </c>
      <c r="F26">
        <v>60000</v>
      </c>
      <c r="G26">
        <v>18159.62168</v>
      </c>
      <c r="H26">
        <f t="shared" si="0"/>
        <v>60065.060429999998</v>
      </c>
      <c r="I26">
        <f t="shared" si="1"/>
        <v>18159.62168</v>
      </c>
      <c r="J26">
        <v>18.094561250000002</v>
      </c>
      <c r="K26">
        <f t="shared" si="2"/>
        <v>18094.561249999999</v>
      </c>
      <c r="L26">
        <v>0</v>
      </c>
    </row>
    <row r="32" spans="1:18" x14ac:dyDescent="0.35">
      <c r="G32">
        <v>3.1844471490000004</v>
      </c>
      <c r="H32">
        <f>G32*5</f>
        <v>15.922235745000002</v>
      </c>
      <c r="I32">
        <v>60.059794388999997</v>
      </c>
      <c r="L32">
        <v>5.3074119150000003</v>
      </c>
      <c r="M32">
        <v>5.3074119150000003</v>
      </c>
      <c r="N32">
        <v>5.3074119150000003</v>
      </c>
      <c r="P32">
        <v>4.7766707235000005</v>
      </c>
      <c r="Q32">
        <v>5.3074119150000003</v>
      </c>
      <c r="R32">
        <v>5.838153106500001</v>
      </c>
    </row>
    <row r="33" spans="7:18" x14ac:dyDescent="0.35">
      <c r="G33">
        <v>2.9454521099999997</v>
      </c>
      <c r="H33">
        <f t="shared" ref="H33:H55" si="3">G33*5</f>
        <v>14.727260549999999</v>
      </c>
      <c r="I33">
        <v>60.055445753999997</v>
      </c>
      <c r="L33">
        <v>4.9090868499999996</v>
      </c>
      <c r="M33">
        <v>4.9090868499999996</v>
      </c>
      <c r="N33">
        <v>4.9090868499999996</v>
      </c>
      <c r="P33">
        <v>4.4181781649999996</v>
      </c>
      <c r="Q33">
        <v>4.9090868499999996</v>
      </c>
      <c r="R33">
        <v>5.3999955349999995</v>
      </c>
    </row>
    <row r="34" spans="7:18" x14ac:dyDescent="0.35">
      <c r="G34">
        <v>3.1861262890000002</v>
      </c>
      <c r="H34">
        <f t="shared" si="3"/>
        <v>15.930631445000001</v>
      </c>
      <c r="I34">
        <v>60.038205470999998</v>
      </c>
      <c r="L34">
        <v>5.3102104816666671</v>
      </c>
      <c r="M34">
        <v>5.3102104816666671</v>
      </c>
      <c r="N34">
        <v>5.3102104816666671</v>
      </c>
      <c r="P34">
        <v>4.7791894335000009</v>
      </c>
      <c r="Q34">
        <v>5.3102104816666671</v>
      </c>
      <c r="R34">
        <v>5.8412315298333342</v>
      </c>
    </row>
    <row r="35" spans="7:18" x14ac:dyDescent="0.35">
      <c r="G35">
        <v>3.53897043</v>
      </c>
      <c r="H35">
        <f t="shared" si="3"/>
        <v>17.694852149999999</v>
      </c>
      <c r="I35">
        <v>60.004500612000001</v>
      </c>
      <c r="L35">
        <v>5.89828405</v>
      </c>
      <c r="M35">
        <v>5.89828405</v>
      </c>
      <c r="N35">
        <v>5.89828405</v>
      </c>
      <c r="P35">
        <v>5.3084556450000004</v>
      </c>
      <c r="Q35">
        <v>5.89828405</v>
      </c>
      <c r="R35">
        <v>6.4881124550000004</v>
      </c>
    </row>
    <row r="36" spans="7:18" x14ac:dyDescent="0.35">
      <c r="G36">
        <v>3.2851461930000001</v>
      </c>
      <c r="H36">
        <f t="shared" si="3"/>
        <v>16.425730965</v>
      </c>
      <c r="I36">
        <v>60.001076558999998</v>
      </c>
      <c r="L36">
        <v>5.4752436549999999</v>
      </c>
      <c r="M36">
        <v>5.4752436549999999</v>
      </c>
      <c r="N36">
        <v>5.4752436549999999</v>
      </c>
      <c r="P36">
        <v>4.9277192894999997</v>
      </c>
      <c r="Q36">
        <v>5.4752436549999999</v>
      </c>
      <c r="R36">
        <v>6.0227680205</v>
      </c>
    </row>
    <row r="37" spans="7:18" x14ac:dyDescent="0.35">
      <c r="G37">
        <v>3.6519292580000005</v>
      </c>
      <c r="H37">
        <f t="shared" si="3"/>
        <v>18.259646290000003</v>
      </c>
      <c r="I37">
        <v>60.090924606000002</v>
      </c>
      <c r="L37">
        <v>6.0865487633333339</v>
      </c>
      <c r="M37">
        <v>6.0865487633333339</v>
      </c>
      <c r="N37">
        <v>6.0865487633333339</v>
      </c>
      <c r="P37">
        <v>5.4778938870000005</v>
      </c>
      <c r="Q37">
        <v>6.0865487633333339</v>
      </c>
      <c r="R37">
        <v>6.6952036396666683</v>
      </c>
    </row>
    <row r="38" spans="7:18" x14ac:dyDescent="0.35">
      <c r="G38">
        <v>3.3538199610000001</v>
      </c>
      <c r="H38">
        <f t="shared" si="3"/>
        <v>16.769099805</v>
      </c>
      <c r="I38">
        <v>60.545879888999998</v>
      </c>
      <c r="L38">
        <v>5.5896999349999996</v>
      </c>
      <c r="M38">
        <v>5.5896999349999996</v>
      </c>
      <c r="N38">
        <v>5.5896999349999996</v>
      </c>
      <c r="P38">
        <v>5.0307299414999997</v>
      </c>
      <c r="Q38">
        <v>5.5896999349999996</v>
      </c>
      <c r="R38">
        <v>6.1486699285000004</v>
      </c>
    </row>
    <row r="39" spans="7:18" x14ac:dyDescent="0.35">
      <c r="G39">
        <v>4.2338264859999999</v>
      </c>
      <c r="H39">
        <f t="shared" si="3"/>
        <v>21.169132429999998</v>
      </c>
      <c r="I39">
        <v>61.533472418999999</v>
      </c>
      <c r="L39">
        <v>7.0563774766666656</v>
      </c>
      <c r="M39">
        <v>7.0563774766666656</v>
      </c>
      <c r="N39">
        <v>7.0563774766666656</v>
      </c>
      <c r="P39">
        <v>6.3507397289999989</v>
      </c>
      <c r="Q39">
        <v>7.0563774766666656</v>
      </c>
      <c r="R39">
        <v>7.7620152243333331</v>
      </c>
    </row>
    <row r="40" spans="7:18" x14ac:dyDescent="0.35">
      <c r="G40">
        <v>6.9181708999999998</v>
      </c>
      <c r="H40">
        <f t="shared" si="3"/>
        <v>34.590854499999999</v>
      </c>
      <c r="I40">
        <v>63.199450241999998</v>
      </c>
      <c r="L40">
        <v>11.530284833333333</v>
      </c>
      <c r="M40">
        <v>11.530284833333333</v>
      </c>
      <c r="N40">
        <v>11.530284833333333</v>
      </c>
      <c r="P40">
        <v>10.37725635</v>
      </c>
      <c r="Q40">
        <v>11.530284833333333</v>
      </c>
      <c r="R40">
        <v>12.683313316666668</v>
      </c>
    </row>
    <row r="41" spans="7:18" x14ac:dyDescent="0.35">
      <c r="G41">
        <v>11.556916640000001</v>
      </c>
      <c r="H41">
        <f t="shared" si="3"/>
        <v>57.7845832</v>
      </c>
      <c r="I41">
        <v>65.846675396999998</v>
      </c>
      <c r="L41">
        <v>19.261527733333335</v>
      </c>
      <c r="M41">
        <v>19.261527733333335</v>
      </c>
      <c r="N41">
        <v>19.261527733333335</v>
      </c>
      <c r="P41">
        <v>17.335374960000003</v>
      </c>
      <c r="Q41">
        <v>19.261527733333335</v>
      </c>
      <c r="R41">
        <v>21.18768050666667</v>
      </c>
    </row>
    <row r="42" spans="7:18" x14ac:dyDescent="0.35">
      <c r="G42">
        <v>12.230604460000002</v>
      </c>
      <c r="H42">
        <f t="shared" si="3"/>
        <v>61.153022300000011</v>
      </c>
      <c r="I42">
        <v>69.224646567000008</v>
      </c>
      <c r="L42">
        <v>20.384340766666671</v>
      </c>
      <c r="M42">
        <v>20.384340766666671</v>
      </c>
      <c r="N42">
        <v>20.384340766666671</v>
      </c>
      <c r="P42">
        <v>18.345906690000003</v>
      </c>
      <c r="Q42">
        <v>20.384340766666671</v>
      </c>
      <c r="R42">
        <v>22.42277484333334</v>
      </c>
    </row>
    <row r="43" spans="7:18" x14ac:dyDescent="0.35">
      <c r="G43">
        <v>11.93271446</v>
      </c>
      <c r="H43">
        <f t="shared" si="3"/>
        <v>59.663572299999998</v>
      </c>
      <c r="I43">
        <v>72.170046780000007</v>
      </c>
      <c r="L43">
        <v>19.887857433333334</v>
      </c>
      <c r="M43">
        <v>19.887857433333334</v>
      </c>
      <c r="N43">
        <v>19.887857433333334</v>
      </c>
      <c r="P43">
        <v>17.89907169</v>
      </c>
      <c r="Q43">
        <v>19.887857433333334</v>
      </c>
      <c r="R43">
        <v>21.876643176666668</v>
      </c>
    </row>
    <row r="44" spans="7:18" x14ac:dyDescent="0.35">
      <c r="G44">
        <v>11.050332539999999</v>
      </c>
      <c r="H44">
        <f t="shared" si="3"/>
        <v>55.251662699999997</v>
      </c>
      <c r="I44">
        <v>74.155384859999998</v>
      </c>
      <c r="L44">
        <v>18.4172209</v>
      </c>
      <c r="M44">
        <v>18.4172209</v>
      </c>
      <c r="N44">
        <v>18.4172209</v>
      </c>
      <c r="P44">
        <v>16.575498809999999</v>
      </c>
      <c r="Q44">
        <v>18.4172209</v>
      </c>
      <c r="R44">
        <v>20.258942990000001</v>
      </c>
    </row>
    <row r="45" spans="7:18" x14ac:dyDescent="0.35">
      <c r="G45">
        <v>9.4283262499999996</v>
      </c>
      <c r="H45">
        <f t="shared" si="3"/>
        <v>47.141631249999996</v>
      </c>
      <c r="I45">
        <v>75.007083398999995</v>
      </c>
      <c r="L45">
        <v>15.713877083333331</v>
      </c>
      <c r="M45">
        <v>15.713877083333331</v>
      </c>
      <c r="N45">
        <v>15.713877083333331</v>
      </c>
      <c r="P45">
        <v>14.142489374999998</v>
      </c>
      <c r="Q45">
        <v>15.713877083333331</v>
      </c>
      <c r="R45">
        <v>17.285264791666666</v>
      </c>
    </row>
    <row r="46" spans="7:18" x14ac:dyDescent="0.35">
      <c r="G46">
        <v>10.31148879</v>
      </c>
      <c r="H46">
        <f t="shared" si="3"/>
        <v>51.55744395</v>
      </c>
      <c r="I46">
        <v>74.205467241000008</v>
      </c>
      <c r="L46">
        <v>17.185814650000001</v>
      </c>
      <c r="M46">
        <v>17.185814650000001</v>
      </c>
      <c r="N46">
        <v>17.185814650000001</v>
      </c>
      <c r="P46">
        <v>15.467233185000001</v>
      </c>
      <c r="Q46">
        <v>17.185814650000001</v>
      </c>
      <c r="R46">
        <v>18.904396115000004</v>
      </c>
    </row>
    <row r="47" spans="7:18" x14ac:dyDescent="0.35">
      <c r="G47">
        <v>11.245172269999999</v>
      </c>
      <c r="H47">
        <f t="shared" si="3"/>
        <v>56.225861349999995</v>
      </c>
      <c r="I47">
        <v>72.713755860000006</v>
      </c>
      <c r="L47">
        <v>18.741953783333333</v>
      </c>
      <c r="M47">
        <v>18.741953783333333</v>
      </c>
      <c r="N47">
        <v>18.741953783333333</v>
      </c>
      <c r="P47">
        <v>16.867758405</v>
      </c>
      <c r="Q47">
        <v>18.741953783333333</v>
      </c>
      <c r="R47">
        <v>20.616149161666669</v>
      </c>
    </row>
    <row r="48" spans="7:18" x14ac:dyDescent="0.35">
      <c r="G48">
        <v>8.7927567960000008</v>
      </c>
      <c r="H48">
        <f t="shared" si="3"/>
        <v>43.963783980000002</v>
      </c>
      <c r="I48">
        <v>69.856283253000001</v>
      </c>
      <c r="L48">
        <v>14.654594660000001</v>
      </c>
      <c r="M48">
        <v>14.654594660000001</v>
      </c>
      <c r="N48">
        <v>14.654594660000001</v>
      </c>
      <c r="P48">
        <v>13.189135194</v>
      </c>
      <c r="Q48">
        <v>14.654594660000001</v>
      </c>
      <c r="R48">
        <v>16.120054126000003</v>
      </c>
    </row>
    <row r="49" spans="7:18" x14ac:dyDescent="0.35">
      <c r="G49">
        <v>6.1000643760000006</v>
      </c>
      <c r="H49">
        <f t="shared" si="3"/>
        <v>30.500321880000001</v>
      </c>
      <c r="I49">
        <v>66.287093123999995</v>
      </c>
      <c r="L49">
        <v>10.16677396</v>
      </c>
      <c r="M49">
        <v>10.16677396</v>
      </c>
      <c r="N49">
        <v>10.16677396</v>
      </c>
      <c r="P49">
        <v>9.150096564</v>
      </c>
      <c r="Q49">
        <v>10.16677396</v>
      </c>
      <c r="R49">
        <v>11.183451356000001</v>
      </c>
    </row>
    <row r="50" spans="7:18" x14ac:dyDescent="0.35">
      <c r="G50">
        <v>4.3773011329999996</v>
      </c>
      <c r="H50">
        <f t="shared" si="3"/>
        <v>21.886505664999998</v>
      </c>
      <c r="I50">
        <v>62.669658315</v>
      </c>
      <c r="L50">
        <v>7.2955018883333329</v>
      </c>
      <c r="M50">
        <v>7.2955018883333329</v>
      </c>
      <c r="N50">
        <v>7.2955018883333329</v>
      </c>
      <c r="P50">
        <v>6.5659516994999993</v>
      </c>
      <c r="Q50">
        <v>7.2955018883333329</v>
      </c>
      <c r="R50">
        <v>8.0250520771666665</v>
      </c>
    </row>
    <row r="51" spans="7:18" x14ac:dyDescent="0.35">
      <c r="G51">
        <v>3.6277591409999999</v>
      </c>
      <c r="H51">
        <f t="shared" si="3"/>
        <v>18.138795705</v>
      </c>
      <c r="I51">
        <v>60.545842119</v>
      </c>
      <c r="L51">
        <v>6.0462652349999999</v>
      </c>
      <c r="M51">
        <v>6.0462652349999999</v>
      </c>
      <c r="N51">
        <v>6.0462652349999999</v>
      </c>
      <c r="P51">
        <v>5.4416387115000004</v>
      </c>
      <c r="Q51">
        <v>6.0462652349999999</v>
      </c>
      <c r="R51">
        <v>6.6508917585000003</v>
      </c>
    </row>
    <row r="52" spans="7:18" x14ac:dyDescent="0.35">
      <c r="G52">
        <v>3.7417496100000003</v>
      </c>
      <c r="H52">
        <f t="shared" si="3"/>
        <v>18.708748050000001</v>
      </c>
      <c r="I52">
        <v>60.058598201999999</v>
      </c>
      <c r="L52">
        <v>6.2362493500000005</v>
      </c>
      <c r="M52">
        <v>6.2362493500000005</v>
      </c>
      <c r="N52">
        <v>6.2362493500000005</v>
      </c>
      <c r="P52">
        <v>5.6126244150000009</v>
      </c>
      <c r="Q52">
        <v>6.2362493500000005</v>
      </c>
      <c r="R52">
        <v>6.859874285000001</v>
      </c>
    </row>
    <row r="53" spans="7:18" x14ac:dyDescent="0.35">
      <c r="G53">
        <v>3.6959526170000001</v>
      </c>
      <c r="H53">
        <f t="shared" si="3"/>
        <v>18.479763085000002</v>
      </c>
      <c r="I53">
        <v>60.056370876000003</v>
      </c>
      <c r="L53">
        <v>6.1599210283333337</v>
      </c>
      <c r="M53">
        <v>6.1599210283333337</v>
      </c>
      <c r="N53">
        <v>6.1599210283333337</v>
      </c>
      <c r="P53">
        <v>5.5439289255000004</v>
      </c>
      <c r="Q53">
        <v>6.1599210283333337</v>
      </c>
      <c r="R53">
        <v>6.7759131311666678</v>
      </c>
    </row>
    <row r="54" spans="7:18" x14ac:dyDescent="0.35">
      <c r="G54">
        <v>3.8441384369999998</v>
      </c>
      <c r="H54">
        <f t="shared" si="3"/>
        <v>19.220692184999997</v>
      </c>
      <c r="I54">
        <v>60.062970110999998</v>
      </c>
      <c r="L54">
        <v>6.4068973949999988</v>
      </c>
      <c r="M54">
        <v>6.4068973949999988</v>
      </c>
      <c r="N54">
        <v>6.4068973949999988</v>
      </c>
      <c r="P54">
        <v>5.7662076554999988</v>
      </c>
      <c r="Q54">
        <v>6.4068973949999988</v>
      </c>
      <c r="R54">
        <v>7.0475871344999996</v>
      </c>
    </row>
    <row r="55" spans="7:18" x14ac:dyDescent="0.35">
      <c r="G55">
        <v>3.631924336</v>
      </c>
      <c r="H55">
        <f t="shared" si="3"/>
        <v>18.159621680000001</v>
      </c>
      <c r="I55">
        <v>60.065060430000003</v>
      </c>
      <c r="L55">
        <v>6.0532072266666672</v>
      </c>
      <c r="M55">
        <v>6.0532072266666672</v>
      </c>
      <c r="N55">
        <v>6.0532072266666672</v>
      </c>
      <c r="P55">
        <v>5.4478865040000004</v>
      </c>
      <c r="Q55">
        <v>6.0532072266666672</v>
      </c>
      <c r="R55">
        <v>6.6585279493333349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7316-03C9-4C5C-B26C-0A07560CEB20}">
  <dimension ref="B1:D25"/>
  <sheetViews>
    <sheetView tabSelected="1" zoomScale="130" zoomScaleNormal="130" workbookViewId="0">
      <selection activeCell="D2" sqref="D2"/>
    </sheetView>
  </sheetViews>
  <sheetFormatPr defaultRowHeight="14.5" x14ac:dyDescent="0.35"/>
  <cols>
    <col min="2" max="2" width="9.26953125" bestFit="1" customWidth="1"/>
    <col min="4" max="4" width="14.26953125" bestFit="1" customWidth="1"/>
  </cols>
  <sheetData>
    <row r="1" spans="2:4" x14ac:dyDescent="0.35">
      <c r="B1" t="s">
        <v>12</v>
      </c>
      <c r="C1" t="s">
        <v>13</v>
      </c>
      <c r="D1" t="s">
        <v>14</v>
      </c>
    </row>
    <row r="2" spans="2:4" x14ac:dyDescent="0.35">
      <c r="B2">
        <v>60000</v>
      </c>
      <c r="C2">
        <v>5000</v>
      </c>
      <c r="D2">
        <f>(B2-C2)*0.1</f>
        <v>5500</v>
      </c>
    </row>
    <row r="3" spans="2:4" x14ac:dyDescent="0.35">
      <c r="B3">
        <v>60000</v>
      </c>
      <c r="C3">
        <v>5000</v>
      </c>
      <c r="D3">
        <f t="shared" ref="D3:D25" si="0">(B3-C3)*0.1</f>
        <v>5500</v>
      </c>
    </row>
    <row r="4" spans="2:4" x14ac:dyDescent="0.35">
      <c r="B4">
        <v>60000</v>
      </c>
      <c r="C4">
        <v>5000</v>
      </c>
      <c r="D4">
        <f t="shared" si="0"/>
        <v>5500</v>
      </c>
    </row>
    <row r="5" spans="2:4" x14ac:dyDescent="0.35">
      <c r="B5">
        <v>60000</v>
      </c>
      <c r="C5">
        <v>5000</v>
      </c>
      <c r="D5">
        <f t="shared" si="0"/>
        <v>5500</v>
      </c>
    </row>
    <row r="6" spans="2:4" x14ac:dyDescent="0.35">
      <c r="B6">
        <v>60000</v>
      </c>
      <c r="C6">
        <v>5000</v>
      </c>
      <c r="D6">
        <f t="shared" si="0"/>
        <v>5500</v>
      </c>
    </row>
    <row r="7" spans="2:4" x14ac:dyDescent="0.35">
      <c r="B7">
        <v>60000</v>
      </c>
      <c r="C7">
        <v>5000</v>
      </c>
      <c r="D7">
        <f t="shared" si="0"/>
        <v>5500</v>
      </c>
    </row>
    <row r="8" spans="2:4" x14ac:dyDescent="0.35">
      <c r="B8">
        <v>60000</v>
      </c>
      <c r="C8">
        <v>5000</v>
      </c>
      <c r="D8">
        <f t="shared" si="0"/>
        <v>5500</v>
      </c>
    </row>
    <row r="9" spans="2:4" x14ac:dyDescent="0.35">
      <c r="B9">
        <v>60000</v>
      </c>
      <c r="C9">
        <v>11746.666666666601</v>
      </c>
      <c r="D9">
        <f t="shared" si="0"/>
        <v>4825.3333333333403</v>
      </c>
    </row>
    <row r="10" spans="2:4" x14ac:dyDescent="0.35">
      <c r="B10">
        <v>60000</v>
      </c>
      <c r="C10">
        <v>18493.333333333299</v>
      </c>
      <c r="D10">
        <f t="shared" si="0"/>
        <v>4150.6666666666706</v>
      </c>
    </row>
    <row r="11" spans="2:4" x14ac:dyDescent="0.35">
      <c r="B11">
        <v>60000</v>
      </c>
      <c r="C11">
        <v>20594.276504773301</v>
      </c>
      <c r="D11">
        <f t="shared" si="0"/>
        <v>3940.5723495226703</v>
      </c>
    </row>
    <row r="12" spans="2:4" x14ac:dyDescent="0.35">
      <c r="B12">
        <v>60000</v>
      </c>
      <c r="C12">
        <v>20594.276504773301</v>
      </c>
      <c r="D12">
        <f t="shared" si="0"/>
        <v>3940.5723495226703</v>
      </c>
    </row>
    <row r="13" spans="2:4" x14ac:dyDescent="0.35">
      <c r="B13">
        <v>60000</v>
      </c>
      <c r="C13">
        <v>27340.943171440002</v>
      </c>
      <c r="D13">
        <f t="shared" si="0"/>
        <v>3265.9056828560001</v>
      </c>
    </row>
    <row r="14" spans="2:4" x14ac:dyDescent="0.35">
      <c r="B14">
        <v>60000</v>
      </c>
      <c r="C14">
        <v>27340.943171440002</v>
      </c>
      <c r="D14">
        <f t="shared" si="0"/>
        <v>3265.9056828560001</v>
      </c>
    </row>
    <row r="15" spans="2:4" x14ac:dyDescent="0.35">
      <c r="B15">
        <v>60000</v>
      </c>
      <c r="C15">
        <v>27340.943171440002</v>
      </c>
      <c r="D15">
        <f t="shared" si="0"/>
        <v>3265.9056828560001</v>
      </c>
    </row>
    <row r="16" spans="2:4" x14ac:dyDescent="0.35">
      <c r="B16">
        <v>60000</v>
      </c>
      <c r="C16">
        <v>34087.609838106597</v>
      </c>
      <c r="D16">
        <f t="shared" si="0"/>
        <v>2591.2390161893404</v>
      </c>
    </row>
    <row r="17" spans="2:4" x14ac:dyDescent="0.35">
      <c r="B17">
        <v>60000</v>
      </c>
      <c r="C17">
        <v>40834.276504773297</v>
      </c>
      <c r="D17">
        <f t="shared" si="0"/>
        <v>1916.5723495226703</v>
      </c>
    </row>
    <row r="18" spans="2:4" x14ac:dyDescent="0.35">
      <c r="B18">
        <v>60000</v>
      </c>
      <c r="C18">
        <v>47580.943171439998</v>
      </c>
      <c r="D18">
        <f t="shared" si="0"/>
        <v>1241.9056828560003</v>
      </c>
    </row>
    <row r="19" spans="2:4" x14ac:dyDescent="0.35">
      <c r="B19">
        <v>60000</v>
      </c>
      <c r="C19">
        <v>54327.609838106597</v>
      </c>
      <c r="D19">
        <f t="shared" si="0"/>
        <v>567.2390161893403</v>
      </c>
    </row>
    <row r="20" spans="2:4" x14ac:dyDescent="0.35">
      <c r="B20">
        <v>60000</v>
      </c>
      <c r="C20">
        <v>54327.609838106597</v>
      </c>
      <c r="D20">
        <f t="shared" si="0"/>
        <v>567.2390161893403</v>
      </c>
    </row>
    <row r="21" spans="2:4" x14ac:dyDescent="0.35">
      <c r="B21">
        <v>60000</v>
      </c>
      <c r="C21">
        <v>54327.609838106597</v>
      </c>
      <c r="D21">
        <f t="shared" si="0"/>
        <v>567.2390161893403</v>
      </c>
    </row>
    <row r="22" spans="2:4" x14ac:dyDescent="0.35">
      <c r="B22">
        <v>60000</v>
      </c>
      <c r="C22">
        <v>54327.609838106597</v>
      </c>
      <c r="D22">
        <f t="shared" si="0"/>
        <v>567.2390161893403</v>
      </c>
    </row>
    <row r="23" spans="2:4" x14ac:dyDescent="0.35">
      <c r="B23">
        <v>60000</v>
      </c>
      <c r="C23">
        <v>54327.609838106597</v>
      </c>
      <c r="D23">
        <f t="shared" si="0"/>
        <v>567.2390161893403</v>
      </c>
    </row>
    <row r="24" spans="2:4" x14ac:dyDescent="0.35">
      <c r="B24">
        <v>60000</v>
      </c>
      <c r="C24">
        <v>54327.609838106597</v>
      </c>
      <c r="D24">
        <f t="shared" si="0"/>
        <v>567.2390161893403</v>
      </c>
    </row>
    <row r="25" spans="2:4" x14ac:dyDescent="0.35">
      <c r="B25">
        <v>60000</v>
      </c>
      <c r="C25">
        <v>54327.609838106597</v>
      </c>
      <c r="D25">
        <f t="shared" si="0"/>
        <v>567.2390161893403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6CS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Guzman Lascano</dc:creator>
  <cp:lastModifiedBy>Cindy Paola Guzman Lascano</cp:lastModifiedBy>
  <dcterms:created xsi:type="dcterms:W3CDTF">2024-04-09T16:58:05Z</dcterms:created>
  <dcterms:modified xsi:type="dcterms:W3CDTF">2024-04-22T17:02:23Z</dcterms:modified>
</cp:coreProperties>
</file>