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\source\repos\cs7320_code\Final_code\"/>
    </mc:Choice>
  </mc:AlternateContent>
  <xr:revisionPtr revIDLastSave="0" documentId="8_{0A47C25F-972B-4326-861E-148DA6383226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analysis_finaldata" sheetId="1" r:id="rId1"/>
    <sheet name="Sheet2" sheetId="3" r:id="rId2"/>
    <sheet name="Sheet1" sheetId="2" r:id="rId3"/>
  </sheets>
  <definedNames>
    <definedName name="_xlchart.v1.0" hidden="1">analysis_finaldata!$J$1</definedName>
    <definedName name="_xlchart.v1.1" hidden="1">analysis_finaldata!$J$2:$J$101</definedName>
    <definedName name="_xlchart.v1.10" hidden="1">analysis_finaldata!$F$1</definedName>
    <definedName name="_xlchart.v1.11" hidden="1">analysis_finaldata!$F$2:$F$101</definedName>
    <definedName name="_xlchart.v1.12" hidden="1">analysis_finaldata!$M$1</definedName>
    <definedName name="_xlchart.v1.13" hidden="1">analysis_finaldata!$M$2:$M$101</definedName>
    <definedName name="_xlchart.v1.14" hidden="1">analysis_finaldata!$N$1</definedName>
    <definedName name="_xlchart.v1.15" hidden="1">analysis_finaldata!$N$2:$N$101</definedName>
    <definedName name="_xlchart.v1.16" hidden="1">analysis_finaldata!$O$1</definedName>
    <definedName name="_xlchart.v1.17" hidden="1">analysis_finaldata!$O$2:$O$101</definedName>
    <definedName name="_xlchart.v1.18" hidden="1">analysis_finaldata!$A$1</definedName>
    <definedName name="_xlchart.v1.19" hidden="1">analysis_finaldata!$A$2:$A$101</definedName>
    <definedName name="_xlchart.v1.2" hidden="1">analysis_finaldata!$K$1</definedName>
    <definedName name="_xlchart.v1.20" hidden="1">analysis_finaldata!$B$1</definedName>
    <definedName name="_xlchart.v1.21" hidden="1">analysis_finaldata!$B$2:$B$101</definedName>
    <definedName name="_xlchart.v1.22" hidden="1">analysis_finaldata!$C$1</definedName>
    <definedName name="_xlchart.v1.23" hidden="1">analysis_finaldata!$C$2:$C$101</definedName>
    <definedName name="_xlchart.v1.24" hidden="1">analysis_finaldata!$G$1</definedName>
    <definedName name="_xlchart.v1.25" hidden="1">analysis_finaldata!$G$2:$G$101</definedName>
    <definedName name="_xlchart.v1.26" hidden="1">analysis_finaldata!$H$1</definedName>
    <definedName name="_xlchart.v1.27" hidden="1">analysis_finaldata!$H$2:$H$101</definedName>
    <definedName name="_xlchart.v1.28" hidden="1">analysis_finaldata!$I$1</definedName>
    <definedName name="_xlchart.v1.29" hidden="1">analysis_finaldata!$I$2:$I$101</definedName>
    <definedName name="_xlchart.v1.3" hidden="1">analysis_finaldata!$K$2:$K$101</definedName>
    <definedName name="_xlchart.v1.30" hidden="1">analysis_finaldata!$A$1</definedName>
    <definedName name="_xlchart.v1.31" hidden="1">analysis_finaldata!$A$2:$A$101</definedName>
    <definedName name="_xlchart.v1.32" hidden="1">analysis_finaldata!$B$1</definedName>
    <definedName name="_xlchart.v1.33" hidden="1">analysis_finaldata!$B$2:$B$101</definedName>
    <definedName name="_xlchart.v1.34" hidden="1">analysis_finaldata!$C$1</definedName>
    <definedName name="_xlchart.v1.35" hidden="1">analysis_finaldata!$C$2:$C$101</definedName>
    <definedName name="_xlchart.v1.36" hidden="1">analysis_finaldata!$G$1</definedName>
    <definedName name="_xlchart.v1.37" hidden="1">analysis_finaldata!$G$2:$G$101</definedName>
    <definedName name="_xlchart.v1.38" hidden="1">analysis_finaldata!$H$1</definedName>
    <definedName name="_xlchart.v1.39" hidden="1">analysis_finaldata!$H$2:$H$101</definedName>
    <definedName name="_xlchart.v1.4" hidden="1">analysis_finaldata!$L$1</definedName>
    <definedName name="_xlchart.v1.40" hidden="1">analysis_finaldata!$I$1</definedName>
    <definedName name="_xlchart.v1.41" hidden="1">analysis_finaldata!$I$2:$I$101</definedName>
    <definedName name="_xlchart.v1.42" hidden="1">analysis_finaldata!$D$1</definedName>
    <definedName name="_xlchart.v1.43" hidden="1">analysis_finaldata!$D$2:$D$101</definedName>
    <definedName name="_xlchart.v1.44" hidden="1">analysis_finaldata!$E$1</definedName>
    <definedName name="_xlchart.v1.45" hidden="1">analysis_finaldata!$E$2:$E$101</definedName>
    <definedName name="_xlchart.v1.46" hidden="1">analysis_finaldata!$F$1</definedName>
    <definedName name="_xlchart.v1.47" hidden="1">analysis_finaldata!$F$2:$F$101</definedName>
    <definedName name="_xlchart.v1.48" hidden="1">analysis_finaldata!$M$1</definedName>
    <definedName name="_xlchart.v1.49" hidden="1">analysis_finaldata!$M$2:$M$101</definedName>
    <definedName name="_xlchart.v1.5" hidden="1">analysis_finaldata!$L$2:$L$101</definedName>
    <definedName name="_xlchart.v1.50" hidden="1">analysis_finaldata!$N$1</definedName>
    <definedName name="_xlchart.v1.51" hidden="1">analysis_finaldata!$N$2:$N$101</definedName>
    <definedName name="_xlchart.v1.52" hidden="1">analysis_finaldata!$O$1</definedName>
    <definedName name="_xlchart.v1.53" hidden="1">analysis_finaldata!$O$2:$O$101</definedName>
    <definedName name="_xlchart.v1.54" hidden="1">analysis_finaldata!$J$1</definedName>
    <definedName name="_xlchart.v1.55" hidden="1">analysis_finaldata!$J$2:$J$101</definedName>
    <definedName name="_xlchart.v1.56" hidden="1">analysis_finaldata!$K$1</definedName>
    <definedName name="_xlchart.v1.57" hidden="1">analysis_finaldata!$K$2:$K$101</definedName>
    <definedName name="_xlchart.v1.58" hidden="1">analysis_finaldata!$L$1</definedName>
    <definedName name="_xlchart.v1.59" hidden="1">analysis_finaldata!$L$2:$L$101</definedName>
    <definedName name="_xlchart.v1.6" hidden="1">analysis_finaldata!$D$1</definedName>
    <definedName name="_xlchart.v1.7" hidden="1">analysis_finaldata!$D$2:$D$101</definedName>
    <definedName name="_xlchart.v1.8" hidden="1">analysis_finaldata!$E$1</definedName>
    <definedName name="_xlchart.v1.9" hidden="1">analysis_finaldata!$E$2:$E$101</definedName>
  </definedNames>
  <calcPr calcId="181029"/>
  <fileRecoveryPr repairLoad="1"/>
</workbook>
</file>

<file path=xl/calcChain.xml><?xml version="1.0" encoding="utf-8"?>
<calcChain xmlns="http://schemas.openxmlformats.org/spreadsheetml/2006/main">
  <c r="O101" i="1" l="1"/>
  <c r="O100" i="1"/>
  <c r="O99" i="1"/>
  <c r="O98" i="1"/>
  <c r="N98" i="1"/>
  <c r="O97" i="1"/>
  <c r="O96" i="1"/>
  <c r="O95" i="1"/>
  <c r="O94" i="1"/>
  <c r="N94" i="1"/>
  <c r="O93" i="1"/>
  <c r="O92" i="1"/>
  <c r="O91" i="1"/>
  <c r="O90" i="1"/>
  <c r="N90" i="1"/>
  <c r="O89" i="1"/>
  <c r="O88" i="1"/>
  <c r="O87" i="1"/>
  <c r="O86" i="1"/>
  <c r="N86" i="1"/>
  <c r="O85" i="1"/>
  <c r="O84" i="1"/>
  <c r="O83" i="1"/>
  <c r="O82" i="1"/>
  <c r="N82" i="1"/>
  <c r="O81" i="1"/>
  <c r="O80" i="1"/>
  <c r="O79" i="1"/>
  <c r="O78" i="1"/>
  <c r="N78" i="1"/>
  <c r="O77" i="1"/>
  <c r="O76" i="1"/>
  <c r="O75" i="1"/>
  <c r="O74" i="1"/>
  <c r="N74" i="1"/>
  <c r="O73" i="1"/>
  <c r="O72" i="1"/>
  <c r="O71" i="1"/>
  <c r="O70" i="1"/>
  <c r="N70" i="1"/>
  <c r="O69" i="1"/>
  <c r="O68" i="1"/>
  <c r="O67" i="1"/>
  <c r="O66" i="1"/>
  <c r="N66" i="1"/>
  <c r="O65" i="1"/>
  <c r="O64" i="1"/>
  <c r="O63" i="1"/>
  <c r="O62" i="1"/>
  <c r="N62" i="1"/>
  <c r="O61" i="1"/>
  <c r="O60" i="1"/>
  <c r="O59" i="1"/>
  <c r="O58" i="1"/>
  <c r="N58" i="1"/>
  <c r="O57" i="1"/>
  <c r="O56" i="1"/>
  <c r="O55" i="1"/>
  <c r="O54" i="1"/>
  <c r="N54" i="1"/>
  <c r="O53" i="1"/>
  <c r="O52" i="1"/>
  <c r="O51" i="1"/>
  <c r="O50" i="1"/>
  <c r="N50" i="1"/>
  <c r="O49" i="1"/>
  <c r="O48" i="1"/>
  <c r="O47" i="1"/>
  <c r="O46" i="1"/>
  <c r="N46" i="1"/>
  <c r="O45" i="1"/>
  <c r="O44" i="1"/>
  <c r="O43" i="1"/>
  <c r="O42" i="1"/>
  <c r="N42" i="1"/>
  <c r="O41" i="1"/>
  <c r="O40" i="1"/>
  <c r="O39" i="1"/>
  <c r="O38" i="1"/>
  <c r="N38" i="1"/>
  <c r="O37" i="1"/>
  <c r="O36" i="1"/>
  <c r="O35" i="1"/>
  <c r="O34" i="1"/>
  <c r="N34" i="1"/>
  <c r="O33" i="1"/>
  <c r="O32" i="1"/>
  <c r="O31" i="1"/>
  <c r="O30" i="1"/>
  <c r="N30" i="1"/>
  <c r="O29" i="1"/>
  <c r="O28" i="1"/>
  <c r="O27" i="1"/>
  <c r="O26" i="1"/>
  <c r="N26" i="1"/>
  <c r="O25" i="1"/>
  <c r="O24" i="1"/>
  <c r="O23" i="1"/>
  <c r="O22" i="1"/>
  <c r="N22" i="1"/>
  <c r="O21" i="1"/>
  <c r="O20" i="1"/>
  <c r="O19" i="1"/>
  <c r="O18" i="1"/>
  <c r="N18" i="1"/>
  <c r="O17" i="1"/>
  <c r="O16" i="1"/>
  <c r="O15" i="1"/>
  <c r="O14" i="1"/>
  <c r="N14" i="1"/>
  <c r="O13" i="1"/>
  <c r="O12" i="1"/>
  <c r="O11" i="1"/>
  <c r="O10" i="1"/>
  <c r="N10" i="1"/>
  <c r="O9" i="1"/>
  <c r="O8" i="1"/>
  <c r="O7" i="1"/>
  <c r="O6" i="1"/>
  <c r="N6" i="1"/>
  <c r="O5" i="1"/>
  <c r="O4" i="1"/>
  <c r="O3" i="1"/>
  <c r="O2" i="1"/>
  <c r="N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M128" i="1"/>
  <c r="M127" i="1"/>
  <c r="J128" i="1"/>
  <c r="J127" i="1"/>
  <c r="G128" i="1"/>
  <c r="G127" i="1"/>
  <c r="D128" i="1"/>
  <c r="D127" i="1"/>
  <c r="A128" i="1"/>
  <c r="A127" i="1"/>
  <c r="A126" i="1"/>
  <c r="A125" i="1"/>
  <c r="M126" i="1"/>
  <c r="N91" i="1" s="1"/>
  <c r="G126" i="1"/>
  <c r="J126" i="1"/>
  <c r="K26" i="1" s="1"/>
  <c r="D126" i="1"/>
  <c r="M125" i="1"/>
  <c r="N101" i="1" s="1"/>
  <c r="G125" i="1"/>
  <c r="J125" i="1"/>
  <c r="D125" i="1"/>
  <c r="E3" i="1" s="1"/>
  <c r="K90" i="1" l="1"/>
  <c r="K14" i="1"/>
  <c r="K78" i="1"/>
  <c r="N3" i="1"/>
  <c r="N23" i="1"/>
  <c r="N35" i="1"/>
  <c r="N43" i="1"/>
  <c r="N55" i="1"/>
  <c r="N63" i="1"/>
  <c r="N71" i="1"/>
  <c r="N79" i="1"/>
  <c r="N87" i="1"/>
  <c r="N95" i="1"/>
  <c r="K34" i="1"/>
  <c r="K66" i="1"/>
  <c r="K101" i="1"/>
  <c r="A130" i="1"/>
  <c r="A131" i="1" s="1"/>
  <c r="K22" i="1"/>
  <c r="K54" i="1"/>
  <c r="K86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7" i="1"/>
  <c r="N19" i="1"/>
  <c r="N31" i="1"/>
  <c r="N47" i="1"/>
  <c r="N59" i="1"/>
  <c r="N67" i="1"/>
  <c r="N75" i="1"/>
  <c r="N83" i="1"/>
  <c r="N99" i="1"/>
  <c r="K98" i="1"/>
  <c r="K10" i="1"/>
  <c r="K42" i="1"/>
  <c r="K74" i="1"/>
  <c r="K38" i="1"/>
  <c r="K70" i="1"/>
  <c r="K58" i="1"/>
  <c r="K46" i="1"/>
  <c r="N11" i="1"/>
  <c r="N15" i="1"/>
  <c r="N27" i="1"/>
  <c r="N39" i="1"/>
  <c r="N51" i="1"/>
  <c r="K2" i="1"/>
  <c r="H101" i="1"/>
  <c r="K30" i="1"/>
  <c r="K62" i="1"/>
  <c r="K94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K6" i="1"/>
  <c r="J130" i="1"/>
  <c r="J131" i="1" s="1"/>
  <c r="D130" i="1"/>
  <c r="D131" i="1" s="1"/>
  <c r="K18" i="1"/>
  <c r="K50" i="1"/>
  <c r="K82" i="1"/>
  <c r="K11" i="1"/>
  <c r="K7" i="1"/>
  <c r="K19" i="1"/>
  <c r="K27" i="1"/>
  <c r="K35" i="1"/>
  <c r="K43" i="1"/>
  <c r="K51" i="1"/>
  <c r="K59" i="1"/>
  <c r="K67" i="1"/>
  <c r="K75" i="1"/>
  <c r="K83" i="1"/>
  <c r="K87" i="1"/>
  <c r="K91" i="1"/>
  <c r="K99" i="1"/>
  <c r="K8" i="1"/>
  <c r="K16" i="1"/>
  <c r="K28" i="1"/>
  <c r="K36" i="1"/>
  <c r="K44" i="1"/>
  <c r="K56" i="1"/>
  <c r="K64" i="1"/>
  <c r="K72" i="1"/>
  <c r="K76" i="1"/>
  <c r="K80" i="1"/>
  <c r="K84" i="1"/>
  <c r="K88" i="1"/>
  <c r="K92" i="1"/>
  <c r="K100" i="1"/>
  <c r="K3" i="1"/>
  <c r="K15" i="1"/>
  <c r="K23" i="1"/>
  <c r="K31" i="1"/>
  <c r="K39" i="1"/>
  <c r="K47" i="1"/>
  <c r="K55" i="1"/>
  <c r="K63" i="1"/>
  <c r="K71" i="1"/>
  <c r="K79" i="1"/>
  <c r="K95" i="1"/>
  <c r="K4" i="1"/>
  <c r="K12" i="1"/>
  <c r="K20" i="1"/>
  <c r="K24" i="1"/>
  <c r="K32" i="1"/>
  <c r="K40" i="1"/>
  <c r="K48" i="1"/>
  <c r="K52" i="1"/>
  <c r="K60" i="1"/>
  <c r="K68" i="1"/>
  <c r="K96" i="1"/>
  <c r="H99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H95" i="1"/>
  <c r="H6" i="1"/>
  <c r="H14" i="1"/>
  <c r="H26" i="1"/>
  <c r="H34" i="1"/>
  <c r="H46" i="1"/>
  <c r="H54" i="1"/>
  <c r="H66" i="1"/>
  <c r="H74" i="1"/>
  <c r="H86" i="1"/>
  <c r="H94" i="1"/>
  <c r="H11" i="1"/>
  <c r="H27" i="1"/>
  <c r="H79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2" i="1"/>
  <c r="H10" i="1"/>
  <c r="H18" i="1"/>
  <c r="H30" i="1"/>
  <c r="H38" i="1"/>
  <c r="H42" i="1"/>
  <c r="H50" i="1"/>
  <c r="H58" i="1"/>
  <c r="H62" i="1"/>
  <c r="H70" i="1"/>
  <c r="H78" i="1"/>
  <c r="H90" i="1"/>
  <c r="H98" i="1"/>
  <c r="H7" i="1"/>
  <c r="H15" i="1"/>
  <c r="H23" i="1"/>
  <c r="H35" i="1"/>
  <c r="H39" i="1"/>
  <c r="H47" i="1"/>
  <c r="H55" i="1"/>
  <c r="H63" i="1"/>
  <c r="H71" i="1"/>
  <c r="H83" i="1"/>
  <c r="H91" i="1"/>
  <c r="E14" i="1"/>
  <c r="M130" i="1"/>
  <c r="M131" i="1" s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22" i="1"/>
  <c r="H82" i="1"/>
  <c r="G130" i="1"/>
  <c r="G131" i="1" s="1"/>
  <c r="H3" i="1"/>
  <c r="H19" i="1"/>
  <c r="H31" i="1"/>
  <c r="H43" i="1"/>
  <c r="H51" i="1"/>
  <c r="H59" i="1"/>
  <c r="H67" i="1"/>
  <c r="H75" i="1"/>
  <c r="H87" i="1"/>
  <c r="E99" i="1"/>
  <c r="E91" i="1"/>
  <c r="E83" i="1"/>
  <c r="E75" i="1"/>
  <c r="E67" i="1"/>
  <c r="E59" i="1"/>
  <c r="E51" i="1"/>
  <c r="E43" i="1"/>
  <c r="E35" i="1"/>
  <c r="E27" i="1"/>
  <c r="E19" i="1"/>
  <c r="E11" i="1"/>
  <c r="E98" i="1"/>
  <c r="E90" i="1"/>
  <c r="E82" i="1"/>
  <c r="E74" i="1"/>
  <c r="E66" i="1"/>
  <c r="E58" i="1"/>
  <c r="E50" i="1"/>
  <c r="E42" i="1"/>
  <c r="E34" i="1"/>
  <c r="E26" i="1"/>
  <c r="E18" i="1"/>
  <c r="E10" i="1"/>
  <c r="E97" i="1"/>
  <c r="E89" i="1"/>
  <c r="E81" i="1"/>
  <c r="E73" i="1"/>
  <c r="E65" i="1"/>
  <c r="E57" i="1"/>
  <c r="E49" i="1"/>
  <c r="E41" i="1"/>
  <c r="E33" i="1"/>
  <c r="E25" i="1"/>
  <c r="E17" i="1"/>
  <c r="E9" i="1"/>
  <c r="E96" i="1"/>
  <c r="E88" i="1"/>
  <c r="E80" i="1"/>
  <c r="E72" i="1"/>
  <c r="E64" i="1"/>
  <c r="E56" i="1"/>
  <c r="E48" i="1"/>
  <c r="E40" i="1"/>
  <c r="E32" i="1"/>
  <c r="E24" i="1"/>
  <c r="E16" i="1"/>
  <c r="E8" i="1"/>
  <c r="E7" i="1"/>
  <c r="E6" i="1"/>
  <c r="E95" i="1"/>
  <c r="E87" i="1"/>
  <c r="E79" i="1"/>
  <c r="E71" i="1"/>
  <c r="E63" i="1"/>
  <c r="E55" i="1"/>
  <c r="E47" i="1"/>
  <c r="E39" i="1"/>
  <c r="E31" i="1"/>
  <c r="E23" i="1"/>
  <c r="E15" i="1"/>
  <c r="E5" i="1"/>
  <c r="E101" i="1"/>
  <c r="E93" i="1"/>
  <c r="E85" i="1"/>
  <c r="E77" i="1"/>
  <c r="E69" i="1"/>
  <c r="E61" i="1"/>
  <c r="E53" i="1"/>
  <c r="E45" i="1"/>
  <c r="E37" i="1"/>
  <c r="E29" i="1"/>
  <c r="E21" i="1"/>
  <c r="E13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2" i="1"/>
  <c r="E94" i="1"/>
  <c r="E86" i="1"/>
  <c r="E78" i="1"/>
  <c r="E70" i="1"/>
  <c r="E62" i="1"/>
  <c r="E54" i="1"/>
  <c r="E46" i="1"/>
  <c r="E38" i="1"/>
  <c r="E30" i="1"/>
  <c r="E22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6" i="1"/>
  <c r="B14" i="1"/>
  <c r="B22" i="1"/>
  <c r="B30" i="1"/>
  <c r="B38" i="1"/>
  <c r="B46" i="1"/>
  <c r="B54" i="1"/>
  <c r="B90" i="1"/>
  <c r="B79" i="1"/>
  <c r="B65" i="1"/>
  <c r="B50" i="1"/>
  <c r="B34" i="1"/>
  <c r="B18" i="1"/>
  <c r="B89" i="1"/>
  <c r="B78" i="1"/>
  <c r="B64" i="1"/>
  <c r="B49" i="1"/>
  <c r="B33" i="1"/>
  <c r="B17" i="1"/>
  <c r="B2" i="1"/>
  <c r="B88" i="1"/>
  <c r="B74" i="1"/>
  <c r="B63" i="1"/>
  <c r="B48" i="1"/>
  <c r="B32" i="1"/>
  <c r="B16" i="1"/>
  <c r="B98" i="1"/>
  <c r="B87" i="1"/>
  <c r="B73" i="1"/>
  <c r="B62" i="1"/>
  <c r="B47" i="1"/>
  <c r="B31" i="1"/>
  <c r="B15" i="1"/>
  <c r="B97" i="1"/>
  <c r="B86" i="1"/>
  <c r="B72" i="1"/>
  <c r="B58" i="1"/>
  <c r="B42" i="1"/>
  <c r="B26" i="1"/>
  <c r="B10" i="1"/>
  <c r="B96" i="1"/>
  <c r="B82" i="1"/>
  <c r="B71" i="1"/>
  <c r="B57" i="1"/>
  <c r="B41" i="1"/>
  <c r="B25" i="1"/>
  <c r="B9" i="1"/>
  <c r="B95" i="1"/>
  <c r="B81" i="1"/>
  <c r="B70" i="1"/>
  <c r="B56" i="1"/>
  <c r="B40" i="1"/>
  <c r="B24" i="1"/>
  <c r="B8" i="1"/>
  <c r="B94" i="1"/>
  <c r="B80" i="1"/>
  <c r="B66" i="1"/>
  <c r="B55" i="1"/>
  <c r="B39" i="1"/>
  <c r="B23" i="1"/>
  <c r="B7" i="1"/>
</calcChain>
</file>

<file path=xl/sharedStrings.xml><?xml version="1.0" encoding="utf-8"?>
<sst xmlns="http://schemas.openxmlformats.org/spreadsheetml/2006/main" count="492" uniqueCount="34">
  <si>
    <t>f1</t>
  </si>
  <si>
    <t>f2</t>
  </si>
  <si>
    <t>f3</t>
  </si>
  <si>
    <t>f4</t>
  </si>
  <si>
    <t>rank</t>
  </si>
  <si>
    <t>state</t>
  </si>
  <si>
    <t>f5</t>
  </si>
  <si>
    <t>success</t>
  </si>
  <si>
    <t>LO</t>
  </si>
  <si>
    <t>TX</t>
  </si>
  <si>
    <t>HI</t>
  </si>
  <si>
    <t>NY</t>
  </si>
  <si>
    <t>CAL</t>
  </si>
  <si>
    <t>MED</t>
  </si>
  <si>
    <t>Average</t>
  </si>
  <si>
    <t>Std Deviation</t>
  </si>
  <si>
    <t>Skewness</t>
  </si>
  <si>
    <t>sample kurtosis</t>
  </si>
  <si>
    <t>JB Test Statistic</t>
  </si>
  <si>
    <t>p-value</t>
  </si>
  <si>
    <t>Likely not normal</t>
  </si>
  <si>
    <t>p &lt; .05</t>
  </si>
  <si>
    <t>p &gt; .05</t>
  </si>
  <si>
    <t>Likely Normal</t>
  </si>
  <si>
    <t>Normalized</t>
  </si>
  <si>
    <t>f1 Standardized</t>
  </si>
  <si>
    <t>f1 Normalized</t>
  </si>
  <si>
    <t>f2 Standardized</t>
  </si>
  <si>
    <t>f2 Normalized</t>
  </si>
  <si>
    <t>f3 Standardized</t>
  </si>
  <si>
    <t>f3 Normalized</t>
  </si>
  <si>
    <t>f4 Sandardized</t>
  </si>
  <si>
    <t>f5 Standardized</t>
  </si>
  <si>
    <t>f5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</si>
</sst>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16" fillId="0" borderId="15" xfId="0" applyFont="1" applyBorder="1"/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16" fillId="0" borderId="10" xfId="0" applyFont="1" applyBorder="1"/>
    <xf numFmtId="0" fontId="0" fillId="0" borderId="11" xfId="0" applyBorder="1"/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4" xfId="0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f1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f1 data</a:t>
          </a:r>
        </a:p>
      </cx:txPr>
    </cx:title>
    <cx:plotArea>
      <cx:plotAreaRegion>
        <cx:series layoutId="boxWhisker" uniqueId="{9C7764A8-2170-4BCC-A655-92DCCBB87499}">
          <cx:tx>
            <cx:txData>
              <cx:f>_xlchart.v1.18</cx:f>
              <cx:v>f1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3BC3C56-D71B-4386-8657-4E5A1E272EBC}">
          <cx:tx>
            <cx:txData>
              <cx:f>_xlchart.v1.20</cx:f>
              <cx:v>f1 Standardized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BCD5E3-9A63-4458-8A76-B0DB450395EE}">
          <cx:tx>
            <cx:txData>
              <cx:f>_xlchart.v1.22</cx:f>
              <cx:v>f1 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</cx:chartData>
  <cx:chart>
    <cx:title pos="t" align="ctr" overlay="0">
      <cx:tx>
        <cx:txData>
          <cx:v>f5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f5 data</a:t>
          </a:r>
        </a:p>
      </cx:txPr>
    </cx:title>
    <cx:plotArea>
      <cx:plotAreaRegion>
        <cx:series layoutId="boxWhisker" uniqueId="{CF8C13A0-869A-4D74-B83F-BB81DBB7FD07}">
          <cx:tx>
            <cx:txData>
              <cx:f>_xlchart.v1.48</cx:f>
              <cx:v>f5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8C8BDA8-4085-4328-BD94-0FCE8143B133}">
          <cx:tx>
            <cx:txData>
              <cx:f>_xlchart.v1.50</cx:f>
              <cx:v>f5 Standardized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94CDC86-22E7-4A9B-93AD-FF74A0E95023}">
          <cx:tx>
            <cx:txData>
              <cx:f>_xlchart.v1.52</cx:f>
              <cx:v>f5 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f2 data</cx:v>
        </cx:txData>
      </cx:tx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f2 data</a:t>
          </a:r>
        </a:p>
      </cx:txPr>
    </cx:title>
    <cx:plotArea>
      <cx:plotAreaRegion>
        <cx:series layoutId="boxWhisker" uniqueId="{24E0AB28-3C29-46B2-AFAA-49DFE2D04178}">
          <cx:tx>
            <cx:txData>
              <cx:f>_xlchart.v1.6</cx:f>
              <cx:v>f2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E4528E-AC0E-4B06-B534-4E82E8A2CD1F}">
          <cx:tx>
            <cx:txData>
              <cx:f>_xlchart.v1.8</cx:f>
              <cx:v>f2 Standardized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5040DD-F3B8-4E1C-BA4A-20560A66D879}">
          <cx:tx>
            <cx:txData>
              <cx:f>_xlchart.v1.10</cx:f>
              <cx:v>f2 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</cx:chartData>
  <cx:chart>
    <cx:title pos="t" align="ctr" overlay="0">
      <cx:tx>
        <cx:txData>
          <cx:v>f3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f3 data</a:t>
          </a:r>
        </a:p>
      </cx:txPr>
    </cx:title>
    <cx:plotArea>
      <cx:plotAreaRegion>
        <cx:series layoutId="boxWhisker" uniqueId="{A872AC86-93E3-4FCE-826C-184B5488B363}">
          <cx:tx>
            <cx:txData>
              <cx:f>_xlchart.v1.24</cx:f>
              <cx:v>f3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C1DBAB4-F87F-42C0-83D2-FDE0CA4FFA9D}">
          <cx:tx>
            <cx:txData>
              <cx:f>_xlchart.v1.26</cx:f>
              <cx:v>f3 Standardized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5DB16ED-1462-451F-BBD7-8AFC1C3FEAAE}">
          <cx:tx>
            <cx:txData>
              <cx:f>_xlchart.v1.28</cx:f>
              <cx:v>f3 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f4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f4 data</a:t>
          </a:r>
        </a:p>
      </cx:txPr>
    </cx:title>
    <cx:plotArea>
      <cx:plotAreaRegion>
        <cx:series layoutId="boxWhisker" uniqueId="{5A32325C-0FA0-4481-8B79-AF3E0E29AEC1}">
          <cx:tx>
            <cx:txData>
              <cx:f>_xlchart.v1.0</cx:f>
              <cx:v>f4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76FBF3F-328D-4894-8B82-7C24AD79BFC1}">
          <cx:tx>
            <cx:txData>
              <cx:f>_xlchart.v1.2</cx:f>
              <cx:v>f4 Sandardized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CABA56-7F1A-40A0-A9A9-32EE9EA0AE74}">
          <cx:tx>
            <cx:txData>
              <cx:f>_xlchart.v1.4</cx:f>
              <cx:v>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f5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f5 data</a:t>
          </a:r>
        </a:p>
      </cx:txPr>
    </cx:title>
    <cx:plotArea>
      <cx:plotAreaRegion>
        <cx:series layoutId="boxWhisker" uniqueId="{CF8C13A0-869A-4D74-B83F-BB81DBB7FD07}">
          <cx:tx>
            <cx:txData>
              <cx:f>_xlchart.v1.12</cx:f>
              <cx:v>f5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8C8BDA8-4085-4328-BD94-0FCE8143B133}">
          <cx:tx>
            <cx:txData>
              <cx:f>_xlchart.v1.14</cx:f>
              <cx:v>f5 Standardized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94CDC86-22E7-4A9B-93AD-FF74A0E95023}">
          <cx:tx>
            <cx:txData>
              <cx:f>_xlchart.v1.16</cx:f>
              <cx:v>f5 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</cx:chartData>
  <cx:chart>
    <cx:title pos="t" align="ctr" overlay="0">
      <cx:tx>
        <cx:txData>
          <cx:v>f1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f1 data</a:t>
          </a:r>
        </a:p>
      </cx:txPr>
    </cx:title>
    <cx:plotArea>
      <cx:plotAreaRegion>
        <cx:series layoutId="boxWhisker" uniqueId="{9C7764A8-2170-4BCC-A655-92DCCBB87499}">
          <cx:tx>
            <cx:txData>
              <cx:f>_xlchart.v1.30</cx:f>
              <cx:v>f1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3BC3C56-D71B-4386-8657-4E5A1E272EBC}">
          <cx:tx>
            <cx:txData>
              <cx:f>_xlchart.v1.32</cx:f>
              <cx:v>f1 Standardized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BCD5E3-9A63-4458-8A76-B0DB450395EE}">
          <cx:tx>
            <cx:txData>
              <cx:f>_xlchart.v1.34</cx:f>
              <cx:v>f1 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</cx:chartData>
  <cx:chart>
    <cx:title pos="t" align="ctr" overlay="0">
      <cx:tx>
        <cx:txData>
          <cx:v>f2 data</cx:v>
        </cx:txData>
      </cx:tx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f2 data</a:t>
          </a:r>
        </a:p>
      </cx:txPr>
    </cx:title>
    <cx:plotArea>
      <cx:plotAreaRegion>
        <cx:series layoutId="boxWhisker" uniqueId="{24E0AB28-3C29-46B2-AFAA-49DFE2D04178}">
          <cx:tx>
            <cx:txData>
              <cx:f>_xlchart.v1.42</cx:f>
              <cx:v>f2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E4528E-AC0E-4B06-B534-4E82E8A2CD1F}">
          <cx:tx>
            <cx:txData>
              <cx:f>_xlchart.v1.44</cx:f>
              <cx:v>f2 Standardized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5040DD-F3B8-4E1C-BA4A-20560A66D879}">
          <cx:tx>
            <cx:txData>
              <cx:f>_xlchart.v1.46</cx:f>
              <cx:v>f2 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</cx:chartData>
  <cx:chart>
    <cx:title pos="t" align="ctr" overlay="0">
      <cx:tx>
        <cx:txData>
          <cx:v>f3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f3 data</a:t>
          </a:r>
        </a:p>
      </cx:txPr>
    </cx:title>
    <cx:plotArea>
      <cx:plotAreaRegion>
        <cx:series layoutId="boxWhisker" uniqueId="{A872AC86-93E3-4FCE-826C-184B5488B363}">
          <cx:tx>
            <cx:txData>
              <cx:f>_xlchart.v1.36</cx:f>
              <cx:v>f3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C1DBAB4-F87F-42C0-83D2-FDE0CA4FFA9D}">
          <cx:tx>
            <cx:txData>
              <cx:f>_xlchart.v1.38</cx:f>
              <cx:v>f3 Standardized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5DB16ED-1462-451F-BBD7-8AFC1C3FEAAE}">
          <cx:tx>
            <cx:txData>
              <cx:f>_xlchart.v1.40</cx:f>
              <cx:v>f3 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</cx:chartData>
  <cx:chart>
    <cx:title pos="t" align="ctr" overlay="0">
      <cx:tx>
        <cx:txData>
          <cx:v>f4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f4 data</a:t>
          </a:r>
        </a:p>
      </cx:txPr>
    </cx:title>
    <cx:plotArea>
      <cx:plotAreaRegion>
        <cx:series layoutId="boxWhisker" uniqueId="{5A32325C-0FA0-4481-8B79-AF3E0E29AEC1}">
          <cx:tx>
            <cx:txData>
              <cx:f>_xlchart.v1.54</cx:f>
              <cx:v>f4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76FBF3F-328D-4894-8B82-7C24AD79BFC1}">
          <cx:tx>
            <cx:txData>
              <cx:f>_xlchart.v1.56</cx:f>
              <cx:v>f4 Sandardized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CABA56-7F1A-40A0-A9A9-32EE9EA0AE74}">
          <cx:tx>
            <cx:txData>
              <cx:f>_xlchart.v1.58</cx:f>
              <cx:v>Normalized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5" Type="http://schemas.microsoft.com/office/2014/relationships/chartEx" Target="../charts/chartEx10.xml"/><Relationship Id="rId4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30955</xdr:colOff>
      <xdr:row>102</xdr:row>
      <xdr:rowOff>11905</xdr:rowOff>
    </xdr:from>
    <xdr:to>
      <xdr:col>2</xdr:col>
      <xdr:colOff>1819274</xdr:colOff>
      <xdr:row>122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2915B9F8-8529-1A56-350A-AE1903256E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5" y="18471355"/>
              <a:ext cx="5445919" cy="3783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1828799</xdr:colOff>
      <xdr:row>102</xdr:row>
      <xdr:rowOff>0</xdr:rowOff>
    </xdr:from>
    <xdr:to>
      <xdr:col>6</xdr:col>
      <xdr:colOff>4762</xdr:colOff>
      <xdr:row>122</xdr:row>
      <xdr:rowOff>166688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9BE95B32-B5D6-47DF-A098-AE9B390C18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399" y="18459450"/>
              <a:ext cx="5491163" cy="3786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1828799</xdr:colOff>
      <xdr:row>102</xdr:row>
      <xdr:rowOff>0</xdr:rowOff>
    </xdr:from>
    <xdr:to>
      <xdr:col>9</xdr:col>
      <xdr:colOff>4762</xdr:colOff>
      <xdr:row>123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3837C5D7-D40F-495C-B7D4-B569A61D22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799" y="18459450"/>
              <a:ext cx="5491163" cy="3805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1828800</xdr:colOff>
      <xdr:row>102</xdr:row>
      <xdr:rowOff>0</xdr:rowOff>
    </xdr:from>
    <xdr:to>
      <xdr:col>12</xdr:col>
      <xdr:colOff>7327</xdr:colOff>
      <xdr:row>123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4A7D917D-5B8E-44ED-91BC-29D0651939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9200" y="18459450"/>
              <a:ext cx="5493727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101</xdr:row>
      <xdr:rowOff>180974</xdr:rowOff>
    </xdr:from>
    <xdr:to>
      <xdr:col>14</xdr:col>
      <xdr:colOff>1824038</xdr:colOff>
      <xdr:row>122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60A200C8-EE40-488B-B83D-EEDFF5B68E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45600" y="18459449"/>
              <a:ext cx="5481638" cy="3795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3657</xdr:rowOff>
    </xdr:from>
    <xdr:to>
      <xdr:col>4</xdr:col>
      <xdr:colOff>575454</xdr:colOff>
      <xdr:row>37</xdr:row>
      <xdr:rowOff>66918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3A685B-BB8A-475C-88C3-161D378A8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688" y="3080232"/>
              <a:ext cx="3652029" cy="3682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576426</xdr:colOff>
      <xdr:row>17</xdr:row>
      <xdr:rowOff>3657</xdr:rowOff>
    </xdr:from>
    <xdr:to>
      <xdr:col>9</xdr:col>
      <xdr:colOff>280253</xdr:colOff>
      <xdr:row>37</xdr:row>
      <xdr:rowOff>66918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4245A8-0075-4FC5-A984-C07D3E6AF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689" y="3080232"/>
              <a:ext cx="3656702" cy="3682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281225</xdr:colOff>
      <xdr:row>17</xdr:row>
      <xdr:rowOff>3657</xdr:rowOff>
    </xdr:from>
    <xdr:to>
      <xdr:col>15</xdr:col>
      <xdr:colOff>56938</xdr:colOff>
      <xdr:row>37</xdr:row>
      <xdr:rowOff>66918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37354F0-9FF7-45E9-8A5A-A94AE0E30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9363" y="3080232"/>
              <a:ext cx="3661913" cy="3682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57910</xdr:colOff>
      <xdr:row>17</xdr:row>
      <xdr:rowOff>3657</xdr:rowOff>
    </xdr:from>
    <xdr:to>
      <xdr:col>20</xdr:col>
      <xdr:colOff>480604</xdr:colOff>
      <xdr:row>37</xdr:row>
      <xdr:rowOff>66918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AEF2814-D0C5-4798-AC7A-3134EF226E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2248" y="3080232"/>
              <a:ext cx="3661194" cy="3682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481575</xdr:colOff>
      <xdr:row>17</xdr:row>
      <xdr:rowOff>3657</xdr:rowOff>
    </xdr:from>
    <xdr:to>
      <xdr:col>26</xdr:col>
      <xdr:colOff>257288</xdr:colOff>
      <xdr:row>37</xdr:row>
      <xdr:rowOff>66918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6C6B1C4-A173-4A03-B5A9-C5776729E6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4413" y="3080232"/>
              <a:ext cx="3661913" cy="3682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opLeftCell="E90" zoomScale="65" workbookViewId="0">
      <selection activeCell="D35" sqref="D35"/>
    </sheetView>
  </sheetViews>
  <sheetFormatPr defaultRowHeight="14.25" x14ac:dyDescent="0.45"/>
  <cols>
    <col min="1" max="18" width="25.59765625" customWidth="1"/>
  </cols>
  <sheetData>
    <row r="1" spans="1:18" x14ac:dyDescent="0.45">
      <c r="A1" t="s">
        <v>0</v>
      </c>
      <c r="B1" t="s">
        <v>25</v>
      </c>
      <c r="C1" t="s">
        <v>26</v>
      </c>
      <c r="D1" t="s">
        <v>1</v>
      </c>
      <c r="E1" t="s">
        <v>27</v>
      </c>
      <c r="F1" t="s">
        <v>28</v>
      </c>
      <c r="G1" t="s">
        <v>2</v>
      </c>
      <c r="H1" t="s">
        <v>29</v>
      </c>
      <c r="I1" t="s">
        <v>30</v>
      </c>
      <c r="J1" t="s">
        <v>3</v>
      </c>
      <c r="K1" t="s">
        <v>31</v>
      </c>
      <c r="L1" t="s">
        <v>24</v>
      </c>
      <c r="M1" t="s">
        <v>6</v>
      </c>
      <c r="N1" t="s">
        <v>32</v>
      </c>
      <c r="O1" t="s">
        <v>33</v>
      </c>
      <c r="P1" t="s">
        <v>4</v>
      </c>
      <c r="Q1" t="s">
        <v>5</v>
      </c>
      <c r="R1" t="s">
        <v>7</v>
      </c>
    </row>
    <row r="2" spans="1:18" x14ac:dyDescent="0.45">
      <c r="A2">
        <v>1.8440842999999998E-2</v>
      </c>
      <c r="B2">
        <f t="shared" ref="B2:B33" si="0">(A2-A$125)/A$126</f>
        <v>-0.5496173662891245</v>
      </c>
      <c r="C2">
        <f>(A2-MIN(A$2:A$101))/(MAX(A$2:A$101)-MIN(A$2:A$101))</f>
        <v>0.33948028099999999</v>
      </c>
      <c r="D2">
        <v>0.30884137099999998</v>
      </c>
      <c r="E2">
        <f t="shared" ref="E2:E33" si="1">(D2-D$125)/D$126</f>
        <v>0.1193426175284044</v>
      </c>
      <c r="F2">
        <f>(D2-MIN(D$2:D$101))/(MAX(D$2:D$101)-MIN(D$2:D$101))</f>
        <v>0.53925447175935781</v>
      </c>
      <c r="G2">
        <v>0.18</v>
      </c>
      <c r="H2">
        <f t="shared" ref="H2:H33" si="2">(G2-G$125)/G$126</f>
        <v>-0.4867586382966918</v>
      </c>
      <c r="I2">
        <f>(G2-MIN(G$2:G$101))/(MAX(G$2:G$101)-MIN(G$2:G$101))</f>
        <v>0.36490250696378829</v>
      </c>
      <c r="J2">
        <v>-0.12</v>
      </c>
      <c r="K2">
        <f t="shared" ref="K2:K33" si="3">(J2-J$125)/J$126</f>
        <v>-1.0005583603262413</v>
      </c>
      <c r="L2">
        <f>(J2-MIN(J$2:J$101))/(MAX(J$2:J$101)-MIN(J$2:J$101))</f>
        <v>0.2864864864864865</v>
      </c>
      <c r="M2">
        <v>-0.23</v>
      </c>
      <c r="N2">
        <f t="shared" ref="N2:N33" si="4">(M2-M$125)/M$126</f>
        <v>-1.1586072477966334</v>
      </c>
      <c r="O2">
        <f t="shared" ref="O2:O33" si="5">(M2-MIN(M$2:M$101))/(MAX(M$2:M$101)-MIN(M$2:M$101))</f>
        <v>0.21714285714285714</v>
      </c>
      <c r="P2" t="s">
        <v>8</v>
      </c>
      <c r="Q2" t="s">
        <v>9</v>
      </c>
      <c r="R2">
        <v>1</v>
      </c>
    </row>
    <row r="3" spans="1:18" x14ac:dyDescent="0.45">
      <c r="A3">
        <v>-0.71834935</v>
      </c>
      <c r="B3">
        <f t="shared" si="0"/>
        <v>-1.3905372813148824</v>
      </c>
      <c r="C3">
        <f t="shared" ref="C3:C66" si="6">(A3-MIN(A$2:A$101))/(MAX(A$2:A$101)-MIN(A$2:A$101))</f>
        <v>9.3883549999999996E-2</v>
      </c>
      <c r="D3">
        <v>0.69568255099999998</v>
      </c>
      <c r="E3">
        <f t="shared" si="1"/>
        <v>0.90393750721880117</v>
      </c>
      <c r="F3">
        <f t="shared" ref="F3:F66" si="7">(D3-MIN(D$2:D$101))/(MAX(D$2:D$101)-MIN(D$2:D$101))</f>
        <v>0.79732538203210934</v>
      </c>
      <c r="G3">
        <v>-0.47</v>
      </c>
      <c r="H3">
        <f t="shared" si="2"/>
        <v>-1.2028747419636352</v>
      </c>
      <c r="I3">
        <f t="shared" ref="I3:I66" si="8">(G3-MIN(G$2:G$101))/(MAX(G$2:G$101)-MIN(G$2:G$101))</f>
        <v>0.18384401114206125</v>
      </c>
      <c r="J3">
        <v>1.01</v>
      </c>
      <c r="K3">
        <f t="shared" si="3"/>
        <v>1.3784525593272468</v>
      </c>
      <c r="L3">
        <f t="shared" ref="L3:L66" si="9">(J3-MIN(J$2:J$101))/(MAX(J$2:J$101)-MIN(J$2:J$101))</f>
        <v>0.89729729729729735</v>
      </c>
      <c r="M3">
        <v>0.95</v>
      </c>
      <c r="N3">
        <f t="shared" si="4"/>
        <v>1.2958928462788197</v>
      </c>
      <c r="O3">
        <f t="shared" si="5"/>
        <v>0.89142857142857146</v>
      </c>
      <c r="P3" t="s">
        <v>10</v>
      </c>
      <c r="Q3" t="s">
        <v>11</v>
      </c>
      <c r="R3">
        <v>0</v>
      </c>
    </row>
    <row r="4" spans="1:18" x14ac:dyDescent="0.45">
      <c r="A4">
        <v>1</v>
      </c>
      <c r="B4">
        <f t="shared" si="0"/>
        <v>0.5706644327076148</v>
      </c>
      <c r="C4">
        <f t="shared" si="6"/>
        <v>0.66666666666666663</v>
      </c>
      <c r="D4">
        <v>0</v>
      </c>
      <c r="E4">
        <f t="shared" si="1"/>
        <v>-0.50705233197406552</v>
      </c>
      <c r="F4">
        <f t="shared" si="7"/>
        <v>0.33321908084297575</v>
      </c>
      <c r="G4">
        <v>1.55</v>
      </c>
      <c r="H4">
        <f t="shared" si="2"/>
        <v>1.0225937648167123</v>
      </c>
      <c r="I4">
        <f t="shared" si="8"/>
        <v>0.74651810584958211</v>
      </c>
      <c r="J4">
        <v>0.1</v>
      </c>
      <c r="K4">
        <f t="shared" si="3"/>
        <v>-0.53738809278308441</v>
      </c>
      <c r="L4">
        <f t="shared" si="9"/>
        <v>0.40540540540540537</v>
      </c>
      <c r="M4">
        <v>0.11</v>
      </c>
      <c r="N4">
        <f t="shared" si="4"/>
        <v>-0.45137840713082489</v>
      </c>
      <c r="O4">
        <f t="shared" si="5"/>
        <v>0.41142857142857142</v>
      </c>
      <c r="P4" t="s">
        <v>10</v>
      </c>
      <c r="Q4" t="s">
        <v>11</v>
      </c>
      <c r="R4">
        <v>0</v>
      </c>
    </row>
    <row r="5" spans="1:18" x14ac:dyDescent="0.45">
      <c r="A5">
        <v>-0.80141362199999999</v>
      </c>
      <c r="B5">
        <f t="shared" si="0"/>
        <v>-1.4853409326331846</v>
      </c>
      <c r="C5">
        <f t="shared" si="6"/>
        <v>6.6195459333333331E-2</v>
      </c>
      <c r="D5">
        <v>0.59811053000000003</v>
      </c>
      <c r="E5">
        <f t="shared" si="1"/>
        <v>0.70604102408491132</v>
      </c>
      <c r="F5">
        <f t="shared" si="7"/>
        <v>0.73223277664655551</v>
      </c>
      <c r="G5">
        <v>-0.21</v>
      </c>
      <c r="H5">
        <f t="shared" si="2"/>
        <v>-0.91642830049685786</v>
      </c>
      <c r="I5">
        <f t="shared" si="8"/>
        <v>0.25626740947075211</v>
      </c>
      <c r="J5">
        <v>0.24</v>
      </c>
      <c r="K5">
        <f t="shared" si="3"/>
        <v>-0.24264337707380265</v>
      </c>
      <c r="L5">
        <f t="shared" si="9"/>
        <v>0.48108108108108105</v>
      </c>
      <c r="M5">
        <v>0.1</v>
      </c>
      <c r="N5">
        <f t="shared" si="4"/>
        <v>-0.4721792553857016</v>
      </c>
      <c r="O5">
        <f t="shared" si="5"/>
        <v>0.40571428571428569</v>
      </c>
      <c r="P5" t="s">
        <v>10</v>
      </c>
      <c r="Q5" t="s">
        <v>12</v>
      </c>
      <c r="R5">
        <v>0</v>
      </c>
    </row>
    <row r="6" spans="1:18" x14ac:dyDescent="0.45">
      <c r="A6">
        <v>1.9009688680000001</v>
      </c>
      <c r="B6">
        <f t="shared" si="0"/>
        <v>1.5989662085964986</v>
      </c>
      <c r="C6">
        <f t="shared" si="6"/>
        <v>0.96698962266666666</v>
      </c>
      <c r="D6">
        <v>6.6116260999999996E-2</v>
      </c>
      <c r="E6">
        <f t="shared" si="1"/>
        <v>-0.37295471468824165</v>
      </c>
      <c r="F6">
        <f t="shared" si="7"/>
        <v>0.37732680396619861</v>
      </c>
      <c r="G6">
        <v>2.12</v>
      </c>
      <c r="H6">
        <f t="shared" si="2"/>
        <v>1.6505725018784934</v>
      </c>
      <c r="I6">
        <f t="shared" si="8"/>
        <v>0.90529247910863508</v>
      </c>
      <c r="K6">
        <f t="shared" si="3"/>
        <v>-0.74792003257542838</v>
      </c>
      <c r="L6">
        <f t="shared" si="9"/>
        <v>0.35135135135135137</v>
      </c>
      <c r="M6">
        <v>-0.43</v>
      </c>
      <c r="N6">
        <f t="shared" si="4"/>
        <v>-1.5746242128941679</v>
      </c>
      <c r="O6">
        <f t="shared" si="5"/>
        <v>0.10285714285714286</v>
      </c>
      <c r="P6" t="s">
        <v>10</v>
      </c>
      <c r="Q6" t="s">
        <v>12</v>
      </c>
      <c r="R6">
        <v>1</v>
      </c>
    </row>
    <row r="7" spans="1:18" x14ac:dyDescent="0.45">
      <c r="A7">
        <v>0.71547241299999997</v>
      </c>
      <c r="B7">
        <f t="shared" si="0"/>
        <v>0.24592488465757176</v>
      </c>
      <c r="C7">
        <f t="shared" si="6"/>
        <v>0.57182413766666673</v>
      </c>
      <c r="D7">
        <v>-0.45866785300000001</v>
      </c>
      <c r="E7">
        <f t="shared" si="1"/>
        <v>-1.4373267498348168</v>
      </c>
      <c r="F7">
        <f t="shared" si="7"/>
        <v>2.7230896398500255E-2</v>
      </c>
      <c r="G7">
        <v>0.92</v>
      </c>
      <c r="H7">
        <f t="shared" si="2"/>
        <v>0.3285120028010593</v>
      </c>
      <c r="I7">
        <f t="shared" si="8"/>
        <v>0.5710306406685236</v>
      </c>
      <c r="J7">
        <v>-0.65</v>
      </c>
      <c r="K7">
        <f t="shared" si="3"/>
        <v>-2.116377641225665</v>
      </c>
      <c r="L7">
        <f t="shared" si="9"/>
        <v>0</v>
      </c>
      <c r="M7">
        <v>-0.61</v>
      </c>
      <c r="N7">
        <f t="shared" si="4"/>
        <v>-1.9490394814819489</v>
      </c>
      <c r="O7">
        <f t="shared" si="5"/>
        <v>0</v>
      </c>
      <c r="P7" t="s">
        <v>10</v>
      </c>
      <c r="Q7" t="s">
        <v>9</v>
      </c>
      <c r="R7">
        <v>1</v>
      </c>
    </row>
    <row r="8" spans="1:18" x14ac:dyDescent="0.45">
      <c r="A8">
        <v>1.2845275869999999</v>
      </c>
      <c r="B8">
        <f t="shared" si="0"/>
        <v>0.89540398075765781</v>
      </c>
      <c r="C8">
        <f t="shared" si="6"/>
        <v>0.76150919566666664</v>
      </c>
      <c r="D8">
        <v>-0.45866785300000001</v>
      </c>
      <c r="E8">
        <f t="shared" si="1"/>
        <v>-1.4373267498348168</v>
      </c>
      <c r="F8">
        <f t="shared" si="7"/>
        <v>2.7230896398500255E-2</v>
      </c>
      <c r="H8">
        <f t="shared" si="2"/>
        <v>-0.68506771315830695</v>
      </c>
      <c r="I8">
        <f t="shared" si="8"/>
        <v>0.31476323119777155</v>
      </c>
      <c r="J8">
        <v>-0.43</v>
      </c>
      <c r="K8">
        <f t="shared" si="3"/>
        <v>-1.6532073736825079</v>
      </c>
      <c r="L8">
        <f t="shared" si="9"/>
        <v>0.11891891891891893</v>
      </c>
      <c r="M8">
        <v>-0.36</v>
      </c>
      <c r="N8">
        <f t="shared" si="4"/>
        <v>-1.4290182751100309</v>
      </c>
      <c r="O8">
        <f t="shared" si="5"/>
        <v>0.14285714285714285</v>
      </c>
      <c r="P8" t="s">
        <v>8</v>
      </c>
      <c r="Q8" t="s">
        <v>12</v>
      </c>
      <c r="R8">
        <v>1</v>
      </c>
    </row>
    <row r="9" spans="1:18" x14ac:dyDescent="0.45">
      <c r="A9">
        <v>0.90096886799999998</v>
      </c>
      <c r="B9">
        <f t="shared" si="0"/>
        <v>0.45763734318126897</v>
      </c>
      <c r="C9">
        <f t="shared" si="6"/>
        <v>0.6336562893333334</v>
      </c>
      <c r="D9">
        <v>0.43388373899999999</v>
      </c>
      <c r="E9">
        <f t="shared" si="1"/>
        <v>0.37295471468824143</v>
      </c>
      <c r="F9">
        <f t="shared" si="7"/>
        <v>0.62267319603380133</v>
      </c>
      <c r="G9">
        <v>0.56000000000000005</v>
      </c>
      <c r="H9">
        <f t="shared" si="2"/>
        <v>-6.8106146922170929E-2</v>
      </c>
      <c r="I9">
        <f t="shared" si="8"/>
        <v>0.47075208913649025</v>
      </c>
      <c r="J9">
        <v>0.51</v>
      </c>
      <c r="K9">
        <f t="shared" si="3"/>
        <v>0.32579286036552635</v>
      </c>
      <c r="L9">
        <f t="shared" si="9"/>
        <v>0.62702702702702706</v>
      </c>
      <c r="M9">
        <v>0.46</v>
      </c>
      <c r="N9">
        <f t="shared" si="4"/>
        <v>0.27665128178986043</v>
      </c>
      <c r="O9">
        <f t="shared" si="5"/>
        <v>0.61142857142857143</v>
      </c>
      <c r="P9" t="s">
        <v>8</v>
      </c>
      <c r="Q9" t="s">
        <v>9</v>
      </c>
      <c r="R9">
        <v>0</v>
      </c>
    </row>
    <row r="10" spans="1:18" x14ac:dyDescent="0.45">
      <c r="A10">
        <v>-0.90096886799999998</v>
      </c>
      <c r="B10">
        <f t="shared" si="0"/>
        <v>-1.5989662085964986</v>
      </c>
      <c r="C10">
        <f t="shared" si="6"/>
        <v>3.3010377333333341E-2</v>
      </c>
      <c r="D10">
        <v>0.43388373899999999</v>
      </c>
      <c r="E10">
        <f t="shared" si="1"/>
        <v>0.37295471468824143</v>
      </c>
      <c r="F10">
        <f t="shared" si="7"/>
        <v>0.62267319603380133</v>
      </c>
      <c r="G10">
        <v>-1.1100000000000001</v>
      </c>
      <c r="H10">
        <f t="shared" si="2"/>
        <v>-1.9079736748049336</v>
      </c>
      <c r="I10">
        <f t="shared" si="8"/>
        <v>5.5710306406684673E-3</v>
      </c>
      <c r="J10">
        <v>0.69</v>
      </c>
      <c r="K10">
        <f t="shared" si="3"/>
        <v>0.70475035199174563</v>
      </c>
      <c r="L10">
        <f t="shared" si="9"/>
        <v>0.72432432432432425</v>
      </c>
      <c r="M10">
        <v>0.67</v>
      </c>
      <c r="N10">
        <f t="shared" si="4"/>
        <v>0.71346909514227153</v>
      </c>
      <c r="O10">
        <f t="shared" si="5"/>
        <v>0.73142857142857143</v>
      </c>
      <c r="P10" t="s">
        <v>10</v>
      </c>
      <c r="Q10" t="s">
        <v>9</v>
      </c>
      <c r="R10">
        <v>0</v>
      </c>
    </row>
    <row r="11" spans="1:18" x14ac:dyDescent="0.45">
      <c r="A11">
        <v>0</v>
      </c>
      <c r="B11">
        <f t="shared" si="0"/>
        <v>-0.5706644327076148</v>
      </c>
      <c r="C11">
        <f t="shared" si="6"/>
        <v>0.33333333333333331</v>
      </c>
      <c r="D11">
        <v>0.5</v>
      </c>
      <c r="E11">
        <f t="shared" si="1"/>
        <v>0.5070523319740653</v>
      </c>
      <c r="F11">
        <f t="shared" si="7"/>
        <v>0.6667809191570242</v>
      </c>
      <c r="G11">
        <v>0.22</v>
      </c>
      <c r="H11">
        <f t="shared" si="2"/>
        <v>-0.44268995499411068</v>
      </c>
      <c r="I11">
        <f t="shared" si="8"/>
        <v>0.37604456824512533</v>
      </c>
      <c r="J11">
        <v>0.85</v>
      </c>
      <c r="K11">
        <f t="shared" si="3"/>
        <v>1.0416014556594961</v>
      </c>
      <c r="L11">
        <f t="shared" si="9"/>
        <v>0.81081081081081074</v>
      </c>
      <c r="M11">
        <v>0.83</v>
      </c>
      <c r="N11">
        <f t="shared" si="4"/>
        <v>1.0462826672202987</v>
      </c>
      <c r="O11">
        <f t="shared" si="5"/>
        <v>0.82285714285714284</v>
      </c>
      <c r="P11" t="s">
        <v>13</v>
      </c>
      <c r="Q11" t="s">
        <v>11</v>
      </c>
      <c r="R11">
        <v>1</v>
      </c>
    </row>
    <row r="12" spans="1:18" x14ac:dyDescent="0.45">
      <c r="A12">
        <v>0.99794539299999996</v>
      </c>
      <c r="B12">
        <f t="shared" si="0"/>
        <v>0.56831945043143062</v>
      </c>
      <c r="C12">
        <f t="shared" si="6"/>
        <v>0.66598179766666665</v>
      </c>
      <c r="D12">
        <v>6.4070219999999997E-2</v>
      </c>
      <c r="E12">
        <f t="shared" si="1"/>
        <v>-0.37710451412969986</v>
      </c>
      <c r="F12">
        <f t="shared" si="7"/>
        <v>0.37596184157174678</v>
      </c>
      <c r="G12">
        <v>0.89</v>
      </c>
      <c r="H12">
        <f t="shared" si="2"/>
        <v>0.29546049032412341</v>
      </c>
      <c r="I12">
        <f t="shared" si="8"/>
        <v>0.56267409470752094</v>
      </c>
      <c r="J12">
        <v>0.82</v>
      </c>
      <c r="K12">
        <f t="shared" si="3"/>
        <v>0.97844187372179292</v>
      </c>
      <c r="L12">
        <f t="shared" si="9"/>
        <v>0.79459459459459458</v>
      </c>
      <c r="M12">
        <v>0.93</v>
      </c>
      <c r="N12">
        <f t="shared" si="4"/>
        <v>1.2542911497690663</v>
      </c>
      <c r="O12">
        <f t="shared" si="5"/>
        <v>0.88</v>
      </c>
      <c r="P12" t="s">
        <v>13</v>
      </c>
      <c r="Q12" t="s">
        <v>12</v>
      </c>
      <c r="R12">
        <v>0</v>
      </c>
    </row>
    <row r="13" spans="1:18" x14ac:dyDescent="0.45">
      <c r="A13">
        <v>-3.2051577999999997E-2</v>
      </c>
      <c r="B13">
        <f t="shared" si="0"/>
        <v>-0.60724582386112258</v>
      </c>
      <c r="C13">
        <f t="shared" si="6"/>
        <v>0.32264947399999999</v>
      </c>
      <c r="D13">
        <v>0.99948621599999998</v>
      </c>
      <c r="E13">
        <f t="shared" si="1"/>
        <v>1.5201149344208722</v>
      </c>
      <c r="F13">
        <f t="shared" si="7"/>
        <v>1</v>
      </c>
      <c r="G13">
        <v>-0.33</v>
      </c>
      <c r="H13">
        <f t="shared" si="2"/>
        <v>-1.0486343504046014</v>
      </c>
      <c r="I13">
        <f t="shared" si="8"/>
        <v>0.22284122562674091</v>
      </c>
      <c r="J13">
        <v>0.75</v>
      </c>
      <c r="K13">
        <f t="shared" si="3"/>
        <v>0.83106951586715216</v>
      </c>
      <c r="L13">
        <f t="shared" si="9"/>
        <v>0.75675675675675669</v>
      </c>
      <c r="M13">
        <v>0.56999999999999995</v>
      </c>
      <c r="N13">
        <f t="shared" si="4"/>
        <v>0.50546061259350417</v>
      </c>
      <c r="O13">
        <f t="shared" si="5"/>
        <v>0.67428571428571427</v>
      </c>
      <c r="P13" t="s">
        <v>13</v>
      </c>
      <c r="Q13" t="s">
        <v>9</v>
      </c>
      <c r="R13">
        <v>0</v>
      </c>
    </row>
    <row r="14" spans="1:18" x14ac:dyDescent="0.45">
      <c r="A14">
        <v>0.37651019800000002</v>
      </c>
      <c r="B14">
        <f t="shared" si="0"/>
        <v>-0.14094247560701134</v>
      </c>
      <c r="C14">
        <f t="shared" si="6"/>
        <v>0.45883673266666669</v>
      </c>
      <c r="D14">
        <v>-0.28183148200000002</v>
      </c>
      <c r="E14">
        <f t="shared" si="1"/>
        <v>-1.0786655726612928</v>
      </c>
      <c r="F14">
        <f t="shared" si="7"/>
        <v>0.14520262638159043</v>
      </c>
      <c r="G14">
        <v>0.4</v>
      </c>
      <c r="H14">
        <f t="shared" si="2"/>
        <v>-0.24438088013249551</v>
      </c>
      <c r="I14">
        <f t="shared" si="8"/>
        <v>0.42618384401114201</v>
      </c>
      <c r="J14">
        <v>0.62</v>
      </c>
      <c r="K14">
        <f t="shared" si="3"/>
        <v>0.55737799413710487</v>
      </c>
      <c r="L14">
        <f t="shared" si="9"/>
        <v>0.68648648648648647</v>
      </c>
      <c r="M14">
        <v>0.79</v>
      </c>
      <c r="N14">
        <f t="shared" si="4"/>
        <v>0.9630792742007922</v>
      </c>
      <c r="O14">
        <f t="shared" si="5"/>
        <v>0.79999999999999993</v>
      </c>
      <c r="P14" t="s">
        <v>8</v>
      </c>
      <c r="Q14" t="s">
        <v>9</v>
      </c>
      <c r="R14">
        <v>1</v>
      </c>
    </row>
    <row r="15" spans="1:18" x14ac:dyDescent="0.45">
      <c r="A15">
        <v>-0.99794539299999996</v>
      </c>
      <c r="B15">
        <f t="shared" si="0"/>
        <v>-1.7096483158466602</v>
      </c>
      <c r="C15">
        <f t="shared" si="6"/>
        <v>6.8486900000001383E-4</v>
      </c>
      <c r="D15">
        <v>6.4070219999999997E-2</v>
      </c>
      <c r="E15">
        <f t="shared" si="1"/>
        <v>-0.37710451412969986</v>
      </c>
      <c r="F15">
        <f t="shared" si="7"/>
        <v>0.37596184157174678</v>
      </c>
      <c r="G15">
        <v>-0.6</v>
      </c>
      <c r="H15">
        <f t="shared" si="2"/>
        <v>-1.346097962697024</v>
      </c>
      <c r="I15">
        <f t="shared" si="8"/>
        <v>0.14763231197771587</v>
      </c>
      <c r="J15">
        <v>-0.35</v>
      </c>
      <c r="K15">
        <f t="shared" si="3"/>
        <v>-1.4847818218486326</v>
      </c>
      <c r="L15">
        <f t="shared" si="9"/>
        <v>0.16216216216216217</v>
      </c>
      <c r="M15">
        <v>-0.42</v>
      </c>
      <c r="N15">
        <f t="shared" si="4"/>
        <v>-1.5538233646392909</v>
      </c>
      <c r="O15">
        <f t="shared" si="5"/>
        <v>0.10857142857142857</v>
      </c>
      <c r="P15" t="s">
        <v>8</v>
      </c>
      <c r="Q15" t="s">
        <v>9</v>
      </c>
      <c r="R15">
        <v>0</v>
      </c>
    </row>
    <row r="16" spans="1:18" x14ac:dyDescent="0.45">
      <c r="A16">
        <v>-1</v>
      </c>
      <c r="B16">
        <f t="shared" si="0"/>
        <v>-1.7119932981228445</v>
      </c>
      <c r="C16">
        <f t="shared" si="6"/>
        <v>0</v>
      </c>
      <c r="D16" s="1">
        <v>1.2200000000000001E-16</v>
      </c>
      <c r="E16">
        <f t="shared" si="1"/>
        <v>-0.5070523319740653</v>
      </c>
      <c r="F16">
        <f t="shared" si="7"/>
        <v>0.33321908084297586</v>
      </c>
      <c r="G16">
        <v>-0.88</v>
      </c>
      <c r="H16">
        <f t="shared" si="2"/>
        <v>-1.654578745815092</v>
      </c>
      <c r="I16">
        <f t="shared" si="8"/>
        <v>6.9637883008356521E-2</v>
      </c>
      <c r="J16">
        <v>-7.0000000000000007E-2</v>
      </c>
      <c r="K16">
        <f t="shared" si="3"/>
        <v>-0.89529239043006925</v>
      </c>
      <c r="L16">
        <f t="shared" si="9"/>
        <v>0.31351351351351353</v>
      </c>
      <c r="M16">
        <v>-0.09</v>
      </c>
      <c r="N16">
        <f t="shared" si="4"/>
        <v>-0.86739537222835938</v>
      </c>
      <c r="O16">
        <f t="shared" si="5"/>
        <v>0.29714285714285715</v>
      </c>
      <c r="P16" t="s">
        <v>10</v>
      </c>
      <c r="Q16" t="s">
        <v>11</v>
      </c>
      <c r="R16">
        <v>0</v>
      </c>
    </row>
    <row r="17" spans="1:18" x14ac:dyDescent="0.45">
      <c r="A17">
        <v>1.991790014</v>
      </c>
      <c r="B17">
        <f t="shared" si="0"/>
        <v>1.7026230041163894</v>
      </c>
      <c r="C17">
        <f t="shared" si="6"/>
        <v>0.99726333800000011</v>
      </c>
      <c r="D17">
        <v>0.37212283800000001</v>
      </c>
      <c r="E17">
        <f t="shared" si="1"/>
        <v>0.24769067918076393</v>
      </c>
      <c r="F17">
        <f t="shared" si="7"/>
        <v>0.58147103668681743</v>
      </c>
      <c r="G17">
        <v>1.71</v>
      </c>
      <c r="H17">
        <f t="shared" si="2"/>
        <v>1.1988684980270365</v>
      </c>
      <c r="I17">
        <f t="shared" si="8"/>
        <v>0.79108635097493041</v>
      </c>
      <c r="J17">
        <v>0.87</v>
      </c>
      <c r="K17">
        <f t="shared" si="3"/>
        <v>1.083707843617965</v>
      </c>
      <c r="L17">
        <f t="shared" si="9"/>
        <v>0.82162162162162156</v>
      </c>
      <c r="M17">
        <v>0.9</v>
      </c>
      <c r="N17">
        <f t="shared" si="4"/>
        <v>1.1918886050044359</v>
      </c>
      <c r="O17">
        <f t="shared" si="5"/>
        <v>0.86285714285714288</v>
      </c>
      <c r="P17" t="s">
        <v>10</v>
      </c>
      <c r="Q17" t="s">
        <v>12</v>
      </c>
      <c r="R17">
        <v>1</v>
      </c>
    </row>
    <row r="18" spans="1:18" x14ac:dyDescent="0.45">
      <c r="A18">
        <v>-0.62348980200000004</v>
      </c>
      <c r="B18">
        <f t="shared" si="0"/>
        <v>-1.2822713410222408</v>
      </c>
      <c r="C18">
        <f t="shared" si="6"/>
        <v>0.12550339933333332</v>
      </c>
      <c r="D18">
        <v>0.78183148199999997</v>
      </c>
      <c r="E18">
        <f t="shared" si="1"/>
        <v>1.0786655726612924</v>
      </c>
      <c r="F18">
        <f t="shared" si="7"/>
        <v>0.85479737361840957</v>
      </c>
      <c r="G18">
        <v>-0.9</v>
      </c>
      <c r="H18">
        <f t="shared" si="2"/>
        <v>-1.6766130874663827</v>
      </c>
      <c r="I18">
        <f t="shared" si="8"/>
        <v>6.4066852367687985E-2</v>
      </c>
      <c r="J18">
        <v>0.56999999999999995</v>
      </c>
      <c r="K18">
        <f t="shared" si="3"/>
        <v>0.45211202424093272</v>
      </c>
      <c r="L18">
        <f t="shared" si="9"/>
        <v>0.65945945945945939</v>
      </c>
      <c r="M18">
        <v>0.43</v>
      </c>
      <c r="N18">
        <f t="shared" si="4"/>
        <v>0.21424873702523017</v>
      </c>
      <c r="O18">
        <f t="shared" si="5"/>
        <v>0.59428571428571431</v>
      </c>
      <c r="P18" t="s">
        <v>10</v>
      </c>
      <c r="Q18" t="s">
        <v>11</v>
      </c>
      <c r="R18">
        <v>0</v>
      </c>
    </row>
    <row r="19" spans="1:18" x14ac:dyDescent="0.45">
      <c r="A19">
        <v>1.5721166600000001</v>
      </c>
      <c r="B19">
        <f t="shared" si="0"/>
        <v>1.2236376911505655</v>
      </c>
      <c r="C19">
        <f t="shared" si="6"/>
        <v>0.85737221999999991</v>
      </c>
      <c r="D19">
        <v>-0.32017225500000002</v>
      </c>
      <c r="E19">
        <f t="shared" si="1"/>
        <v>-1.1564286860986461</v>
      </c>
      <c r="F19">
        <f t="shared" si="7"/>
        <v>0.11962458893306717</v>
      </c>
      <c r="G19">
        <v>1.49</v>
      </c>
      <c r="H19">
        <f t="shared" si="2"/>
        <v>0.9564907398628405</v>
      </c>
      <c r="I19">
        <f t="shared" si="8"/>
        <v>0.72980501392757668</v>
      </c>
      <c r="J19">
        <v>0.1</v>
      </c>
      <c r="K19">
        <f t="shared" si="3"/>
        <v>-0.53738809278308441</v>
      </c>
      <c r="L19">
        <f t="shared" si="9"/>
        <v>0.40540540540540537</v>
      </c>
      <c r="M19">
        <v>0.21</v>
      </c>
      <c r="N19">
        <f t="shared" si="4"/>
        <v>-0.24336992458205767</v>
      </c>
      <c r="O19">
        <f t="shared" si="5"/>
        <v>0.46857142857142853</v>
      </c>
      <c r="P19" t="s">
        <v>13</v>
      </c>
      <c r="Q19" t="s">
        <v>11</v>
      </c>
      <c r="R19">
        <v>1</v>
      </c>
    </row>
    <row r="20" spans="1:18" x14ac:dyDescent="0.45">
      <c r="A20">
        <v>-0.92691675699999998</v>
      </c>
      <c r="B20">
        <f t="shared" si="0"/>
        <v>-1.6285812833087887</v>
      </c>
      <c r="C20">
        <f t="shared" si="6"/>
        <v>2.4361081000000007E-2</v>
      </c>
      <c r="D20">
        <v>0.37526700499999999</v>
      </c>
      <c r="E20">
        <f t="shared" si="1"/>
        <v>0.25406770801862749</v>
      </c>
      <c r="F20">
        <f t="shared" si="7"/>
        <v>0.58356858493579022</v>
      </c>
      <c r="G20">
        <v>-1.0900000000000001</v>
      </c>
      <c r="H20">
        <f t="shared" si="2"/>
        <v>-1.8859393331536429</v>
      </c>
      <c r="I20">
        <f t="shared" si="8"/>
        <v>1.1142061281336995E-2</v>
      </c>
      <c r="J20">
        <v>0.81</v>
      </c>
      <c r="K20">
        <f t="shared" si="3"/>
        <v>0.9573886797425587</v>
      </c>
      <c r="L20">
        <f t="shared" si="9"/>
        <v>0.78918918918918912</v>
      </c>
      <c r="M20">
        <v>0.82</v>
      </c>
      <c r="N20">
        <f t="shared" si="4"/>
        <v>1.0254818189654222</v>
      </c>
      <c r="O20">
        <f t="shared" si="5"/>
        <v>0.81714285714285706</v>
      </c>
      <c r="P20" t="s">
        <v>13</v>
      </c>
      <c r="Q20" t="s">
        <v>11</v>
      </c>
      <c r="R20">
        <v>0</v>
      </c>
    </row>
    <row r="21" spans="1:18" x14ac:dyDescent="0.45">
      <c r="A21">
        <v>0.80141362199999999</v>
      </c>
      <c r="B21">
        <f t="shared" si="0"/>
        <v>0.34401206721795491</v>
      </c>
      <c r="C21">
        <f t="shared" si="6"/>
        <v>0.60047120733333337</v>
      </c>
      <c r="D21">
        <v>0.59811053000000003</v>
      </c>
      <c r="E21">
        <f t="shared" si="1"/>
        <v>0.70604102408491132</v>
      </c>
      <c r="F21">
        <f t="shared" si="7"/>
        <v>0.73223277664655551</v>
      </c>
      <c r="G21">
        <v>0.88</v>
      </c>
      <c r="H21">
        <f t="shared" si="2"/>
        <v>0.28444331949847812</v>
      </c>
      <c r="I21">
        <f t="shared" si="8"/>
        <v>0.55988857938718661</v>
      </c>
      <c r="J21">
        <v>1.0900000000000001</v>
      </c>
      <c r="K21">
        <f t="shared" si="3"/>
        <v>1.5468781111611221</v>
      </c>
      <c r="L21">
        <f t="shared" si="9"/>
        <v>0.94054054054054059</v>
      </c>
      <c r="M21">
        <v>1.07</v>
      </c>
      <c r="N21">
        <f t="shared" si="4"/>
        <v>1.5455030253373405</v>
      </c>
      <c r="O21">
        <f t="shared" si="5"/>
        <v>0.96000000000000008</v>
      </c>
      <c r="P21" t="s">
        <v>10</v>
      </c>
      <c r="Q21" t="s">
        <v>11</v>
      </c>
      <c r="R21">
        <v>0</v>
      </c>
    </row>
    <row r="22" spans="1:18" x14ac:dyDescent="0.45">
      <c r="A22">
        <v>-9.6023025999999997E-2</v>
      </c>
      <c r="B22">
        <f t="shared" si="0"/>
        <v>-0.68025828402593191</v>
      </c>
      <c r="C22">
        <f t="shared" si="6"/>
        <v>0.301325658</v>
      </c>
      <c r="D22">
        <v>0.99537911300000004</v>
      </c>
      <c r="E22">
        <f t="shared" si="1"/>
        <v>1.5117848698056415</v>
      </c>
      <c r="F22">
        <f t="shared" si="7"/>
        <v>0.99726005434634979</v>
      </c>
      <c r="G22">
        <v>0.11</v>
      </c>
      <c r="H22">
        <f t="shared" si="2"/>
        <v>-0.56387883407620887</v>
      </c>
      <c r="I22">
        <f t="shared" si="8"/>
        <v>0.34540389972144847</v>
      </c>
      <c r="J22">
        <v>0.24</v>
      </c>
      <c r="K22">
        <f t="shared" si="3"/>
        <v>-0.24264337707380265</v>
      </c>
      <c r="L22">
        <f t="shared" si="9"/>
        <v>0.48108108108108105</v>
      </c>
      <c r="M22">
        <v>0</v>
      </c>
      <c r="N22">
        <f t="shared" si="4"/>
        <v>-0.68018773793446885</v>
      </c>
      <c r="O22">
        <f t="shared" si="5"/>
        <v>0.34857142857142859</v>
      </c>
      <c r="P22" t="s">
        <v>8</v>
      </c>
      <c r="Q22" t="s">
        <v>12</v>
      </c>
      <c r="R22">
        <v>0</v>
      </c>
    </row>
    <row r="23" spans="1:18" x14ac:dyDescent="0.45">
      <c r="A23">
        <v>3.2705137000000002E-2</v>
      </c>
      <c r="B23">
        <f t="shared" si="0"/>
        <v>-0.53333711580215515</v>
      </c>
      <c r="C23">
        <f t="shared" si="6"/>
        <v>0.34423504566666668</v>
      </c>
      <c r="D23">
        <v>0.24634541600000001</v>
      </c>
      <c r="E23">
        <f t="shared" si="1"/>
        <v>-7.4122613583805204E-3</v>
      </c>
      <c r="F23">
        <f t="shared" si="7"/>
        <v>0.49756194048537383</v>
      </c>
      <c r="G23">
        <v>0.31</v>
      </c>
      <c r="H23">
        <f t="shared" si="2"/>
        <v>-0.34353541756330314</v>
      </c>
      <c r="I23">
        <f t="shared" si="8"/>
        <v>0.4011142061281337</v>
      </c>
      <c r="J23">
        <v>-0.24</v>
      </c>
      <c r="K23">
        <f t="shared" si="3"/>
        <v>-1.2531966880770542</v>
      </c>
      <c r="L23">
        <f t="shared" si="9"/>
        <v>0.22162162162162163</v>
      </c>
      <c r="M23">
        <v>-0.35</v>
      </c>
      <c r="N23">
        <f t="shared" si="4"/>
        <v>-1.4082174268551542</v>
      </c>
      <c r="O23">
        <f t="shared" si="5"/>
        <v>0.14857142857142858</v>
      </c>
      <c r="P23" t="s">
        <v>13</v>
      </c>
      <c r="Q23" t="s">
        <v>11</v>
      </c>
      <c r="R23">
        <v>1</v>
      </c>
    </row>
    <row r="24" spans="1:18" x14ac:dyDescent="0.45">
      <c r="A24">
        <v>0.62348980200000004</v>
      </c>
      <c r="B24">
        <f t="shared" si="0"/>
        <v>0.1409424756070114</v>
      </c>
      <c r="C24">
        <f t="shared" si="6"/>
        <v>0.54116326733333331</v>
      </c>
      <c r="D24">
        <v>0.78183148199999997</v>
      </c>
      <c r="E24">
        <f t="shared" si="1"/>
        <v>1.0786655726612924</v>
      </c>
      <c r="F24">
        <f t="shared" si="7"/>
        <v>0.85479737361840957</v>
      </c>
      <c r="G24">
        <v>1.21</v>
      </c>
      <c r="H24">
        <f t="shared" si="2"/>
        <v>0.64800995674477246</v>
      </c>
      <c r="I24">
        <f t="shared" si="8"/>
        <v>0.65181058495821731</v>
      </c>
      <c r="J24">
        <v>0.86</v>
      </c>
      <c r="K24">
        <f t="shared" si="3"/>
        <v>1.0626546496387306</v>
      </c>
      <c r="L24">
        <f t="shared" si="9"/>
        <v>0.81621621621621621</v>
      </c>
      <c r="M24">
        <v>0.77</v>
      </c>
      <c r="N24">
        <f t="shared" si="4"/>
        <v>0.92147757769103877</v>
      </c>
      <c r="O24">
        <f t="shared" si="5"/>
        <v>0.78857142857142848</v>
      </c>
      <c r="P24" t="s">
        <v>13</v>
      </c>
      <c r="Q24" t="s">
        <v>11</v>
      </c>
      <c r="R24">
        <v>0</v>
      </c>
    </row>
    <row r="25" spans="1:18" x14ac:dyDescent="0.45">
      <c r="A25">
        <v>1.8014136220000001</v>
      </c>
      <c r="B25">
        <f t="shared" si="0"/>
        <v>1.4853409326331846</v>
      </c>
      <c r="C25">
        <f t="shared" si="6"/>
        <v>0.93380454066666674</v>
      </c>
      <c r="D25">
        <v>-9.8110530000000001E-2</v>
      </c>
      <c r="E25">
        <f t="shared" si="1"/>
        <v>-0.70604102408491143</v>
      </c>
      <c r="F25">
        <f t="shared" si="7"/>
        <v>0.26776722335344455</v>
      </c>
      <c r="G25">
        <v>2.33</v>
      </c>
      <c r="H25">
        <f t="shared" si="2"/>
        <v>1.8819330892170445</v>
      </c>
      <c r="I25">
        <f t="shared" si="8"/>
        <v>0.96378830083565459</v>
      </c>
      <c r="J25">
        <v>0.28999999999999998</v>
      </c>
      <c r="K25">
        <f t="shared" si="3"/>
        <v>-0.13737740717763064</v>
      </c>
      <c r="L25">
        <f t="shared" si="9"/>
        <v>0.50810810810810803</v>
      </c>
      <c r="M25">
        <v>0.36</v>
      </c>
      <c r="N25">
        <f t="shared" si="4"/>
        <v>6.8642799241093122E-2</v>
      </c>
      <c r="O25">
        <f t="shared" si="5"/>
        <v>0.55428571428571427</v>
      </c>
      <c r="P25" t="s">
        <v>10</v>
      </c>
      <c r="Q25" t="s">
        <v>9</v>
      </c>
      <c r="R25">
        <v>1</v>
      </c>
    </row>
    <row r="26" spans="1:18" x14ac:dyDescent="0.45">
      <c r="A26">
        <v>1.967294863</v>
      </c>
      <c r="B26">
        <f t="shared" si="0"/>
        <v>1.6746659812173847</v>
      </c>
      <c r="C26">
        <f t="shared" si="6"/>
        <v>0.98909828766666674</v>
      </c>
      <c r="D26">
        <v>0.24634541600000001</v>
      </c>
      <c r="E26">
        <f t="shared" si="1"/>
        <v>-7.4122613583805204E-3</v>
      </c>
      <c r="F26">
        <f t="shared" si="7"/>
        <v>0.49756194048537383</v>
      </c>
      <c r="G26">
        <v>2.4</v>
      </c>
      <c r="H26">
        <f t="shared" si="2"/>
        <v>1.9590532849965612</v>
      </c>
      <c r="I26">
        <f t="shared" si="8"/>
        <v>0.98328690807799446</v>
      </c>
      <c r="J26">
        <v>0</v>
      </c>
      <c r="K26">
        <f t="shared" si="3"/>
        <v>-0.74792003257542838</v>
      </c>
      <c r="L26">
        <f t="shared" si="9"/>
        <v>0.35135135135135137</v>
      </c>
      <c r="M26">
        <v>-0.08</v>
      </c>
      <c r="N26">
        <f t="shared" si="4"/>
        <v>-0.84659452397348256</v>
      </c>
      <c r="O26">
        <f t="shared" si="5"/>
        <v>0.30285714285714288</v>
      </c>
      <c r="P26" t="s">
        <v>13</v>
      </c>
      <c r="Q26" t="s">
        <v>11</v>
      </c>
      <c r="R26">
        <v>1</v>
      </c>
    </row>
    <row r="27" spans="1:18" x14ac:dyDescent="0.45">
      <c r="A27">
        <v>9.6023025999999997E-2</v>
      </c>
      <c r="B27">
        <f t="shared" si="0"/>
        <v>-0.46107058138929768</v>
      </c>
      <c r="C27">
        <f t="shared" si="6"/>
        <v>0.36534100866666663</v>
      </c>
      <c r="D27">
        <v>0.99537911300000004</v>
      </c>
      <c r="E27">
        <f t="shared" si="1"/>
        <v>1.5117848698056415</v>
      </c>
      <c r="F27">
        <f t="shared" si="7"/>
        <v>0.99726005434634979</v>
      </c>
      <c r="G27">
        <v>0.71</v>
      </c>
      <c r="H27">
        <f t="shared" si="2"/>
        <v>9.7151415462508259E-2</v>
      </c>
      <c r="I27">
        <f t="shared" si="8"/>
        <v>0.51253481894150421</v>
      </c>
      <c r="J27">
        <v>0.84</v>
      </c>
      <c r="K27">
        <f t="shared" si="3"/>
        <v>1.0205482616802617</v>
      </c>
      <c r="L27">
        <f t="shared" si="9"/>
        <v>0.80540540540540539</v>
      </c>
      <c r="M27">
        <v>0.68</v>
      </c>
      <c r="N27">
        <f t="shared" si="4"/>
        <v>0.73426994339714835</v>
      </c>
      <c r="O27">
        <f t="shared" si="5"/>
        <v>0.73714285714285721</v>
      </c>
      <c r="P27" t="s">
        <v>10</v>
      </c>
      <c r="Q27" t="s">
        <v>12</v>
      </c>
      <c r="R27">
        <v>0</v>
      </c>
    </row>
    <row r="28" spans="1:18" x14ac:dyDescent="0.45">
      <c r="A28">
        <v>5.0944253000000002E-2</v>
      </c>
      <c r="B28">
        <f t="shared" si="0"/>
        <v>-0.51252028623169843</v>
      </c>
      <c r="C28">
        <f t="shared" si="6"/>
        <v>0.35031475099999998</v>
      </c>
      <c r="D28">
        <v>0.184891782</v>
      </c>
      <c r="E28">
        <f t="shared" si="1"/>
        <v>-0.13205309507030338</v>
      </c>
      <c r="F28">
        <f t="shared" si="7"/>
        <v>0.45656476622913639</v>
      </c>
      <c r="G28">
        <v>0.31</v>
      </c>
      <c r="H28">
        <f t="shared" si="2"/>
        <v>-0.34353541756330314</v>
      </c>
      <c r="I28">
        <f t="shared" si="8"/>
        <v>0.4011142061281337</v>
      </c>
      <c r="J28">
        <v>0.54</v>
      </c>
      <c r="K28">
        <f t="shared" si="3"/>
        <v>0.38895244230322967</v>
      </c>
      <c r="L28">
        <f t="shared" si="9"/>
        <v>0.64324324324324322</v>
      </c>
      <c r="M28">
        <v>0.56999999999999995</v>
      </c>
      <c r="N28">
        <f t="shared" si="4"/>
        <v>0.50546061259350417</v>
      </c>
      <c r="O28">
        <f t="shared" si="5"/>
        <v>0.67428571428571427</v>
      </c>
      <c r="P28" t="s">
        <v>8</v>
      </c>
      <c r="Q28" t="s">
        <v>12</v>
      </c>
      <c r="R28">
        <v>1</v>
      </c>
    </row>
    <row r="29" spans="1:18" x14ac:dyDescent="0.45">
      <c r="A29">
        <v>0.57211666000000005</v>
      </c>
      <c r="B29">
        <f t="shared" si="0"/>
        <v>8.2308825735335933E-2</v>
      </c>
      <c r="C29">
        <f t="shared" si="6"/>
        <v>0.52403888666666665</v>
      </c>
      <c r="D29">
        <v>0.82017225500000002</v>
      </c>
      <c r="E29">
        <f t="shared" si="1"/>
        <v>1.1564286860986457</v>
      </c>
      <c r="F29">
        <f t="shared" si="7"/>
        <v>0.88037541106693273</v>
      </c>
      <c r="G29">
        <v>0.39</v>
      </c>
      <c r="H29">
        <f t="shared" si="2"/>
        <v>-0.25539805095814083</v>
      </c>
      <c r="I29">
        <f t="shared" si="8"/>
        <v>0.42339832869080785</v>
      </c>
      <c r="J29">
        <v>1.2</v>
      </c>
      <c r="K29">
        <f t="shared" si="3"/>
        <v>1.7784632449327002</v>
      </c>
      <c r="L29">
        <f t="shared" si="9"/>
        <v>1</v>
      </c>
      <c r="M29">
        <v>1.1399999999999999</v>
      </c>
      <c r="N29">
        <f t="shared" si="4"/>
        <v>1.6911089631214773</v>
      </c>
      <c r="O29">
        <f t="shared" si="5"/>
        <v>1</v>
      </c>
      <c r="P29" t="s">
        <v>10</v>
      </c>
      <c r="Q29" t="s">
        <v>12</v>
      </c>
      <c r="R29">
        <v>0</v>
      </c>
    </row>
    <row r="30" spans="1:18" x14ac:dyDescent="0.45">
      <c r="A30">
        <v>0.94905574699999995</v>
      </c>
      <c r="B30">
        <f t="shared" si="0"/>
        <v>0.51252028623169832</v>
      </c>
      <c r="C30">
        <f t="shared" si="6"/>
        <v>0.64968524900000002</v>
      </c>
      <c r="D30">
        <v>0.315108218</v>
      </c>
      <c r="E30">
        <f t="shared" si="1"/>
        <v>0.13205309507030316</v>
      </c>
      <c r="F30">
        <f t="shared" si="7"/>
        <v>0.54343523377086367</v>
      </c>
      <c r="G30">
        <v>1.48</v>
      </c>
      <c r="H30">
        <f t="shared" si="2"/>
        <v>0.94547356903719526</v>
      </c>
      <c r="I30">
        <f t="shared" si="8"/>
        <v>0.72701949860724235</v>
      </c>
      <c r="J30">
        <v>0.19</v>
      </c>
      <c r="K30">
        <f t="shared" si="3"/>
        <v>-0.34790934696997466</v>
      </c>
      <c r="L30">
        <f t="shared" si="9"/>
        <v>0.45405405405405408</v>
      </c>
      <c r="M30">
        <v>0.13</v>
      </c>
      <c r="N30">
        <f t="shared" si="4"/>
        <v>-0.4097767106210714</v>
      </c>
      <c r="O30">
        <f t="shared" si="5"/>
        <v>0.42285714285714288</v>
      </c>
      <c r="P30" t="s">
        <v>8</v>
      </c>
      <c r="Q30" t="s">
        <v>11</v>
      </c>
      <c r="R30">
        <v>0</v>
      </c>
    </row>
    <row r="31" spans="1:18" x14ac:dyDescent="0.45">
      <c r="A31">
        <v>0.991790014</v>
      </c>
      <c r="B31">
        <f t="shared" si="0"/>
        <v>0.56129413870115985</v>
      </c>
      <c r="C31">
        <f t="shared" si="6"/>
        <v>0.66393000466666663</v>
      </c>
      <c r="D31">
        <v>0.12787716199999999</v>
      </c>
      <c r="E31">
        <f t="shared" si="1"/>
        <v>-0.24769067918076415</v>
      </c>
      <c r="F31">
        <f t="shared" si="7"/>
        <v>0.41852896331318251</v>
      </c>
      <c r="G31">
        <v>1.24</v>
      </c>
      <c r="H31">
        <f t="shared" si="2"/>
        <v>0.6810614692217084</v>
      </c>
      <c r="I31">
        <f t="shared" si="8"/>
        <v>0.66016713091922008</v>
      </c>
      <c r="J31">
        <v>-0.32</v>
      </c>
      <c r="K31">
        <f t="shared" si="3"/>
        <v>-1.4216222399109293</v>
      </c>
      <c r="L31">
        <f t="shared" si="9"/>
        <v>0.17837837837837839</v>
      </c>
      <c r="M31">
        <v>-0.4</v>
      </c>
      <c r="N31">
        <f t="shared" si="4"/>
        <v>-1.5122216681295377</v>
      </c>
      <c r="O31">
        <f t="shared" si="5"/>
        <v>0.11999999999999998</v>
      </c>
      <c r="P31" t="s">
        <v>8</v>
      </c>
      <c r="Q31" t="s">
        <v>11</v>
      </c>
      <c r="R31">
        <v>0</v>
      </c>
    </row>
    <row r="32" spans="1:18" x14ac:dyDescent="0.45">
      <c r="A32">
        <v>-0.28452758700000003</v>
      </c>
      <c r="B32">
        <f t="shared" si="0"/>
        <v>-0.89540398075765792</v>
      </c>
      <c r="C32">
        <f t="shared" si="6"/>
        <v>0.23849080433333333</v>
      </c>
      <c r="D32">
        <v>0.95866785300000001</v>
      </c>
      <c r="E32">
        <f t="shared" si="1"/>
        <v>1.4373267498348163</v>
      </c>
      <c r="F32">
        <f t="shared" si="7"/>
        <v>0.97276910360149971</v>
      </c>
      <c r="G32">
        <v>0.11</v>
      </c>
      <c r="H32">
        <f t="shared" si="2"/>
        <v>-0.56387883407620887</v>
      </c>
      <c r="I32">
        <f t="shared" si="8"/>
        <v>0.34540389972144847</v>
      </c>
      <c r="J32">
        <v>0.19</v>
      </c>
      <c r="K32">
        <f t="shared" si="3"/>
        <v>-0.34790934696997466</v>
      </c>
      <c r="L32">
        <f t="shared" si="9"/>
        <v>0.45405405405405408</v>
      </c>
      <c r="M32">
        <v>-0.05</v>
      </c>
      <c r="N32">
        <f t="shared" si="4"/>
        <v>-0.78419197920885242</v>
      </c>
      <c r="O32">
        <f t="shared" si="5"/>
        <v>0.31999999999999995</v>
      </c>
      <c r="P32" t="s">
        <v>10</v>
      </c>
      <c r="Q32" t="s">
        <v>11</v>
      </c>
      <c r="R32">
        <v>0</v>
      </c>
    </row>
    <row r="33" spans="1:18" x14ac:dyDescent="0.45">
      <c r="A33">
        <v>0.84040010499999995</v>
      </c>
      <c r="B33">
        <f t="shared" si="0"/>
        <v>0.38850846562687497</v>
      </c>
      <c r="C33">
        <f t="shared" si="6"/>
        <v>0.61346670166666672</v>
      </c>
      <c r="D33">
        <v>-0.48718178299999998</v>
      </c>
      <c r="E33">
        <f t="shared" si="1"/>
        <v>-1.4951589686357978</v>
      </c>
      <c r="F33">
        <f t="shared" si="7"/>
        <v>8.2085785817840873E-3</v>
      </c>
      <c r="G33">
        <v>1.32</v>
      </c>
      <c r="H33">
        <f t="shared" si="2"/>
        <v>0.76919883582687076</v>
      </c>
      <c r="I33">
        <f t="shared" si="8"/>
        <v>0.68245125348189428</v>
      </c>
      <c r="J33">
        <v>-0.48</v>
      </c>
      <c r="K33">
        <f t="shared" si="3"/>
        <v>-1.7584733435786799</v>
      </c>
      <c r="L33">
        <f t="shared" si="9"/>
        <v>9.1891891891891911E-2</v>
      </c>
      <c r="M33">
        <v>-0.41</v>
      </c>
      <c r="N33">
        <f t="shared" si="4"/>
        <v>-1.5330225163844142</v>
      </c>
      <c r="O33">
        <f t="shared" si="5"/>
        <v>0.1142857142857143</v>
      </c>
      <c r="P33" t="s">
        <v>13</v>
      </c>
      <c r="Q33" t="s">
        <v>9</v>
      </c>
      <c r="R33">
        <v>1</v>
      </c>
    </row>
    <row r="34" spans="1:18" x14ac:dyDescent="0.45">
      <c r="A34">
        <v>0.46253829000000002</v>
      </c>
      <c r="B34">
        <f t="shared" ref="B34:B65" si="10">(A34-A$125)/A$126</f>
        <v>-4.2756130970814342E-2</v>
      </c>
      <c r="C34">
        <f t="shared" si="6"/>
        <v>0.48751276333333332</v>
      </c>
      <c r="D34">
        <v>0.88659930600000003</v>
      </c>
      <c r="E34">
        <f t="shared" ref="E34:E65" si="11">(D34-D$125)/D$126</f>
        <v>1.2911566505614862</v>
      </c>
      <c r="F34">
        <f t="shared" si="7"/>
        <v>0.92469046955761502</v>
      </c>
      <c r="G34">
        <v>0.2</v>
      </c>
      <c r="H34">
        <f t="shared" ref="H34:H65" si="12">(G34-G$125)/G$126</f>
        <v>-0.46472429664540121</v>
      </c>
      <c r="I34">
        <f t="shared" si="8"/>
        <v>0.37047353760445678</v>
      </c>
      <c r="J34">
        <v>1.05</v>
      </c>
      <c r="K34">
        <f t="shared" ref="K34:K65" si="13">(J34-J$125)/J$126</f>
        <v>1.4626653352441845</v>
      </c>
      <c r="L34">
        <f t="shared" si="9"/>
        <v>0.91891891891891897</v>
      </c>
      <c r="M34">
        <v>0.94</v>
      </c>
      <c r="N34">
        <f t="shared" ref="N34:N65" si="14">(M34-M$125)/M$126</f>
        <v>1.275091998023943</v>
      </c>
      <c r="O34">
        <f t="shared" ref="O34:O65" si="15">(M34-MIN(M$2:M$101))/(MAX(M$2:M$101)-MIN(M$2:M$101))</f>
        <v>0.88571428571428557</v>
      </c>
      <c r="P34" t="s">
        <v>8</v>
      </c>
      <c r="Q34" t="s">
        <v>12</v>
      </c>
      <c r="R34">
        <v>0</v>
      </c>
    </row>
    <row r="35" spans="1:18" x14ac:dyDescent="0.45">
      <c r="A35">
        <v>0.161911895</v>
      </c>
      <c r="B35">
        <f t="shared" si="10"/>
        <v>-0.385869713290035</v>
      </c>
      <c r="C35">
        <f t="shared" si="6"/>
        <v>0.38730396500000003</v>
      </c>
      <c r="D35">
        <v>-4.5534901000000003E-2</v>
      </c>
      <c r="E35">
        <f t="shared" si="11"/>
        <v>-0.59940664292709833</v>
      </c>
      <c r="F35">
        <f t="shared" si="7"/>
        <v>0.30284167027295933</v>
      </c>
      <c r="G35">
        <v>0.39</v>
      </c>
      <c r="H35">
        <f t="shared" si="12"/>
        <v>-0.25539805095814083</v>
      </c>
      <c r="I35">
        <f t="shared" si="8"/>
        <v>0.42339832869080785</v>
      </c>
      <c r="J35">
        <v>0.49</v>
      </c>
      <c r="K35">
        <f t="shared" si="13"/>
        <v>0.28368647240705752</v>
      </c>
      <c r="L35">
        <f t="shared" si="9"/>
        <v>0.61621621621621625</v>
      </c>
      <c r="M35">
        <v>0.56999999999999995</v>
      </c>
      <c r="N35">
        <f t="shared" si="14"/>
        <v>0.50546061259350417</v>
      </c>
      <c r="O35">
        <f t="shared" si="15"/>
        <v>0.67428571428571427</v>
      </c>
      <c r="P35" t="s">
        <v>13</v>
      </c>
      <c r="Q35" t="s">
        <v>12</v>
      </c>
      <c r="R35">
        <v>1</v>
      </c>
    </row>
    <row r="36" spans="1:18" x14ac:dyDescent="0.45">
      <c r="A36">
        <v>0.345365054</v>
      </c>
      <c r="B36">
        <f t="shared" si="10"/>
        <v>-0.1764893274717253</v>
      </c>
      <c r="C36">
        <f t="shared" si="6"/>
        <v>0.44845501799999998</v>
      </c>
      <c r="D36">
        <v>0.93846842200000002</v>
      </c>
      <c r="E36">
        <f t="shared" si="11"/>
        <v>1.3963580754624196</v>
      </c>
      <c r="F36">
        <f t="shared" si="7"/>
        <v>0.95929358492698413</v>
      </c>
      <c r="G36">
        <v>0.05</v>
      </c>
      <c r="H36">
        <f t="shared" si="12"/>
        <v>-0.62998185903008042</v>
      </c>
      <c r="I36">
        <f t="shared" si="8"/>
        <v>0.32869080779944287</v>
      </c>
      <c r="J36">
        <v>0.95</v>
      </c>
      <c r="K36">
        <f t="shared" si="13"/>
        <v>1.2521333954518401</v>
      </c>
      <c r="L36">
        <f t="shared" si="9"/>
        <v>0.86486486486486491</v>
      </c>
      <c r="M36">
        <v>0.82</v>
      </c>
      <c r="N36">
        <f t="shared" si="14"/>
        <v>1.0254818189654222</v>
      </c>
      <c r="O36">
        <f t="shared" si="15"/>
        <v>0.81714285714285706</v>
      </c>
      <c r="P36" t="s">
        <v>13</v>
      </c>
      <c r="Q36" t="s">
        <v>9</v>
      </c>
      <c r="R36">
        <v>0</v>
      </c>
    </row>
    <row r="37" spans="1:18" x14ac:dyDescent="0.45">
      <c r="A37">
        <v>1.3453650539999999</v>
      </c>
      <c r="B37">
        <f t="shared" si="10"/>
        <v>0.9648395379435043</v>
      </c>
      <c r="C37">
        <f t="shared" si="6"/>
        <v>0.78178835133333335</v>
      </c>
      <c r="D37">
        <v>-0.43846842200000002</v>
      </c>
      <c r="E37">
        <f t="shared" si="11"/>
        <v>-1.3963580754624201</v>
      </c>
      <c r="F37">
        <f t="shared" si="7"/>
        <v>4.0706415073015804E-2</v>
      </c>
      <c r="G37">
        <v>1.73</v>
      </c>
      <c r="H37">
        <f t="shared" si="12"/>
        <v>1.2209028396783272</v>
      </c>
      <c r="I37">
        <f t="shared" si="8"/>
        <v>0.79665738161559885</v>
      </c>
      <c r="J37">
        <v>-0.56999999999999995</v>
      </c>
      <c r="K37">
        <f t="shared" si="13"/>
        <v>-1.9479520893917894</v>
      </c>
      <c r="L37">
        <f t="shared" si="9"/>
        <v>4.324324324324328E-2</v>
      </c>
      <c r="M37">
        <v>-0.53</v>
      </c>
      <c r="N37">
        <f t="shared" si="14"/>
        <v>-1.782632695442935</v>
      </c>
      <c r="O37">
        <f t="shared" si="15"/>
        <v>4.5714285714285693E-2</v>
      </c>
      <c r="P37" t="s">
        <v>8</v>
      </c>
      <c r="Q37" t="s">
        <v>11</v>
      </c>
      <c r="R37">
        <v>1</v>
      </c>
    </row>
    <row r="38" spans="1:18" x14ac:dyDescent="0.45">
      <c r="A38">
        <v>0.42788334</v>
      </c>
      <c r="B38">
        <f t="shared" si="10"/>
        <v>-8.2308825735335878E-2</v>
      </c>
      <c r="C38">
        <f t="shared" si="6"/>
        <v>0.4759611133333333</v>
      </c>
      <c r="D38">
        <v>-0.32017225500000002</v>
      </c>
      <c r="E38">
        <f t="shared" si="11"/>
        <v>-1.1564286860986461</v>
      </c>
      <c r="F38">
        <f t="shared" si="7"/>
        <v>0.11962458893306717</v>
      </c>
      <c r="G38">
        <v>0.56000000000000005</v>
      </c>
      <c r="H38">
        <f t="shared" si="12"/>
        <v>-6.8106146922170929E-2</v>
      </c>
      <c r="I38">
        <f t="shared" si="8"/>
        <v>0.47075208913649025</v>
      </c>
      <c r="J38">
        <v>0.49</v>
      </c>
      <c r="K38">
        <f t="shared" si="13"/>
        <v>0.28368647240705752</v>
      </c>
      <c r="L38">
        <f t="shared" si="9"/>
        <v>0.61621621621621625</v>
      </c>
      <c r="M38">
        <v>0.65</v>
      </c>
      <c r="N38">
        <f t="shared" si="14"/>
        <v>0.6718673986325181</v>
      </c>
      <c r="O38">
        <f t="shared" si="15"/>
        <v>0.72</v>
      </c>
      <c r="P38" t="s">
        <v>10</v>
      </c>
      <c r="Q38" t="s">
        <v>11</v>
      </c>
      <c r="R38">
        <v>1</v>
      </c>
    </row>
    <row r="39" spans="1:18" x14ac:dyDescent="0.45">
      <c r="A39">
        <v>0.128681296</v>
      </c>
      <c r="B39">
        <f t="shared" si="10"/>
        <v>-0.42379675514377352</v>
      </c>
      <c r="C39">
        <f t="shared" si="6"/>
        <v>0.37622709866666665</v>
      </c>
      <c r="D39">
        <v>9.2824480000000004E-3</v>
      </c>
      <c r="E39">
        <f t="shared" si="11"/>
        <v>-0.48822558435475349</v>
      </c>
      <c r="F39">
        <f t="shared" si="7"/>
        <v>0.33941162168084488</v>
      </c>
      <c r="G39">
        <v>0.42</v>
      </c>
      <c r="H39">
        <f t="shared" si="12"/>
        <v>-0.222346538481205</v>
      </c>
      <c r="I39">
        <f t="shared" si="8"/>
        <v>0.43175487465181056</v>
      </c>
      <c r="J39">
        <v>0.15</v>
      </c>
      <c r="K39">
        <f t="shared" si="13"/>
        <v>-0.43212212288691232</v>
      </c>
      <c r="L39">
        <f t="shared" si="9"/>
        <v>0.43243243243243246</v>
      </c>
      <c r="M39">
        <v>0.17</v>
      </c>
      <c r="N39">
        <f t="shared" si="14"/>
        <v>-0.32657331760156449</v>
      </c>
      <c r="O39">
        <f t="shared" si="15"/>
        <v>0.44571428571428573</v>
      </c>
      <c r="P39" t="s">
        <v>8</v>
      </c>
      <c r="Q39" t="s">
        <v>12</v>
      </c>
      <c r="R39">
        <v>1</v>
      </c>
    </row>
    <row r="40" spans="1:18" x14ac:dyDescent="0.45">
      <c r="A40">
        <v>1.9490557470000001</v>
      </c>
      <c r="B40">
        <f t="shared" si="10"/>
        <v>1.653849151646928</v>
      </c>
      <c r="C40">
        <f t="shared" si="6"/>
        <v>0.98301858233333339</v>
      </c>
      <c r="D40">
        <v>0.184891782</v>
      </c>
      <c r="E40">
        <f t="shared" si="11"/>
        <v>-0.13205309507030338</v>
      </c>
      <c r="F40">
        <f t="shared" si="7"/>
        <v>0.45656476622913639</v>
      </c>
      <c r="G40">
        <v>1.94</v>
      </c>
      <c r="H40">
        <f t="shared" si="12"/>
        <v>1.4522634270168782</v>
      </c>
      <c r="I40">
        <f t="shared" si="8"/>
        <v>0.85515320334261835</v>
      </c>
      <c r="J40">
        <v>0.87</v>
      </c>
      <c r="K40">
        <f t="shared" si="13"/>
        <v>1.083707843617965</v>
      </c>
      <c r="L40">
        <f t="shared" si="9"/>
        <v>0.82162162162162156</v>
      </c>
      <c r="M40">
        <v>0.95</v>
      </c>
      <c r="N40">
        <f t="shared" si="14"/>
        <v>1.2958928462788197</v>
      </c>
      <c r="O40">
        <f t="shared" si="15"/>
        <v>0.89142857142857146</v>
      </c>
      <c r="P40" t="s">
        <v>10</v>
      </c>
      <c r="Q40" t="s">
        <v>12</v>
      </c>
      <c r="R40">
        <v>1</v>
      </c>
    </row>
    <row r="41" spans="1:18" x14ac:dyDescent="0.45">
      <c r="A41">
        <v>2.054607E-3</v>
      </c>
      <c r="B41">
        <f t="shared" si="10"/>
        <v>-0.56831945043143062</v>
      </c>
      <c r="C41">
        <f t="shared" si="6"/>
        <v>0.33401820233333335</v>
      </c>
      <c r="D41">
        <v>0.43592977999999999</v>
      </c>
      <c r="E41">
        <f t="shared" si="11"/>
        <v>0.37710451412969964</v>
      </c>
      <c r="F41">
        <f t="shared" si="7"/>
        <v>0.62403815842825316</v>
      </c>
      <c r="G41">
        <v>0.03</v>
      </c>
      <c r="H41">
        <f t="shared" si="12"/>
        <v>-0.65201620068137101</v>
      </c>
      <c r="I41">
        <f t="shared" si="8"/>
        <v>0.32311977715877438</v>
      </c>
      <c r="J41">
        <v>0.31</v>
      </c>
      <c r="K41">
        <f t="shared" si="13"/>
        <v>-9.5271019219161784E-2</v>
      </c>
      <c r="L41">
        <f t="shared" si="9"/>
        <v>0.51891891891891884</v>
      </c>
      <c r="M41">
        <v>0.23</v>
      </c>
      <c r="N41">
        <f t="shared" si="14"/>
        <v>-0.20176822807230418</v>
      </c>
      <c r="O41">
        <f t="shared" si="15"/>
        <v>0.48</v>
      </c>
      <c r="P41" t="s">
        <v>10</v>
      </c>
      <c r="Q41" t="s">
        <v>11</v>
      </c>
      <c r="R41">
        <v>1</v>
      </c>
    </row>
    <row r="42" spans="1:18" x14ac:dyDescent="0.45">
      <c r="A42">
        <v>-0.345365054</v>
      </c>
      <c r="B42">
        <f t="shared" si="10"/>
        <v>-0.9648395379435043</v>
      </c>
      <c r="C42">
        <f t="shared" si="6"/>
        <v>0.21821164866666667</v>
      </c>
      <c r="D42">
        <v>0.93846842200000002</v>
      </c>
      <c r="E42">
        <f t="shared" si="11"/>
        <v>1.3963580754624196</v>
      </c>
      <c r="F42">
        <f t="shared" si="7"/>
        <v>0.95929358492698413</v>
      </c>
      <c r="G42">
        <v>0.03</v>
      </c>
      <c r="H42">
        <f t="shared" si="12"/>
        <v>-0.65201620068137101</v>
      </c>
      <c r="I42">
        <f t="shared" si="8"/>
        <v>0.32311977715877438</v>
      </c>
      <c r="J42">
        <v>0.17</v>
      </c>
      <c r="K42">
        <f t="shared" si="13"/>
        <v>-0.39001573492844344</v>
      </c>
      <c r="L42">
        <f t="shared" si="9"/>
        <v>0.44324324324324327</v>
      </c>
      <c r="M42">
        <v>-7.0000000000000007E-2</v>
      </c>
      <c r="N42">
        <f t="shared" si="14"/>
        <v>-0.82579367571860585</v>
      </c>
      <c r="O42">
        <f t="shared" si="15"/>
        <v>0.30857142857142861</v>
      </c>
      <c r="P42" t="s">
        <v>13</v>
      </c>
      <c r="Q42" t="s">
        <v>9</v>
      </c>
      <c r="R42">
        <v>0</v>
      </c>
    </row>
    <row r="43" spans="1:18" x14ac:dyDescent="0.45">
      <c r="A43">
        <v>-0.967294863</v>
      </c>
      <c r="B43">
        <f t="shared" si="10"/>
        <v>-1.6746659812173847</v>
      </c>
      <c r="C43">
        <f t="shared" si="6"/>
        <v>1.0901712333333332E-2</v>
      </c>
      <c r="D43">
        <v>0.25365458400000002</v>
      </c>
      <c r="E43">
        <f t="shared" si="11"/>
        <v>7.4122613583803513E-3</v>
      </c>
      <c r="F43">
        <f t="shared" si="7"/>
        <v>0.50243805951462617</v>
      </c>
      <c r="G43">
        <v>-0.48</v>
      </c>
      <c r="H43">
        <f t="shared" si="12"/>
        <v>-1.2138919127892807</v>
      </c>
      <c r="I43">
        <f t="shared" si="8"/>
        <v>0.18105849582172701</v>
      </c>
      <c r="J43">
        <v>-0.17</v>
      </c>
      <c r="K43">
        <f t="shared" si="13"/>
        <v>-1.1058243302224133</v>
      </c>
      <c r="L43">
        <f t="shared" si="9"/>
        <v>0.25945945945945942</v>
      </c>
      <c r="M43">
        <v>-0.27</v>
      </c>
      <c r="N43">
        <f t="shared" si="14"/>
        <v>-1.2418106408161402</v>
      </c>
      <c r="O43">
        <f t="shared" si="15"/>
        <v>0.19428571428571426</v>
      </c>
      <c r="P43" t="s">
        <v>13</v>
      </c>
      <c r="Q43" t="s">
        <v>9</v>
      </c>
      <c r="R43">
        <v>0</v>
      </c>
    </row>
    <row r="44" spans="1:18" x14ac:dyDescent="0.45">
      <c r="A44">
        <v>-0.222520934</v>
      </c>
      <c r="B44">
        <f t="shared" si="10"/>
        <v>-0.82463399784097213</v>
      </c>
      <c r="C44">
        <f t="shared" si="6"/>
        <v>0.25915968866666667</v>
      </c>
      <c r="D44">
        <v>0.97492791199999995</v>
      </c>
      <c r="E44">
        <f t="shared" si="11"/>
        <v>1.4703055531707598</v>
      </c>
      <c r="F44">
        <f t="shared" si="7"/>
        <v>0.98361657394376945</v>
      </c>
      <c r="G44">
        <v>-0.06</v>
      </c>
      <c r="H44">
        <f t="shared" si="12"/>
        <v>-0.7511707381121786</v>
      </c>
      <c r="I44">
        <f t="shared" si="8"/>
        <v>0.29805013927576596</v>
      </c>
      <c r="J44">
        <v>0.3</v>
      </c>
      <c r="K44">
        <f t="shared" si="13"/>
        <v>-0.11632421319839621</v>
      </c>
      <c r="L44">
        <f t="shared" si="9"/>
        <v>0.51351351351351349</v>
      </c>
      <c r="M44">
        <v>0.06</v>
      </c>
      <c r="N44">
        <f t="shared" si="14"/>
        <v>-0.55538264840520846</v>
      </c>
      <c r="O44">
        <f t="shared" si="15"/>
        <v>0.38285714285714284</v>
      </c>
      <c r="P44" t="s">
        <v>10</v>
      </c>
      <c r="Q44" t="s">
        <v>12</v>
      </c>
      <c r="R44">
        <v>0</v>
      </c>
    </row>
    <row r="45" spans="1:18" x14ac:dyDescent="0.45">
      <c r="A45">
        <v>1.6234898019999999</v>
      </c>
      <c r="B45">
        <f t="shared" si="10"/>
        <v>1.2822713410222408</v>
      </c>
      <c r="C45">
        <f t="shared" si="6"/>
        <v>0.87449660066666668</v>
      </c>
      <c r="D45">
        <v>-0.28183148200000002</v>
      </c>
      <c r="E45">
        <f t="shared" si="11"/>
        <v>-1.0786655726612928</v>
      </c>
      <c r="F45">
        <f t="shared" si="7"/>
        <v>0.14520262638159043</v>
      </c>
      <c r="G45">
        <v>1.56</v>
      </c>
      <c r="H45">
        <f t="shared" si="12"/>
        <v>1.0336109356423575</v>
      </c>
      <c r="I45">
        <f t="shared" si="8"/>
        <v>0.74930362116991645</v>
      </c>
      <c r="J45">
        <v>-0.06</v>
      </c>
      <c r="K45">
        <f t="shared" si="13"/>
        <v>-0.87423919645083481</v>
      </c>
      <c r="L45">
        <f t="shared" si="9"/>
        <v>0.31891891891891894</v>
      </c>
      <c r="M45">
        <v>0</v>
      </c>
      <c r="N45">
        <f t="shared" si="14"/>
        <v>-0.68018773793446885</v>
      </c>
      <c r="O45">
        <f t="shared" si="15"/>
        <v>0.34857142857142859</v>
      </c>
      <c r="P45" t="s">
        <v>10</v>
      </c>
      <c r="Q45" t="s">
        <v>12</v>
      </c>
      <c r="R45">
        <v>1</v>
      </c>
    </row>
    <row r="46" spans="1:18" x14ac:dyDescent="0.45">
      <c r="A46">
        <v>0.871318704</v>
      </c>
      <c r="B46">
        <f t="shared" si="10"/>
        <v>0.42379675514377352</v>
      </c>
      <c r="C46">
        <f t="shared" si="6"/>
        <v>0.62377290133333341</v>
      </c>
      <c r="D46">
        <v>0.490717552</v>
      </c>
      <c r="E46">
        <f t="shared" si="11"/>
        <v>0.48822558435475327</v>
      </c>
      <c r="F46">
        <f t="shared" si="7"/>
        <v>0.66058837831915507</v>
      </c>
      <c r="G46">
        <v>1.4</v>
      </c>
      <c r="H46">
        <f t="shared" si="12"/>
        <v>0.8573362024320329</v>
      </c>
      <c r="I46">
        <f t="shared" si="8"/>
        <v>0.70473537604456826</v>
      </c>
      <c r="J46">
        <v>0.25</v>
      </c>
      <c r="K46">
        <f t="shared" si="13"/>
        <v>-0.22159018309456824</v>
      </c>
      <c r="L46">
        <f t="shared" si="9"/>
        <v>0.48648648648648646</v>
      </c>
      <c r="M46">
        <v>0.15</v>
      </c>
      <c r="N46">
        <f t="shared" si="14"/>
        <v>-0.36817501411131798</v>
      </c>
      <c r="O46">
        <f t="shared" si="15"/>
        <v>0.43428571428571427</v>
      </c>
      <c r="P46" t="s">
        <v>8</v>
      </c>
      <c r="Q46" t="s">
        <v>11</v>
      </c>
      <c r="R46">
        <v>0</v>
      </c>
    </row>
    <row r="47" spans="1:18" x14ac:dyDescent="0.45">
      <c r="A47">
        <v>-0.518392568</v>
      </c>
      <c r="B47">
        <f t="shared" si="10"/>
        <v>-1.162320834182742</v>
      </c>
      <c r="C47">
        <f t="shared" si="6"/>
        <v>0.16053581066666667</v>
      </c>
      <c r="D47">
        <v>0.85514276300000003</v>
      </c>
      <c r="E47">
        <f t="shared" si="11"/>
        <v>1.2273561966255164</v>
      </c>
      <c r="F47">
        <f t="shared" si="7"/>
        <v>0.90370506493744518</v>
      </c>
      <c r="G47">
        <v>-0.41</v>
      </c>
      <c r="H47">
        <f t="shared" si="12"/>
        <v>-1.1367717170097638</v>
      </c>
      <c r="I47">
        <f t="shared" si="8"/>
        <v>0.20055710306406685</v>
      </c>
      <c r="J47">
        <v>0.39</v>
      </c>
      <c r="K47">
        <f t="shared" si="13"/>
        <v>7.3154532614713497E-2</v>
      </c>
      <c r="L47">
        <f t="shared" si="9"/>
        <v>0.56216216216216219</v>
      </c>
      <c r="M47">
        <v>0.2</v>
      </c>
      <c r="N47">
        <f t="shared" si="14"/>
        <v>-0.26417077283693435</v>
      </c>
      <c r="O47">
        <f t="shared" si="15"/>
        <v>0.46285714285714291</v>
      </c>
      <c r="P47" t="s">
        <v>10</v>
      </c>
      <c r="Q47" t="s">
        <v>12</v>
      </c>
      <c r="R47">
        <v>0</v>
      </c>
    </row>
    <row r="48" spans="1:18" x14ac:dyDescent="0.45">
      <c r="A48">
        <v>-0.40478334300000002</v>
      </c>
      <c r="B48">
        <f t="shared" si="10"/>
        <v>-1.0326553463127885</v>
      </c>
      <c r="C48">
        <f t="shared" si="6"/>
        <v>0.19840555233333332</v>
      </c>
      <c r="D48">
        <v>0.91441262300000004</v>
      </c>
      <c r="E48">
        <f t="shared" si="11"/>
        <v>1.3475678795406223</v>
      </c>
      <c r="F48">
        <f t="shared" si="7"/>
        <v>0.94324539185387768</v>
      </c>
      <c r="G48">
        <v>-0.19</v>
      </c>
      <c r="H48">
        <f t="shared" si="12"/>
        <v>-0.89439395884556738</v>
      </c>
      <c r="I48">
        <f t="shared" si="8"/>
        <v>0.2618384401114206</v>
      </c>
      <c r="J48">
        <v>0.21</v>
      </c>
      <c r="K48">
        <f t="shared" si="13"/>
        <v>-0.30580295901150589</v>
      </c>
      <c r="L48">
        <f t="shared" si="9"/>
        <v>0.46486486486486484</v>
      </c>
      <c r="M48">
        <v>-0.01</v>
      </c>
      <c r="N48">
        <f t="shared" si="14"/>
        <v>-0.70098858618934556</v>
      </c>
      <c r="O48">
        <f t="shared" si="15"/>
        <v>0.34285714285714286</v>
      </c>
      <c r="P48" t="s">
        <v>10</v>
      </c>
      <c r="Q48" t="s">
        <v>12</v>
      </c>
      <c r="R48">
        <v>0</v>
      </c>
    </row>
    <row r="49" spans="1:18" x14ac:dyDescent="0.45">
      <c r="A49">
        <v>0.222520934</v>
      </c>
      <c r="B49">
        <f t="shared" si="10"/>
        <v>-0.31669486757425763</v>
      </c>
      <c r="C49">
        <f t="shared" si="6"/>
        <v>0.40750697800000002</v>
      </c>
      <c r="D49">
        <v>0.97492791199999995</v>
      </c>
      <c r="E49">
        <f t="shared" si="11"/>
        <v>1.4703055531707598</v>
      </c>
      <c r="F49">
        <f t="shared" si="7"/>
        <v>0.98361657394376945</v>
      </c>
      <c r="G49">
        <v>0.31</v>
      </c>
      <c r="H49">
        <f t="shared" si="12"/>
        <v>-0.34353541756330314</v>
      </c>
      <c r="I49">
        <f t="shared" si="8"/>
        <v>0.4011142061281337</v>
      </c>
      <c r="J49">
        <v>0.39</v>
      </c>
      <c r="K49">
        <f t="shared" si="13"/>
        <v>7.3154532614713497E-2</v>
      </c>
      <c r="L49">
        <f t="shared" si="9"/>
        <v>0.56216216216216219</v>
      </c>
      <c r="M49">
        <v>0.17</v>
      </c>
      <c r="N49">
        <f t="shared" si="14"/>
        <v>-0.32657331760156449</v>
      </c>
      <c r="O49">
        <f t="shared" si="15"/>
        <v>0.44571428571428573</v>
      </c>
      <c r="P49" t="s">
        <v>13</v>
      </c>
      <c r="Q49" t="s">
        <v>12</v>
      </c>
      <c r="R49">
        <v>0</v>
      </c>
    </row>
    <row r="50" spans="1:18" x14ac:dyDescent="0.45">
      <c r="A50">
        <v>3.2051577999999997E-2</v>
      </c>
      <c r="B50">
        <f t="shared" si="10"/>
        <v>-0.53408304155410702</v>
      </c>
      <c r="C50">
        <f t="shared" si="6"/>
        <v>0.34401719266666664</v>
      </c>
      <c r="D50">
        <v>0.99948621599999998</v>
      </c>
      <c r="E50">
        <f t="shared" si="11"/>
        <v>1.5201149344208722</v>
      </c>
      <c r="F50">
        <f t="shared" si="7"/>
        <v>1</v>
      </c>
      <c r="G50">
        <v>0.32</v>
      </c>
      <c r="H50">
        <f t="shared" si="12"/>
        <v>-0.33251824673765784</v>
      </c>
      <c r="I50">
        <f t="shared" si="8"/>
        <v>0.40389972144846797</v>
      </c>
      <c r="J50">
        <v>0.9</v>
      </c>
      <c r="K50">
        <f t="shared" si="13"/>
        <v>1.1468674255556683</v>
      </c>
      <c r="L50">
        <f t="shared" si="9"/>
        <v>0.83783783783783783</v>
      </c>
      <c r="M50">
        <v>0.74</v>
      </c>
      <c r="N50">
        <f t="shared" si="14"/>
        <v>0.85907503292640852</v>
      </c>
      <c r="O50">
        <f t="shared" si="15"/>
        <v>0.77142857142857146</v>
      </c>
      <c r="P50" t="s">
        <v>13</v>
      </c>
      <c r="Q50" t="s">
        <v>11</v>
      </c>
      <c r="R50">
        <v>0</v>
      </c>
    </row>
    <row r="51" spans="1:18" x14ac:dyDescent="0.45">
      <c r="A51">
        <v>1.5183925680000001</v>
      </c>
      <c r="B51">
        <f t="shared" si="10"/>
        <v>1.1623208341827422</v>
      </c>
      <c r="C51">
        <f t="shared" si="6"/>
        <v>0.83946418933333344</v>
      </c>
      <c r="D51">
        <v>-0.35514276299999997</v>
      </c>
      <c r="E51">
        <f t="shared" si="11"/>
        <v>-1.2273561966255166</v>
      </c>
      <c r="F51">
        <f t="shared" si="7"/>
        <v>9.6294935062554918E-2</v>
      </c>
      <c r="G51">
        <v>1.74</v>
      </c>
      <c r="H51">
        <f t="shared" si="12"/>
        <v>1.2319200105039727</v>
      </c>
      <c r="I51">
        <f t="shared" si="8"/>
        <v>0.79944289693593318</v>
      </c>
      <c r="J51">
        <v>-0.01</v>
      </c>
      <c r="K51">
        <f t="shared" si="13"/>
        <v>-0.76897322655466283</v>
      </c>
      <c r="L51">
        <f t="shared" si="9"/>
        <v>0.34594594594594591</v>
      </c>
      <c r="M51">
        <v>0.09</v>
      </c>
      <c r="N51">
        <f t="shared" si="14"/>
        <v>-0.49298010364057832</v>
      </c>
      <c r="O51">
        <f t="shared" si="15"/>
        <v>0.39999999999999997</v>
      </c>
      <c r="P51" t="s">
        <v>10</v>
      </c>
      <c r="Q51" t="s">
        <v>11</v>
      </c>
      <c r="R51">
        <v>1</v>
      </c>
    </row>
    <row r="52" spans="1:18" x14ac:dyDescent="0.45">
      <c r="A52">
        <v>0.53746170999999998</v>
      </c>
      <c r="B52">
        <f t="shared" si="10"/>
        <v>4.2756130970814342E-2</v>
      </c>
      <c r="C52">
        <f t="shared" si="6"/>
        <v>0.51248723666666673</v>
      </c>
      <c r="D52">
        <v>-0.38659930599999998</v>
      </c>
      <c r="E52">
        <f t="shared" si="11"/>
        <v>-1.2911566505614867</v>
      </c>
      <c r="F52">
        <f t="shared" si="7"/>
        <v>7.5309530442385086E-2</v>
      </c>
      <c r="G52">
        <v>0.51</v>
      </c>
      <c r="H52">
        <f t="shared" si="12"/>
        <v>-0.1231920010503974</v>
      </c>
      <c r="I52">
        <f t="shared" si="8"/>
        <v>0.45682451253481893</v>
      </c>
      <c r="J52">
        <v>0.01</v>
      </c>
      <c r="K52">
        <f t="shared" si="13"/>
        <v>-0.72686683859619394</v>
      </c>
      <c r="L52">
        <f t="shared" si="9"/>
        <v>0.35675675675675678</v>
      </c>
      <c r="M52">
        <v>0.12</v>
      </c>
      <c r="N52">
        <f t="shared" si="14"/>
        <v>-0.43057755887594817</v>
      </c>
      <c r="O52">
        <f t="shared" si="15"/>
        <v>0.41714285714285715</v>
      </c>
      <c r="P52" t="s">
        <v>8</v>
      </c>
      <c r="Q52" t="s">
        <v>12</v>
      </c>
      <c r="R52">
        <v>1</v>
      </c>
    </row>
    <row r="53" spans="1:18" x14ac:dyDescent="0.45">
      <c r="A53">
        <v>0.67230089000000004</v>
      </c>
      <c r="B53">
        <f t="shared" si="10"/>
        <v>0.19665197929373432</v>
      </c>
      <c r="C53">
        <f t="shared" si="6"/>
        <v>0.55743363000000001</v>
      </c>
      <c r="D53">
        <v>0.74027799699999997</v>
      </c>
      <c r="E53">
        <f t="shared" si="11"/>
        <v>0.99438640677769508</v>
      </c>
      <c r="F53">
        <f t="shared" si="7"/>
        <v>0.82707605992849909</v>
      </c>
      <c r="G53">
        <v>0.41</v>
      </c>
      <c r="H53">
        <f t="shared" si="12"/>
        <v>-0.23336370930685027</v>
      </c>
      <c r="I53">
        <f t="shared" si="8"/>
        <v>0.42896935933147629</v>
      </c>
      <c r="J53">
        <v>1</v>
      </c>
      <c r="K53">
        <f t="shared" si="13"/>
        <v>1.3573993653480123</v>
      </c>
      <c r="L53">
        <f t="shared" si="9"/>
        <v>0.89189189189189177</v>
      </c>
      <c r="M53">
        <v>0.93</v>
      </c>
      <c r="N53">
        <f t="shared" si="14"/>
        <v>1.2542911497690663</v>
      </c>
      <c r="O53">
        <f t="shared" si="15"/>
        <v>0.88</v>
      </c>
      <c r="P53" t="s">
        <v>10</v>
      </c>
      <c r="Q53" t="s">
        <v>12</v>
      </c>
      <c r="R53">
        <v>0</v>
      </c>
    </row>
    <row r="54" spans="1:18" x14ac:dyDescent="0.45">
      <c r="A54">
        <v>1.9269167570000001</v>
      </c>
      <c r="B54">
        <f t="shared" si="10"/>
        <v>1.6285812833087889</v>
      </c>
      <c r="C54">
        <f t="shared" si="6"/>
        <v>0.97563891899999999</v>
      </c>
      <c r="D54">
        <v>0.124732995</v>
      </c>
      <c r="E54">
        <f t="shared" si="11"/>
        <v>-0.25406770801862771</v>
      </c>
      <c r="F54">
        <f t="shared" si="7"/>
        <v>0.41643141506420983</v>
      </c>
      <c r="G54">
        <v>2.14</v>
      </c>
      <c r="H54">
        <f t="shared" si="12"/>
        <v>1.6726068435297841</v>
      </c>
      <c r="I54">
        <f t="shared" si="8"/>
        <v>0.91086350974930363</v>
      </c>
      <c r="J54">
        <v>7.0000000000000007E-2</v>
      </c>
      <c r="K54">
        <f t="shared" si="13"/>
        <v>-0.60054767472078752</v>
      </c>
      <c r="L54">
        <f t="shared" si="9"/>
        <v>0.38918918918918916</v>
      </c>
      <c r="M54">
        <v>0.05</v>
      </c>
      <c r="N54">
        <f t="shared" si="14"/>
        <v>-0.57618349666008517</v>
      </c>
      <c r="O54">
        <f t="shared" si="15"/>
        <v>0.37714285714285717</v>
      </c>
      <c r="P54" t="s">
        <v>13</v>
      </c>
      <c r="Q54" t="s">
        <v>11</v>
      </c>
      <c r="R54">
        <v>1</v>
      </c>
    </row>
    <row r="55" spans="1:18" x14ac:dyDescent="0.45">
      <c r="A55">
        <v>1.7614459579999999</v>
      </c>
      <c r="B55">
        <f t="shared" si="10"/>
        <v>1.4397246840267672</v>
      </c>
      <c r="C55">
        <f t="shared" si="6"/>
        <v>0.92048198599999997</v>
      </c>
      <c r="D55">
        <v>-0.14822839500000001</v>
      </c>
      <c r="E55">
        <f t="shared" si="11"/>
        <v>-0.80769054537215701</v>
      </c>
      <c r="F55">
        <f t="shared" si="7"/>
        <v>0.23433240898989394</v>
      </c>
      <c r="G55">
        <v>1.42</v>
      </c>
      <c r="H55">
        <f t="shared" si="12"/>
        <v>0.87937054408332349</v>
      </c>
      <c r="I55">
        <f t="shared" si="8"/>
        <v>0.7103064066852367</v>
      </c>
      <c r="J55">
        <v>0.39</v>
      </c>
      <c r="K55">
        <f t="shared" si="13"/>
        <v>7.3154532614713497E-2</v>
      </c>
      <c r="L55">
        <f t="shared" si="9"/>
        <v>0.56216216216216219</v>
      </c>
      <c r="M55">
        <v>0.48</v>
      </c>
      <c r="N55">
        <f t="shared" si="14"/>
        <v>0.31825297829961374</v>
      </c>
      <c r="O55">
        <f t="shared" si="15"/>
        <v>0.62285714285714278</v>
      </c>
      <c r="P55" t="s">
        <v>10</v>
      </c>
      <c r="Q55" t="s">
        <v>12</v>
      </c>
      <c r="R55">
        <v>1</v>
      </c>
    </row>
    <row r="56" spans="1:18" x14ac:dyDescent="0.45">
      <c r="A56">
        <v>1.0320515779999999</v>
      </c>
      <c r="B56">
        <f t="shared" si="10"/>
        <v>0.60724582386112247</v>
      </c>
      <c r="C56">
        <f t="shared" si="6"/>
        <v>0.67735052600000001</v>
      </c>
      <c r="D56">
        <v>-0.49948621599999998</v>
      </c>
      <c r="E56">
        <f t="shared" si="11"/>
        <v>-1.5201149344208722</v>
      </c>
      <c r="F56">
        <f t="shared" si="7"/>
        <v>0</v>
      </c>
      <c r="G56">
        <v>1.57</v>
      </c>
      <c r="H56">
        <f t="shared" si="12"/>
        <v>1.044628106468003</v>
      </c>
      <c r="I56">
        <f t="shared" si="8"/>
        <v>0.75208913649025078</v>
      </c>
      <c r="J56">
        <v>-0.24</v>
      </c>
      <c r="K56">
        <f t="shared" si="13"/>
        <v>-1.2531966880770542</v>
      </c>
      <c r="L56">
        <f t="shared" si="9"/>
        <v>0.22162162162162163</v>
      </c>
      <c r="M56">
        <v>-0.13</v>
      </c>
      <c r="N56">
        <f t="shared" si="14"/>
        <v>-0.95059876524786613</v>
      </c>
      <c r="O56">
        <f t="shared" si="15"/>
        <v>0.2742857142857143</v>
      </c>
      <c r="P56" t="s">
        <v>10</v>
      </c>
      <c r="Q56" t="s">
        <v>11</v>
      </c>
      <c r="R56">
        <v>1</v>
      </c>
    </row>
    <row r="57" spans="1:18" x14ac:dyDescent="0.45">
      <c r="A57">
        <v>0.77747906600000005</v>
      </c>
      <c r="B57">
        <f t="shared" si="10"/>
        <v>0.31669486757425769</v>
      </c>
      <c r="C57">
        <f t="shared" si="6"/>
        <v>0.59249302200000009</v>
      </c>
      <c r="D57">
        <v>-0.47492791200000001</v>
      </c>
      <c r="E57">
        <f t="shared" si="11"/>
        <v>-1.4703055531707603</v>
      </c>
      <c r="F57">
        <f t="shared" si="7"/>
        <v>1.6383426056230482E-2</v>
      </c>
      <c r="G57">
        <v>0.96</v>
      </c>
      <c r="H57">
        <f t="shared" si="12"/>
        <v>0.37258068610364037</v>
      </c>
      <c r="I57">
        <f t="shared" si="8"/>
        <v>0.5821727019498607</v>
      </c>
      <c r="J57">
        <v>-0.65</v>
      </c>
      <c r="K57">
        <f t="shared" si="13"/>
        <v>-2.116377641225665</v>
      </c>
      <c r="L57">
        <f t="shared" si="9"/>
        <v>0</v>
      </c>
      <c r="M57">
        <v>-0.61</v>
      </c>
      <c r="N57">
        <f t="shared" si="14"/>
        <v>-1.9490394814819489</v>
      </c>
      <c r="O57">
        <f t="shared" si="15"/>
        <v>0</v>
      </c>
      <c r="P57" t="s">
        <v>8</v>
      </c>
      <c r="Q57" t="s">
        <v>11</v>
      </c>
      <c r="R57">
        <v>1</v>
      </c>
    </row>
    <row r="58" spans="1:18" x14ac:dyDescent="0.45">
      <c r="A58">
        <v>0.28165065</v>
      </c>
      <c r="B58">
        <f t="shared" si="10"/>
        <v>-0.24920841589965287</v>
      </c>
      <c r="C58">
        <f t="shared" si="6"/>
        <v>0.42721688333333335</v>
      </c>
      <c r="D58">
        <v>-0.19568255100000001</v>
      </c>
      <c r="E58">
        <f t="shared" si="11"/>
        <v>-0.90393750721880151</v>
      </c>
      <c r="F58">
        <f t="shared" si="7"/>
        <v>0.20267461796789069</v>
      </c>
      <c r="G58">
        <v>0.66</v>
      </c>
      <c r="H58">
        <f t="shared" si="12"/>
        <v>4.2065561334281902E-2</v>
      </c>
      <c r="I58">
        <f t="shared" si="8"/>
        <v>0.49860724233983289</v>
      </c>
      <c r="J58">
        <v>-0.48</v>
      </c>
      <c r="K58">
        <f t="shared" si="13"/>
        <v>-1.7584733435786799</v>
      </c>
      <c r="L58">
        <f t="shared" si="9"/>
        <v>9.1891891891891911E-2</v>
      </c>
      <c r="M58">
        <v>-0.49</v>
      </c>
      <c r="N58">
        <f t="shared" si="14"/>
        <v>-1.6994293024234279</v>
      </c>
      <c r="O58">
        <f t="shared" si="15"/>
        <v>6.8571428571428575E-2</v>
      </c>
      <c r="P58" t="s">
        <v>13</v>
      </c>
      <c r="Q58" t="s">
        <v>12</v>
      </c>
      <c r="R58">
        <v>1</v>
      </c>
    </row>
    <row r="59" spans="1:18" x14ac:dyDescent="0.45">
      <c r="A59">
        <v>-0.94905574699999995</v>
      </c>
      <c r="B59">
        <f t="shared" si="10"/>
        <v>-1.653849151646928</v>
      </c>
      <c r="C59">
        <f t="shared" si="6"/>
        <v>1.6981417666666682E-2</v>
      </c>
      <c r="D59">
        <v>0.315108218</v>
      </c>
      <c r="E59">
        <f t="shared" si="11"/>
        <v>0.13205309507030316</v>
      </c>
      <c r="F59">
        <f t="shared" si="7"/>
        <v>0.54343523377086367</v>
      </c>
      <c r="G59">
        <v>-0.62</v>
      </c>
      <c r="H59">
        <f t="shared" si="12"/>
        <v>-1.3681323043483147</v>
      </c>
      <c r="I59">
        <f t="shared" si="8"/>
        <v>0.14206128133704732</v>
      </c>
      <c r="J59">
        <v>0.53</v>
      </c>
      <c r="K59">
        <f t="shared" si="13"/>
        <v>0.36789924832399523</v>
      </c>
      <c r="L59">
        <f t="shared" si="9"/>
        <v>0.63783783783783787</v>
      </c>
      <c r="M59">
        <v>0.52</v>
      </c>
      <c r="N59">
        <f t="shared" si="14"/>
        <v>0.40145637131912071</v>
      </c>
      <c r="O59">
        <f t="shared" si="15"/>
        <v>0.64571428571428569</v>
      </c>
      <c r="P59" t="s">
        <v>8</v>
      </c>
      <c r="Q59" t="s">
        <v>11</v>
      </c>
      <c r="R59">
        <v>0</v>
      </c>
    </row>
    <row r="60" spans="1:18" x14ac:dyDescent="0.45">
      <c r="A60">
        <v>-0.83808810499999997</v>
      </c>
      <c r="B60">
        <f t="shared" si="10"/>
        <v>-1.5271985787052647</v>
      </c>
      <c r="C60">
        <f t="shared" si="6"/>
        <v>5.3970631666666678E-2</v>
      </c>
      <c r="D60">
        <v>0.54553490100000002</v>
      </c>
      <c r="E60">
        <f t="shared" si="11"/>
        <v>0.59940664292709811</v>
      </c>
      <c r="F60">
        <f t="shared" si="7"/>
        <v>0.69715832972704073</v>
      </c>
      <c r="G60">
        <v>-1.07</v>
      </c>
      <c r="H60">
        <f t="shared" si="12"/>
        <v>-1.8639049915023524</v>
      </c>
      <c r="I60">
        <f t="shared" si="8"/>
        <v>1.6713091922005523E-2</v>
      </c>
      <c r="J60">
        <v>0.67</v>
      </c>
      <c r="K60">
        <f t="shared" si="13"/>
        <v>0.66264396403327697</v>
      </c>
      <c r="L60">
        <f t="shared" si="9"/>
        <v>0.71351351351351355</v>
      </c>
      <c r="M60">
        <v>0.61</v>
      </c>
      <c r="N60">
        <f t="shared" si="14"/>
        <v>0.58866400561301113</v>
      </c>
      <c r="O60">
        <f t="shared" si="15"/>
        <v>0.69714285714285718</v>
      </c>
      <c r="P60" t="s">
        <v>10</v>
      </c>
      <c r="Q60" t="s">
        <v>12</v>
      </c>
      <c r="R60">
        <v>0</v>
      </c>
    </row>
    <row r="61" spans="1:18" x14ac:dyDescent="0.45">
      <c r="A61">
        <v>0.71834935</v>
      </c>
      <c r="B61">
        <f t="shared" si="10"/>
        <v>0.24920841589965287</v>
      </c>
      <c r="C61">
        <f t="shared" si="6"/>
        <v>0.5727831166666667</v>
      </c>
      <c r="D61">
        <v>0.69568255099999998</v>
      </c>
      <c r="E61">
        <f t="shared" si="11"/>
        <v>0.90393750721880117</v>
      </c>
      <c r="F61">
        <f t="shared" si="7"/>
        <v>0.79732538203210934</v>
      </c>
      <c r="G61">
        <v>0.68</v>
      </c>
      <c r="H61">
        <f t="shared" si="12"/>
        <v>6.4099902985572485E-2</v>
      </c>
      <c r="I61">
        <f t="shared" si="8"/>
        <v>0.50417827298050144</v>
      </c>
      <c r="J61">
        <v>0.81</v>
      </c>
      <c r="K61">
        <f t="shared" si="13"/>
        <v>0.9573886797425587</v>
      </c>
      <c r="L61">
        <f t="shared" si="9"/>
        <v>0.78918918918918912</v>
      </c>
      <c r="M61">
        <v>0.73</v>
      </c>
      <c r="N61">
        <f t="shared" si="14"/>
        <v>0.83827418467153181</v>
      </c>
      <c r="O61">
        <f t="shared" si="15"/>
        <v>0.76571428571428568</v>
      </c>
      <c r="P61" t="s">
        <v>13</v>
      </c>
      <c r="Q61" t="s">
        <v>11</v>
      </c>
      <c r="R61">
        <v>0</v>
      </c>
    </row>
    <row r="62" spans="1:18" x14ac:dyDescent="0.45">
      <c r="A62">
        <v>-0.15959989499999999</v>
      </c>
      <c r="B62">
        <f t="shared" si="10"/>
        <v>-0.75282039978835458</v>
      </c>
      <c r="C62">
        <f t="shared" si="6"/>
        <v>0.28013336833333335</v>
      </c>
      <c r="D62">
        <v>0.98718178300000003</v>
      </c>
      <c r="E62">
        <f t="shared" si="11"/>
        <v>1.4951589686357978</v>
      </c>
      <c r="F62">
        <f t="shared" si="7"/>
        <v>0.99179142141821597</v>
      </c>
      <c r="G62">
        <v>0.16</v>
      </c>
      <c r="H62">
        <f t="shared" si="12"/>
        <v>-0.50879297994798234</v>
      </c>
      <c r="I62">
        <f t="shared" si="8"/>
        <v>0.35933147632311974</v>
      </c>
      <c r="J62">
        <v>0.64</v>
      </c>
      <c r="K62">
        <f t="shared" si="13"/>
        <v>0.59948438209557364</v>
      </c>
      <c r="L62">
        <f t="shared" si="9"/>
        <v>0.69729729729729728</v>
      </c>
      <c r="M62">
        <v>0.45</v>
      </c>
      <c r="N62">
        <f t="shared" si="14"/>
        <v>0.25585043353498366</v>
      </c>
      <c r="O62">
        <f t="shared" si="15"/>
        <v>0.60571428571428576</v>
      </c>
      <c r="P62" t="s">
        <v>13</v>
      </c>
      <c r="Q62" t="s">
        <v>11</v>
      </c>
      <c r="R62">
        <v>0</v>
      </c>
    </row>
    <row r="63" spans="1:18" x14ac:dyDescent="0.45">
      <c r="A63">
        <v>-0.98155915699999996</v>
      </c>
      <c r="B63">
        <f t="shared" si="10"/>
        <v>-1.690946231704354</v>
      </c>
      <c r="C63">
        <f t="shared" si="6"/>
        <v>6.14694766666668E-3</v>
      </c>
      <c r="D63">
        <v>0.191158629</v>
      </c>
      <c r="E63">
        <f t="shared" si="11"/>
        <v>-0.11934261752840469</v>
      </c>
      <c r="F63">
        <f t="shared" si="7"/>
        <v>0.46074552824064213</v>
      </c>
      <c r="G63">
        <v>-0.94</v>
      </c>
      <c r="H63">
        <f t="shared" si="12"/>
        <v>-1.7206817707689639</v>
      </c>
      <c r="I63">
        <f t="shared" si="8"/>
        <v>5.292479108635096E-2</v>
      </c>
      <c r="J63">
        <v>0.91</v>
      </c>
      <c r="K63">
        <f t="shared" si="13"/>
        <v>1.1679206195349028</v>
      </c>
      <c r="L63">
        <f t="shared" si="9"/>
        <v>0.84324324324324318</v>
      </c>
      <c r="M63">
        <v>0.99</v>
      </c>
      <c r="N63">
        <f t="shared" si="14"/>
        <v>1.3790962392983266</v>
      </c>
      <c r="O63">
        <f t="shared" si="15"/>
        <v>0.91428571428571437</v>
      </c>
      <c r="P63" t="s">
        <v>13</v>
      </c>
      <c r="Q63" t="s">
        <v>9</v>
      </c>
      <c r="R63">
        <v>0</v>
      </c>
    </row>
    <row r="64" spans="1:18" x14ac:dyDescent="0.45">
      <c r="A64">
        <v>0.15959989499999999</v>
      </c>
      <c r="B64">
        <f t="shared" si="10"/>
        <v>-0.38850846562687502</v>
      </c>
      <c r="C64">
        <f t="shared" si="6"/>
        <v>0.38653329833333333</v>
      </c>
      <c r="D64">
        <v>0.98718178300000003</v>
      </c>
      <c r="E64">
        <f t="shared" si="11"/>
        <v>1.4951589686357978</v>
      </c>
      <c r="F64">
        <f t="shared" si="7"/>
        <v>0.99179142141821597</v>
      </c>
      <c r="G64">
        <v>0.26</v>
      </c>
      <c r="H64">
        <f t="shared" si="12"/>
        <v>-0.3986212716915295</v>
      </c>
      <c r="I64">
        <f t="shared" si="8"/>
        <v>0.38718662952646238</v>
      </c>
      <c r="J64">
        <v>0.36</v>
      </c>
      <c r="K64">
        <f t="shared" si="13"/>
        <v>9.9949506770102212E-3</v>
      </c>
      <c r="L64">
        <f t="shared" si="9"/>
        <v>0.54594594594594592</v>
      </c>
      <c r="M64">
        <v>0.13</v>
      </c>
      <c r="N64">
        <f t="shared" si="14"/>
        <v>-0.4097767106210714</v>
      </c>
      <c r="O64">
        <f t="shared" si="15"/>
        <v>0.42285714285714288</v>
      </c>
      <c r="P64" t="s">
        <v>8</v>
      </c>
      <c r="Q64" t="s">
        <v>9</v>
      </c>
      <c r="R64">
        <v>0</v>
      </c>
    </row>
    <row r="65" spans="1:18" x14ac:dyDescent="0.45">
      <c r="A65">
        <v>1.0960230259999999</v>
      </c>
      <c r="B65">
        <f t="shared" si="10"/>
        <v>0.6802582840259318</v>
      </c>
      <c r="C65">
        <f t="shared" si="6"/>
        <v>0.698674342</v>
      </c>
      <c r="D65">
        <v>-0.49537911299999998</v>
      </c>
      <c r="E65">
        <f t="shared" si="11"/>
        <v>-1.5117848698056415</v>
      </c>
      <c r="F65">
        <f t="shared" si="7"/>
        <v>2.7399456536502872E-3</v>
      </c>
      <c r="G65">
        <v>0.73</v>
      </c>
      <c r="H65">
        <f t="shared" si="12"/>
        <v>0.11918575711379885</v>
      </c>
      <c r="I65">
        <f t="shared" si="8"/>
        <v>0.51810584958217265</v>
      </c>
      <c r="J65">
        <v>-0.24</v>
      </c>
      <c r="K65">
        <f t="shared" si="13"/>
        <v>-1.2531966880770542</v>
      </c>
      <c r="L65">
        <f t="shared" si="9"/>
        <v>0.22162162162162163</v>
      </c>
      <c r="M65">
        <v>-0.13</v>
      </c>
      <c r="N65">
        <f t="shared" si="14"/>
        <v>-0.95059876524786613</v>
      </c>
      <c r="O65">
        <f t="shared" si="15"/>
        <v>0.2742857142857143</v>
      </c>
      <c r="P65" t="s">
        <v>8</v>
      </c>
      <c r="Q65" t="s">
        <v>12</v>
      </c>
      <c r="R65">
        <v>1</v>
      </c>
    </row>
    <row r="66" spans="1:18" x14ac:dyDescent="0.45">
      <c r="A66">
        <v>0.19858637800000001</v>
      </c>
      <c r="B66">
        <f t="shared" ref="B66:B97" si="16">(A66-A$125)/A$126</f>
        <v>-0.34401206721795491</v>
      </c>
      <c r="C66">
        <f t="shared" si="6"/>
        <v>0.39952879266666663</v>
      </c>
      <c r="D66">
        <v>-9.8110530000000001E-2</v>
      </c>
      <c r="E66">
        <f t="shared" ref="E66:E97" si="17">(D66-D$125)/D$126</f>
        <v>-0.70604102408491143</v>
      </c>
      <c r="F66">
        <f t="shared" si="7"/>
        <v>0.26776722335344455</v>
      </c>
      <c r="G66">
        <v>-0.12</v>
      </c>
      <c r="H66">
        <f t="shared" ref="H66:H97" si="18">(G66-G$125)/G$126</f>
        <v>-0.81727376306605037</v>
      </c>
      <c r="I66">
        <f t="shared" si="8"/>
        <v>0.28133704735376042</v>
      </c>
      <c r="J66">
        <v>-0.05</v>
      </c>
      <c r="K66">
        <f t="shared" ref="K66:K97" si="19">(J66-J$125)/J$126</f>
        <v>-0.85318600247160037</v>
      </c>
      <c r="L66">
        <f t="shared" si="9"/>
        <v>0.32432432432432429</v>
      </c>
      <c r="M66">
        <v>-0.03</v>
      </c>
      <c r="N66">
        <f t="shared" ref="N66:N97" si="20">(M66-M$125)/M$126</f>
        <v>-0.74259028269909888</v>
      </c>
      <c r="O66">
        <f t="shared" ref="O66:O101" si="21">(M66-MIN(M$2:M$101))/(MAX(M$2:M$101)-MIN(M$2:M$101))</f>
        <v>0.33142857142857141</v>
      </c>
      <c r="P66" t="s">
        <v>13</v>
      </c>
      <c r="Q66" t="s">
        <v>9</v>
      </c>
      <c r="R66">
        <v>1</v>
      </c>
    </row>
    <row r="67" spans="1:18" x14ac:dyDescent="0.45">
      <c r="A67">
        <v>-0.57211666000000005</v>
      </c>
      <c r="B67">
        <f t="shared" si="16"/>
        <v>-1.2236376911505655</v>
      </c>
      <c r="C67">
        <f t="shared" ref="C67:C101" si="22">(A67-MIN(A$2:A$101))/(MAX(A$2:A$101)-MIN(A$2:A$101))</f>
        <v>0.14262777999999998</v>
      </c>
      <c r="D67">
        <v>0.82017225500000002</v>
      </c>
      <c r="E67">
        <f t="shared" si="17"/>
        <v>1.1564286860986457</v>
      </c>
      <c r="F67">
        <f t="shared" ref="F67:F101" si="23">(D67-MIN(D$2:D$101))/(MAX(D$2:D$101)-MIN(D$2:D$101))</f>
        <v>0.88037541106693273</v>
      </c>
      <c r="G67">
        <v>7.0000000000000007E-2</v>
      </c>
      <c r="H67">
        <f t="shared" si="18"/>
        <v>-0.60794751737879005</v>
      </c>
      <c r="I67">
        <f t="shared" ref="I67:I101" si="24">(G67-MIN(G$2:G$101))/(MAX(G$2:G$101)-MIN(G$2:G$101))</f>
        <v>0.33426183844011143</v>
      </c>
      <c r="J67">
        <v>0.79</v>
      </c>
      <c r="K67">
        <f t="shared" si="19"/>
        <v>0.91528229178408982</v>
      </c>
      <c r="L67">
        <f t="shared" ref="L67:L101" si="25">(J67-MIN(J$2:J$101))/(MAX(J$2:J$101)-MIN(J$2:J$101))</f>
        <v>0.77837837837837831</v>
      </c>
      <c r="M67">
        <v>0.66</v>
      </c>
      <c r="N67">
        <f t="shared" si="20"/>
        <v>0.69266824688739481</v>
      </c>
      <c r="O67">
        <f t="shared" si="21"/>
        <v>0.72571428571428576</v>
      </c>
      <c r="P67" t="s">
        <v>10</v>
      </c>
      <c r="Q67" t="s">
        <v>11</v>
      </c>
      <c r="R67">
        <v>0</v>
      </c>
    </row>
    <row r="68" spans="1:18" x14ac:dyDescent="0.45">
      <c r="A68">
        <v>-0.991790014</v>
      </c>
      <c r="B68">
        <f t="shared" si="16"/>
        <v>-1.7026230041163894</v>
      </c>
      <c r="C68">
        <f t="shared" si="22"/>
        <v>2.7366620000000008E-3</v>
      </c>
      <c r="D68">
        <v>0.12787716199999999</v>
      </c>
      <c r="E68">
        <f t="shared" si="17"/>
        <v>-0.24769067918076415</v>
      </c>
      <c r="F68">
        <f t="shared" si="23"/>
        <v>0.41852896331318251</v>
      </c>
      <c r="G68">
        <v>-1.1299999999999999</v>
      </c>
      <c r="H68">
        <f t="shared" si="18"/>
        <v>-1.9300080164562241</v>
      </c>
      <c r="I68">
        <f t="shared" si="24"/>
        <v>0</v>
      </c>
      <c r="J68">
        <v>0.7</v>
      </c>
      <c r="K68">
        <f t="shared" si="19"/>
        <v>0.72580354597097996</v>
      </c>
      <c r="L68">
        <f t="shared" si="25"/>
        <v>0.72972972972972971</v>
      </c>
      <c r="M68">
        <v>0.76</v>
      </c>
      <c r="N68">
        <f t="shared" si="20"/>
        <v>0.90067672943616195</v>
      </c>
      <c r="O68">
        <f t="shared" si="21"/>
        <v>0.78285714285714292</v>
      </c>
      <c r="P68" t="s">
        <v>13</v>
      </c>
      <c r="Q68" t="s">
        <v>11</v>
      </c>
      <c r="R68">
        <v>0</v>
      </c>
    </row>
    <row r="69" spans="1:18" x14ac:dyDescent="0.45">
      <c r="A69">
        <v>8.2099860000000007E-3</v>
      </c>
      <c r="B69">
        <f t="shared" si="16"/>
        <v>-0.56129413870115985</v>
      </c>
      <c r="C69">
        <f t="shared" si="22"/>
        <v>0.33606999533333332</v>
      </c>
      <c r="D69">
        <v>0.37212283800000001</v>
      </c>
      <c r="E69">
        <f t="shared" si="17"/>
        <v>0.24769067918076393</v>
      </c>
      <c r="F69">
        <f t="shared" si="23"/>
        <v>0.58147103668681743</v>
      </c>
      <c r="G69">
        <v>0.49</v>
      </c>
      <c r="H69">
        <f t="shared" si="18"/>
        <v>-0.14522634270168799</v>
      </c>
      <c r="I69">
        <f t="shared" si="24"/>
        <v>0.45125348189415038</v>
      </c>
      <c r="J69">
        <v>-0.03</v>
      </c>
      <c r="K69">
        <f t="shared" si="19"/>
        <v>-0.81107961451313171</v>
      </c>
      <c r="L69">
        <f t="shared" si="25"/>
        <v>0.3351351351351351</v>
      </c>
      <c r="M69">
        <v>-0.14000000000000001</v>
      </c>
      <c r="N69">
        <f t="shared" si="20"/>
        <v>-0.97139961350274295</v>
      </c>
      <c r="O69">
        <f t="shared" si="21"/>
        <v>0.26857142857142857</v>
      </c>
      <c r="P69" t="s">
        <v>13</v>
      </c>
      <c r="Q69" t="s">
        <v>12</v>
      </c>
      <c r="R69">
        <v>1</v>
      </c>
    </row>
    <row r="70" spans="1:18" x14ac:dyDescent="0.45">
      <c r="A70">
        <v>-0.67230089000000004</v>
      </c>
      <c r="B70">
        <f t="shared" si="16"/>
        <v>-1.3379808447089641</v>
      </c>
      <c r="C70">
        <f t="shared" si="22"/>
        <v>0.10923303666666666</v>
      </c>
      <c r="D70">
        <v>0.74027799699999997</v>
      </c>
      <c r="E70">
        <f t="shared" si="17"/>
        <v>0.99438640677769508</v>
      </c>
      <c r="F70">
        <f t="shared" si="23"/>
        <v>0.82707605992849909</v>
      </c>
      <c r="G70">
        <v>-0.92</v>
      </c>
      <c r="H70">
        <f t="shared" si="18"/>
        <v>-1.6986474291176732</v>
      </c>
      <c r="I70">
        <f t="shared" si="24"/>
        <v>5.8495821727019462E-2</v>
      </c>
      <c r="J70">
        <v>0.74</v>
      </c>
      <c r="K70">
        <f t="shared" si="19"/>
        <v>0.81001632188791772</v>
      </c>
      <c r="L70">
        <f t="shared" si="25"/>
        <v>0.75135135135135134</v>
      </c>
      <c r="M70">
        <v>0.64</v>
      </c>
      <c r="N70">
        <f t="shared" si="20"/>
        <v>0.65106655037764138</v>
      </c>
      <c r="O70">
        <f t="shared" si="21"/>
        <v>0.7142857142857143</v>
      </c>
      <c r="P70" t="s">
        <v>10</v>
      </c>
      <c r="Q70" t="s">
        <v>12</v>
      </c>
      <c r="R70">
        <v>0</v>
      </c>
    </row>
    <row r="71" spans="1:18" x14ac:dyDescent="0.45">
      <c r="A71">
        <v>0.40478334300000002</v>
      </c>
      <c r="B71">
        <f t="shared" si="16"/>
        <v>-0.10867351910244107</v>
      </c>
      <c r="C71">
        <f t="shared" si="22"/>
        <v>0.46826111433333334</v>
      </c>
      <c r="D71">
        <v>0.91441262300000004</v>
      </c>
      <c r="E71">
        <f t="shared" si="17"/>
        <v>1.3475678795406223</v>
      </c>
      <c r="F71">
        <f t="shared" si="23"/>
        <v>0.94324539185387768</v>
      </c>
      <c r="G71">
        <v>0.63</v>
      </c>
      <c r="H71">
        <f t="shared" si="18"/>
        <v>9.0140488573460173E-3</v>
      </c>
      <c r="I71">
        <f t="shared" si="24"/>
        <v>0.49025069637883006</v>
      </c>
      <c r="J71">
        <v>1.02</v>
      </c>
      <c r="K71">
        <f t="shared" si="19"/>
        <v>1.3995057533064812</v>
      </c>
      <c r="L71">
        <f t="shared" si="25"/>
        <v>0.90270270270270259</v>
      </c>
      <c r="M71">
        <v>0.91</v>
      </c>
      <c r="N71">
        <f t="shared" si="20"/>
        <v>1.2126894532593127</v>
      </c>
      <c r="O71">
        <f t="shared" si="21"/>
        <v>0.86857142857142855</v>
      </c>
      <c r="P71" t="s">
        <v>10</v>
      </c>
      <c r="Q71" t="s">
        <v>9</v>
      </c>
      <c r="R71">
        <v>0</v>
      </c>
    </row>
    <row r="72" spans="1:18" x14ac:dyDescent="0.45">
      <c r="A72">
        <v>0.65463494600000005</v>
      </c>
      <c r="B72">
        <f t="shared" si="16"/>
        <v>0.17648932747172535</v>
      </c>
      <c r="C72">
        <f t="shared" si="22"/>
        <v>0.55154498200000002</v>
      </c>
      <c r="D72">
        <v>-0.43846842200000002</v>
      </c>
      <c r="E72">
        <f t="shared" si="17"/>
        <v>-1.3963580754624201</v>
      </c>
      <c r="F72">
        <f t="shared" si="23"/>
        <v>4.0706415073015804E-2</v>
      </c>
      <c r="G72">
        <v>0.59</v>
      </c>
      <c r="H72">
        <f t="shared" si="18"/>
        <v>-3.5054634445235162E-2</v>
      </c>
      <c r="I72">
        <f t="shared" si="24"/>
        <v>0.47910863509749296</v>
      </c>
      <c r="J72">
        <v>0.53</v>
      </c>
      <c r="K72">
        <f t="shared" si="19"/>
        <v>0.36789924832399523</v>
      </c>
      <c r="L72">
        <f t="shared" si="25"/>
        <v>0.63783783783783787</v>
      </c>
      <c r="M72">
        <v>0.73</v>
      </c>
      <c r="N72">
        <f t="shared" si="20"/>
        <v>0.83827418467153181</v>
      </c>
      <c r="O72">
        <f t="shared" si="21"/>
        <v>0.76571428571428568</v>
      </c>
      <c r="P72" t="s">
        <v>13</v>
      </c>
      <c r="Q72" t="s">
        <v>9</v>
      </c>
      <c r="R72">
        <v>1</v>
      </c>
    </row>
    <row r="73" spans="1:18" x14ac:dyDescent="0.45">
      <c r="A73">
        <v>0.90397697399999999</v>
      </c>
      <c r="B73">
        <f t="shared" si="16"/>
        <v>0.46107058138929768</v>
      </c>
      <c r="C73">
        <f t="shared" si="22"/>
        <v>0.63465899133333326</v>
      </c>
      <c r="D73">
        <v>-0.49537911299999998</v>
      </c>
      <c r="E73">
        <f t="shared" si="17"/>
        <v>-1.5117848698056415</v>
      </c>
      <c r="F73">
        <f t="shared" si="23"/>
        <v>2.7399456536502872E-3</v>
      </c>
      <c r="G73">
        <v>0.86</v>
      </c>
      <c r="H73">
        <f t="shared" si="18"/>
        <v>0.26240897784718753</v>
      </c>
      <c r="I73">
        <f t="shared" si="24"/>
        <v>0.55431754874651806</v>
      </c>
      <c r="J73">
        <v>-0.1</v>
      </c>
      <c r="K73">
        <f t="shared" si="19"/>
        <v>-0.95845197236777246</v>
      </c>
      <c r="L73">
        <f t="shared" si="25"/>
        <v>0.29729729729729731</v>
      </c>
      <c r="M73">
        <v>0.02</v>
      </c>
      <c r="N73">
        <f t="shared" si="20"/>
        <v>-0.63858604142471531</v>
      </c>
      <c r="O73">
        <f t="shared" si="21"/>
        <v>0.36</v>
      </c>
      <c r="P73" t="s">
        <v>8</v>
      </c>
      <c r="Q73" t="s">
        <v>11</v>
      </c>
      <c r="R73">
        <v>1</v>
      </c>
    </row>
    <row r="74" spans="1:18" x14ac:dyDescent="0.45">
      <c r="A74">
        <v>2</v>
      </c>
      <c r="B74">
        <f t="shared" si="16"/>
        <v>1.7119932981228445</v>
      </c>
      <c r="C74">
        <f t="shared" si="22"/>
        <v>1</v>
      </c>
      <c r="D74">
        <v>0.5</v>
      </c>
      <c r="E74">
        <f t="shared" si="17"/>
        <v>0.5070523319740653</v>
      </c>
      <c r="F74">
        <f t="shared" si="23"/>
        <v>0.6667809191570242</v>
      </c>
      <c r="G74">
        <v>2.09</v>
      </c>
      <c r="H74">
        <f t="shared" si="18"/>
        <v>1.6175209894015574</v>
      </c>
      <c r="I74">
        <f t="shared" si="24"/>
        <v>0.89693593314763231</v>
      </c>
      <c r="J74">
        <v>0.92</v>
      </c>
      <c r="K74">
        <f t="shared" si="19"/>
        <v>1.1889738135141372</v>
      </c>
      <c r="L74">
        <f t="shared" si="25"/>
        <v>0.84864864864864864</v>
      </c>
      <c r="M74">
        <v>0.91</v>
      </c>
      <c r="N74">
        <f t="shared" si="20"/>
        <v>1.2126894532593127</v>
      </c>
      <c r="O74">
        <f t="shared" si="21"/>
        <v>0.86857142857142855</v>
      </c>
      <c r="P74" t="s">
        <v>8</v>
      </c>
      <c r="Q74" t="s">
        <v>12</v>
      </c>
      <c r="R74">
        <v>1</v>
      </c>
    </row>
    <row r="75" spans="1:18" x14ac:dyDescent="0.45">
      <c r="A75">
        <v>1.997945393</v>
      </c>
      <c r="B75">
        <f t="shared" si="16"/>
        <v>1.7096483158466602</v>
      </c>
      <c r="C75">
        <f t="shared" si="22"/>
        <v>0.99931513100000002</v>
      </c>
      <c r="D75">
        <v>0.43592977999999999</v>
      </c>
      <c r="E75">
        <f t="shared" si="17"/>
        <v>0.37710451412969964</v>
      </c>
      <c r="F75">
        <f t="shared" si="23"/>
        <v>0.62403815842825316</v>
      </c>
      <c r="G75">
        <v>2.46</v>
      </c>
      <c r="H75">
        <f t="shared" si="18"/>
        <v>2.0251563099504328</v>
      </c>
      <c r="I75">
        <f t="shared" si="24"/>
        <v>1</v>
      </c>
      <c r="J75">
        <v>0.18</v>
      </c>
      <c r="K75">
        <f t="shared" si="19"/>
        <v>-0.36896254094920911</v>
      </c>
      <c r="L75">
        <f t="shared" si="25"/>
        <v>0.44864864864864867</v>
      </c>
      <c r="M75">
        <v>0.08</v>
      </c>
      <c r="N75">
        <f t="shared" si="20"/>
        <v>-0.51378095189545503</v>
      </c>
      <c r="O75">
        <f t="shared" si="21"/>
        <v>0.39428571428571424</v>
      </c>
      <c r="P75" t="s">
        <v>13</v>
      </c>
      <c r="Q75" t="s">
        <v>9</v>
      </c>
      <c r="R75">
        <v>1</v>
      </c>
    </row>
    <row r="76" spans="1:18" x14ac:dyDescent="0.45">
      <c r="A76">
        <v>1.71834935</v>
      </c>
      <c r="B76">
        <f t="shared" si="16"/>
        <v>1.3905372813148824</v>
      </c>
      <c r="C76">
        <f t="shared" si="22"/>
        <v>0.90611644999999996</v>
      </c>
      <c r="D76">
        <v>-0.19568255100000001</v>
      </c>
      <c r="E76">
        <f t="shared" si="17"/>
        <v>-0.90393750721880151</v>
      </c>
      <c r="F76">
        <f t="shared" si="23"/>
        <v>0.20267461796789069</v>
      </c>
      <c r="G76">
        <v>2.2400000000000002</v>
      </c>
      <c r="H76">
        <f t="shared" si="18"/>
        <v>1.7827785517862369</v>
      </c>
      <c r="I76">
        <f t="shared" si="24"/>
        <v>0.93871866295264628</v>
      </c>
      <c r="J76">
        <v>0.08</v>
      </c>
      <c r="K76">
        <f t="shared" si="19"/>
        <v>-0.57949448074155308</v>
      </c>
      <c r="L76">
        <f t="shared" si="25"/>
        <v>0.39459459459459456</v>
      </c>
      <c r="M76">
        <v>0.14000000000000001</v>
      </c>
      <c r="N76">
        <f t="shared" si="20"/>
        <v>-0.38897586236619469</v>
      </c>
      <c r="O76">
        <f t="shared" si="21"/>
        <v>0.42857142857142855</v>
      </c>
      <c r="P76" t="s">
        <v>8</v>
      </c>
      <c r="Q76" t="s">
        <v>9</v>
      </c>
      <c r="R76">
        <v>1</v>
      </c>
    </row>
    <row r="77" spans="1:18" x14ac:dyDescent="0.45">
      <c r="A77">
        <v>1.981559157</v>
      </c>
      <c r="B77">
        <f t="shared" si="16"/>
        <v>1.690946231704354</v>
      </c>
      <c r="C77">
        <f t="shared" si="22"/>
        <v>0.99385305233333332</v>
      </c>
      <c r="D77">
        <v>0.30884137099999998</v>
      </c>
      <c r="E77">
        <f t="shared" si="17"/>
        <v>0.1193426175284044</v>
      </c>
      <c r="F77">
        <f t="shared" si="23"/>
        <v>0.53925447175935781</v>
      </c>
      <c r="G77">
        <v>1.91</v>
      </c>
      <c r="H77">
        <f t="shared" si="18"/>
        <v>1.4192119145399424</v>
      </c>
      <c r="I77">
        <f t="shared" si="24"/>
        <v>0.84679665738161569</v>
      </c>
      <c r="J77">
        <v>0.98</v>
      </c>
      <c r="K77">
        <f t="shared" si="19"/>
        <v>1.3152929773895434</v>
      </c>
      <c r="L77">
        <f t="shared" si="25"/>
        <v>0.88108108108108096</v>
      </c>
      <c r="M77">
        <v>1.03</v>
      </c>
      <c r="N77">
        <f t="shared" si="20"/>
        <v>1.4622996323178337</v>
      </c>
      <c r="O77">
        <f t="shared" si="21"/>
        <v>0.93714285714285717</v>
      </c>
      <c r="P77" t="s">
        <v>13</v>
      </c>
      <c r="Q77" t="s">
        <v>11</v>
      </c>
      <c r="R77">
        <v>1</v>
      </c>
    </row>
    <row r="78" spans="1:18" x14ac:dyDescent="0.45">
      <c r="A78">
        <v>0.83808810499999997</v>
      </c>
      <c r="B78">
        <f t="shared" si="16"/>
        <v>0.385869713290035</v>
      </c>
      <c r="C78">
        <f t="shared" si="22"/>
        <v>0.61269603500000003</v>
      </c>
      <c r="D78">
        <v>0.54553490100000002</v>
      </c>
      <c r="E78">
        <f t="shared" si="17"/>
        <v>0.59940664292709811</v>
      </c>
      <c r="F78">
        <f t="shared" si="23"/>
        <v>0.69715832972704073</v>
      </c>
      <c r="G78">
        <v>0.81</v>
      </c>
      <c r="H78">
        <f t="shared" si="18"/>
        <v>0.20732312371896119</v>
      </c>
      <c r="I78">
        <f t="shared" si="24"/>
        <v>0.54038997214484685</v>
      </c>
      <c r="J78">
        <v>0.47</v>
      </c>
      <c r="K78">
        <f t="shared" si="19"/>
        <v>0.24158008444858867</v>
      </c>
      <c r="L78">
        <f t="shared" si="25"/>
        <v>0.60540540540540544</v>
      </c>
      <c r="M78">
        <v>0.38</v>
      </c>
      <c r="N78">
        <f t="shared" si="20"/>
        <v>0.11024449575084661</v>
      </c>
      <c r="O78">
        <f t="shared" si="21"/>
        <v>0.56571428571428573</v>
      </c>
      <c r="P78" t="s">
        <v>13</v>
      </c>
      <c r="Q78" t="s">
        <v>11</v>
      </c>
      <c r="R78">
        <v>0</v>
      </c>
    </row>
    <row r="79" spans="1:18" x14ac:dyDescent="0.45">
      <c r="A79">
        <v>-0.46253829000000002</v>
      </c>
      <c r="B79">
        <f t="shared" si="16"/>
        <v>-1.0985727344444154</v>
      </c>
      <c r="C79">
        <f t="shared" si="22"/>
        <v>0.17915390333333334</v>
      </c>
      <c r="D79">
        <v>0.88659930600000003</v>
      </c>
      <c r="E79">
        <f t="shared" si="17"/>
        <v>1.2911566505614862</v>
      </c>
      <c r="F79">
        <f t="shared" si="23"/>
        <v>0.92469046955761502</v>
      </c>
      <c r="G79">
        <v>-0.26</v>
      </c>
      <c r="H79">
        <f t="shared" si="18"/>
        <v>-0.97151415462508439</v>
      </c>
      <c r="I79">
        <f t="shared" si="24"/>
        <v>0.24233983286908076</v>
      </c>
      <c r="J79">
        <v>1.18</v>
      </c>
      <c r="K79">
        <f t="shared" si="19"/>
        <v>1.7363568569742316</v>
      </c>
      <c r="L79">
        <f t="shared" si="25"/>
        <v>0.98918918918918919</v>
      </c>
      <c r="M79">
        <v>1.1000000000000001</v>
      </c>
      <c r="N79">
        <f t="shared" si="20"/>
        <v>1.6079055701019709</v>
      </c>
      <c r="O79">
        <f t="shared" si="21"/>
        <v>0.97714285714285709</v>
      </c>
      <c r="P79" t="s">
        <v>8</v>
      </c>
      <c r="Q79" t="s">
        <v>11</v>
      </c>
      <c r="R79">
        <v>0</v>
      </c>
    </row>
    <row r="80" spans="1:18" x14ac:dyDescent="0.45">
      <c r="A80">
        <v>1.8713187040000001</v>
      </c>
      <c r="B80">
        <f t="shared" si="16"/>
        <v>1.5651256205590032</v>
      </c>
      <c r="C80">
        <f t="shared" si="22"/>
        <v>0.95710623466666667</v>
      </c>
      <c r="D80">
        <v>9.2824480000000004E-3</v>
      </c>
      <c r="E80">
        <f t="shared" si="17"/>
        <v>-0.48822558435475349</v>
      </c>
      <c r="F80">
        <f t="shared" si="23"/>
        <v>0.33941162168084488</v>
      </c>
      <c r="G80">
        <v>2.0699999999999998</v>
      </c>
      <c r="H80">
        <f t="shared" si="18"/>
        <v>1.5954866477502667</v>
      </c>
      <c r="I80">
        <f t="shared" si="24"/>
        <v>0.89136490250696376</v>
      </c>
      <c r="J80">
        <v>0.25</v>
      </c>
      <c r="K80">
        <f t="shared" si="19"/>
        <v>-0.22159018309456824</v>
      </c>
      <c r="L80">
        <f t="shared" si="25"/>
        <v>0.48648648648648646</v>
      </c>
      <c r="M80">
        <v>0.28999999999999998</v>
      </c>
      <c r="N80">
        <f t="shared" si="20"/>
        <v>-7.696313854304393E-2</v>
      </c>
      <c r="O80">
        <f t="shared" si="21"/>
        <v>0.51428571428571423</v>
      </c>
      <c r="P80" t="s">
        <v>13</v>
      </c>
      <c r="Q80" t="s">
        <v>11</v>
      </c>
      <c r="R80">
        <v>1</v>
      </c>
    </row>
    <row r="81" spans="1:18" x14ac:dyDescent="0.45">
      <c r="A81">
        <v>0.96794842199999998</v>
      </c>
      <c r="B81">
        <f t="shared" si="16"/>
        <v>0.53408304155410702</v>
      </c>
      <c r="C81">
        <f t="shared" si="22"/>
        <v>0.65598280733333336</v>
      </c>
      <c r="D81">
        <v>-0.49948621599999998</v>
      </c>
      <c r="E81">
        <f t="shared" si="17"/>
        <v>-1.5201149344208722</v>
      </c>
      <c r="F81">
        <f t="shared" si="23"/>
        <v>0</v>
      </c>
      <c r="G81">
        <v>1.22</v>
      </c>
      <c r="H81">
        <f t="shared" si="18"/>
        <v>0.65902712757041781</v>
      </c>
      <c r="I81">
        <f t="shared" si="24"/>
        <v>0.65459610027855142</v>
      </c>
      <c r="J81">
        <v>-0.19</v>
      </c>
      <c r="K81">
        <f t="shared" si="19"/>
        <v>-1.1479307181808822</v>
      </c>
      <c r="L81">
        <f t="shared" si="25"/>
        <v>0.24864864864864863</v>
      </c>
      <c r="M81">
        <v>-0.08</v>
      </c>
      <c r="N81">
        <f t="shared" si="20"/>
        <v>-0.84659452397348256</v>
      </c>
      <c r="O81">
        <f t="shared" si="21"/>
        <v>0.30285714285714288</v>
      </c>
      <c r="P81" t="s">
        <v>10</v>
      </c>
      <c r="Q81" t="s">
        <v>11</v>
      </c>
      <c r="R81">
        <v>1</v>
      </c>
    </row>
    <row r="82" spans="1:18" x14ac:dyDescent="0.45">
      <c r="A82">
        <v>1.2225209340000001</v>
      </c>
      <c r="B82">
        <f t="shared" si="16"/>
        <v>0.82463399784097213</v>
      </c>
      <c r="C82">
        <f t="shared" si="22"/>
        <v>0.74084031133333339</v>
      </c>
      <c r="D82">
        <v>-0.47492791200000001</v>
      </c>
      <c r="E82">
        <f t="shared" si="17"/>
        <v>-1.4703055531707603</v>
      </c>
      <c r="F82">
        <f t="shared" si="23"/>
        <v>1.6383426056230482E-2</v>
      </c>
      <c r="G82">
        <v>1.07</v>
      </c>
      <c r="H82">
        <f t="shared" si="18"/>
        <v>0.49376956518573861</v>
      </c>
      <c r="I82">
        <f t="shared" si="24"/>
        <v>0.61281337047353768</v>
      </c>
      <c r="J82">
        <v>0.48</v>
      </c>
      <c r="K82">
        <f t="shared" si="19"/>
        <v>0.26263327842782308</v>
      </c>
      <c r="L82">
        <f t="shared" si="25"/>
        <v>0.61081081081081068</v>
      </c>
      <c r="M82">
        <v>0.68</v>
      </c>
      <c r="N82">
        <f t="shared" si="20"/>
        <v>0.73426994339714835</v>
      </c>
      <c r="O82">
        <f t="shared" si="21"/>
        <v>0.73714285714285721</v>
      </c>
      <c r="P82" t="s">
        <v>13</v>
      </c>
      <c r="Q82" t="s">
        <v>11</v>
      </c>
      <c r="R82">
        <v>1</v>
      </c>
    </row>
    <row r="83" spans="1:18" x14ac:dyDescent="0.45">
      <c r="A83">
        <v>1.67230089</v>
      </c>
      <c r="B83">
        <f t="shared" si="16"/>
        <v>1.3379808447089641</v>
      </c>
      <c r="C83">
        <f t="shared" si="22"/>
        <v>0.89076696333333327</v>
      </c>
      <c r="D83">
        <v>-0.24027799699999999</v>
      </c>
      <c r="E83">
        <f t="shared" si="17"/>
        <v>-0.99438640677769541</v>
      </c>
      <c r="F83">
        <f t="shared" si="23"/>
        <v>0.17292394007150094</v>
      </c>
      <c r="G83">
        <v>1.85</v>
      </c>
      <c r="H83">
        <f t="shared" si="18"/>
        <v>1.3531088895860708</v>
      </c>
      <c r="I83">
        <f t="shared" si="24"/>
        <v>0.83008356545961004</v>
      </c>
      <c r="J83">
        <v>-0.53</v>
      </c>
      <c r="K83">
        <f t="shared" si="19"/>
        <v>-1.8637393134748521</v>
      </c>
      <c r="L83">
        <f t="shared" si="25"/>
        <v>6.4864864864864855E-2</v>
      </c>
      <c r="M83">
        <v>-0.54</v>
      </c>
      <c r="N83">
        <f t="shared" si="20"/>
        <v>-1.8034335436978117</v>
      </c>
      <c r="O83">
        <f t="shared" si="21"/>
        <v>3.9999999999999973E-2</v>
      </c>
      <c r="P83" t="s">
        <v>8</v>
      </c>
      <c r="Q83" t="s">
        <v>12</v>
      </c>
      <c r="R83">
        <v>1</v>
      </c>
    </row>
    <row r="84" spans="1:18" x14ac:dyDescent="0.45">
      <c r="A84">
        <v>-0.76144595800000003</v>
      </c>
      <c r="B84">
        <f t="shared" si="16"/>
        <v>-1.4397246840267672</v>
      </c>
      <c r="C84">
        <f t="shared" si="22"/>
        <v>7.9518013999999984E-2</v>
      </c>
      <c r="D84">
        <v>0.64822839499999996</v>
      </c>
      <c r="E84">
        <f t="shared" si="17"/>
        <v>0.80769054537215668</v>
      </c>
      <c r="F84">
        <f t="shared" si="23"/>
        <v>0.76566759101010606</v>
      </c>
      <c r="G84">
        <v>-0.56999999999999995</v>
      </c>
      <c r="H84">
        <f t="shared" si="18"/>
        <v>-1.313046450220088</v>
      </c>
      <c r="I84">
        <f t="shared" si="24"/>
        <v>0.15598885793871867</v>
      </c>
      <c r="J84">
        <v>1.0900000000000001</v>
      </c>
      <c r="K84">
        <f t="shared" si="19"/>
        <v>1.5468781111611221</v>
      </c>
      <c r="L84">
        <f t="shared" si="25"/>
        <v>0.94054054054054059</v>
      </c>
      <c r="M84">
        <v>1.07</v>
      </c>
      <c r="N84">
        <f t="shared" si="20"/>
        <v>1.5455030253373405</v>
      </c>
      <c r="O84">
        <f t="shared" si="21"/>
        <v>0.96000000000000008</v>
      </c>
      <c r="P84" t="s">
        <v>13</v>
      </c>
      <c r="Q84" t="s">
        <v>11</v>
      </c>
      <c r="R84">
        <v>0</v>
      </c>
    </row>
    <row r="85" spans="1:18" x14ac:dyDescent="0.45">
      <c r="A85">
        <v>0.76144595800000003</v>
      </c>
      <c r="B85">
        <f t="shared" si="16"/>
        <v>0.2983958186115378</v>
      </c>
      <c r="C85">
        <f t="shared" si="22"/>
        <v>0.5871486526666666</v>
      </c>
      <c r="D85">
        <v>0.64822839499999996</v>
      </c>
      <c r="E85">
        <f t="shared" si="17"/>
        <v>0.80769054537215668</v>
      </c>
      <c r="F85">
        <f t="shared" si="23"/>
        <v>0.76566759101010606</v>
      </c>
      <c r="G85">
        <v>0.77</v>
      </c>
      <c r="H85">
        <f t="shared" si="18"/>
        <v>0.16325444041638001</v>
      </c>
      <c r="I85">
        <f t="shared" si="24"/>
        <v>0.52924791086350975</v>
      </c>
      <c r="J85">
        <v>0.35</v>
      </c>
      <c r="K85">
        <f t="shared" si="19"/>
        <v>-1.1058243302224205E-2</v>
      </c>
      <c r="L85">
        <f t="shared" si="25"/>
        <v>0.54054054054054046</v>
      </c>
      <c r="M85">
        <v>0.21</v>
      </c>
      <c r="N85">
        <f t="shared" si="20"/>
        <v>-0.24336992458205767</v>
      </c>
      <c r="O85">
        <f t="shared" si="21"/>
        <v>0.46857142857142853</v>
      </c>
      <c r="P85" t="s">
        <v>13</v>
      </c>
      <c r="Q85" t="s">
        <v>9</v>
      </c>
      <c r="R85">
        <v>0</v>
      </c>
    </row>
    <row r="86" spans="1:18" x14ac:dyDescent="0.45">
      <c r="A86">
        <v>-0.871318704</v>
      </c>
      <c r="B86">
        <f t="shared" si="16"/>
        <v>-1.5651256205590032</v>
      </c>
      <c r="C86">
        <f t="shared" si="22"/>
        <v>4.2893765333333334E-2</v>
      </c>
      <c r="D86">
        <v>0.490717552</v>
      </c>
      <c r="E86">
        <f t="shared" si="17"/>
        <v>0.48822558435475327</v>
      </c>
      <c r="F86">
        <f t="shared" si="23"/>
        <v>0.66058837831915507</v>
      </c>
      <c r="G86">
        <v>-0.72</v>
      </c>
      <c r="H86">
        <f t="shared" si="18"/>
        <v>-1.4783040126047673</v>
      </c>
      <c r="I86">
        <f t="shared" si="24"/>
        <v>0.11420612813370472</v>
      </c>
      <c r="J86">
        <v>1.04</v>
      </c>
      <c r="K86">
        <f t="shared" si="19"/>
        <v>1.4416121412649501</v>
      </c>
      <c r="L86">
        <f t="shared" si="25"/>
        <v>0.9135135135135134</v>
      </c>
      <c r="M86">
        <v>1.05</v>
      </c>
      <c r="N86">
        <f t="shared" si="20"/>
        <v>1.5039013288275871</v>
      </c>
      <c r="O86">
        <f t="shared" si="21"/>
        <v>0.94857142857142862</v>
      </c>
      <c r="P86" t="s">
        <v>13</v>
      </c>
      <c r="Q86" t="s">
        <v>9</v>
      </c>
      <c r="R86">
        <v>0</v>
      </c>
    </row>
    <row r="87" spans="1:18" x14ac:dyDescent="0.45">
      <c r="A87">
        <v>1.4625382899999999</v>
      </c>
      <c r="B87">
        <f t="shared" si="16"/>
        <v>1.0985727344444152</v>
      </c>
      <c r="C87">
        <f t="shared" si="22"/>
        <v>0.82084609666666664</v>
      </c>
      <c r="D87">
        <v>-0.38659930599999998</v>
      </c>
      <c r="E87">
        <f t="shared" si="17"/>
        <v>-1.2911566505614867</v>
      </c>
      <c r="F87">
        <f t="shared" si="23"/>
        <v>7.5309530442385086E-2</v>
      </c>
      <c r="G87">
        <v>1.81</v>
      </c>
      <c r="H87">
        <f t="shared" si="18"/>
        <v>1.3090402062834896</v>
      </c>
      <c r="I87">
        <f t="shared" si="24"/>
        <v>0.81894150417827305</v>
      </c>
      <c r="J87">
        <v>-0.57999999999999996</v>
      </c>
      <c r="K87">
        <f t="shared" si="19"/>
        <v>-1.9690052833710239</v>
      </c>
      <c r="L87">
        <f t="shared" si="25"/>
        <v>3.7837837837837868E-2</v>
      </c>
      <c r="M87">
        <v>-0.55000000000000004</v>
      </c>
      <c r="N87">
        <f t="shared" si="20"/>
        <v>-1.8242343919526884</v>
      </c>
      <c r="O87">
        <f t="shared" si="21"/>
        <v>3.4285714285714253E-2</v>
      </c>
      <c r="P87" t="s">
        <v>10</v>
      </c>
      <c r="Q87" t="s">
        <v>11</v>
      </c>
      <c r="R87">
        <v>1</v>
      </c>
    </row>
    <row r="88" spans="1:18" x14ac:dyDescent="0.45">
      <c r="A88">
        <v>0.518392568</v>
      </c>
      <c r="B88">
        <f t="shared" si="16"/>
        <v>2.0991968767512456E-2</v>
      </c>
      <c r="C88">
        <f t="shared" si="22"/>
        <v>0.50613085599999996</v>
      </c>
      <c r="D88">
        <v>0.85514276300000003</v>
      </c>
      <c r="E88">
        <f t="shared" si="17"/>
        <v>1.2273561966255164</v>
      </c>
      <c r="F88">
        <f t="shared" si="23"/>
        <v>0.90370506493744518</v>
      </c>
      <c r="G88">
        <v>0.62</v>
      </c>
      <c r="H88">
        <f t="shared" si="18"/>
        <v>-2.0031219682992781E-3</v>
      </c>
      <c r="I88">
        <f t="shared" si="24"/>
        <v>0.48746518105849584</v>
      </c>
      <c r="J88">
        <v>0.25</v>
      </c>
      <c r="K88">
        <f t="shared" si="19"/>
        <v>-0.22159018309456824</v>
      </c>
      <c r="L88">
        <f t="shared" si="25"/>
        <v>0.48648648648648646</v>
      </c>
      <c r="M88">
        <v>0.04</v>
      </c>
      <c r="N88">
        <f t="shared" si="20"/>
        <v>-0.596984344914962</v>
      </c>
      <c r="O88">
        <f t="shared" si="21"/>
        <v>0.37142857142857144</v>
      </c>
      <c r="P88" t="s">
        <v>8</v>
      </c>
      <c r="Q88" t="s">
        <v>12</v>
      </c>
      <c r="R88">
        <v>0</v>
      </c>
    </row>
    <row r="89" spans="1:18" x14ac:dyDescent="0.45">
      <c r="A89">
        <v>0.98155915699999996</v>
      </c>
      <c r="B89">
        <f t="shared" si="16"/>
        <v>0.54961736628912439</v>
      </c>
      <c r="C89">
        <f t="shared" si="22"/>
        <v>0.66051971899999995</v>
      </c>
      <c r="D89">
        <v>0.191158629</v>
      </c>
      <c r="E89">
        <f t="shared" si="17"/>
        <v>-0.11934261752840469</v>
      </c>
      <c r="F89">
        <f t="shared" si="23"/>
        <v>0.46074552824064213</v>
      </c>
      <c r="G89">
        <v>0.97</v>
      </c>
      <c r="H89">
        <f t="shared" si="18"/>
        <v>0.38359785692928566</v>
      </c>
      <c r="I89">
        <f t="shared" si="24"/>
        <v>0.58495821727019492</v>
      </c>
      <c r="J89">
        <v>0.12</v>
      </c>
      <c r="K89">
        <f t="shared" si="19"/>
        <v>-0.49528170482461553</v>
      </c>
      <c r="L89">
        <f t="shared" si="25"/>
        <v>0.41621621621621618</v>
      </c>
      <c r="M89">
        <v>0.08</v>
      </c>
      <c r="N89">
        <f t="shared" si="20"/>
        <v>-0.51378095189545503</v>
      </c>
      <c r="O89">
        <f t="shared" si="21"/>
        <v>0.39428571428571424</v>
      </c>
      <c r="P89" t="s">
        <v>10</v>
      </c>
      <c r="Q89" t="s">
        <v>12</v>
      </c>
      <c r="R89">
        <v>0</v>
      </c>
    </row>
    <row r="90" spans="1:18" x14ac:dyDescent="0.45">
      <c r="A90">
        <v>0.28452758700000003</v>
      </c>
      <c r="B90">
        <f t="shared" si="16"/>
        <v>-0.24592488465757176</v>
      </c>
      <c r="C90">
        <f t="shared" si="22"/>
        <v>0.42817586233333332</v>
      </c>
      <c r="D90">
        <v>0.95866785300000001</v>
      </c>
      <c r="E90">
        <f t="shared" si="17"/>
        <v>1.4373267498348163</v>
      </c>
      <c r="F90">
        <f t="shared" si="23"/>
        <v>0.97276910360149971</v>
      </c>
      <c r="G90">
        <v>0.87</v>
      </c>
      <c r="H90">
        <f t="shared" si="18"/>
        <v>0.27342614867283282</v>
      </c>
      <c r="I90">
        <f t="shared" si="24"/>
        <v>0.55710306406685239</v>
      </c>
      <c r="J90">
        <v>0.72</v>
      </c>
      <c r="K90">
        <f t="shared" si="19"/>
        <v>0.76790993392944884</v>
      </c>
      <c r="L90">
        <f t="shared" si="25"/>
        <v>0.74054054054054053</v>
      </c>
      <c r="M90">
        <v>0.55000000000000004</v>
      </c>
      <c r="N90">
        <f t="shared" si="20"/>
        <v>0.46385891608375096</v>
      </c>
      <c r="O90">
        <f t="shared" si="21"/>
        <v>0.66285714285714292</v>
      </c>
      <c r="P90" t="s">
        <v>8</v>
      </c>
      <c r="Q90" t="s">
        <v>12</v>
      </c>
      <c r="R90">
        <v>0</v>
      </c>
    </row>
    <row r="91" spans="1:18" x14ac:dyDescent="0.45">
      <c r="A91">
        <v>9.9031131999999994E-2</v>
      </c>
      <c r="B91">
        <f t="shared" si="16"/>
        <v>-0.45763734318126897</v>
      </c>
      <c r="C91">
        <f t="shared" si="22"/>
        <v>0.36634371066666666</v>
      </c>
      <c r="D91">
        <v>6.6116260999999996E-2</v>
      </c>
      <c r="E91">
        <f t="shared" si="17"/>
        <v>-0.37295471468824165</v>
      </c>
      <c r="F91">
        <f t="shared" si="23"/>
        <v>0.37732680396619861</v>
      </c>
      <c r="G91">
        <v>0.09</v>
      </c>
      <c r="H91">
        <f t="shared" si="18"/>
        <v>-0.58591317572749946</v>
      </c>
      <c r="I91">
        <f t="shared" si="24"/>
        <v>0.33983286908077998</v>
      </c>
      <c r="J91">
        <v>0.38</v>
      </c>
      <c r="K91">
        <f t="shared" si="19"/>
        <v>5.2101338635479076E-2</v>
      </c>
      <c r="L91">
        <f t="shared" si="25"/>
        <v>0.55675675675675673</v>
      </c>
      <c r="M91">
        <v>0.42</v>
      </c>
      <c r="N91">
        <f t="shared" si="20"/>
        <v>0.19344788877035343</v>
      </c>
      <c r="O91">
        <f t="shared" si="21"/>
        <v>0.58857142857142863</v>
      </c>
      <c r="P91" t="s">
        <v>8</v>
      </c>
      <c r="Q91" t="s">
        <v>11</v>
      </c>
      <c r="R91">
        <v>1</v>
      </c>
    </row>
    <row r="92" spans="1:18" x14ac:dyDescent="0.45">
      <c r="A92">
        <v>1.1595998949999999</v>
      </c>
      <c r="B92">
        <f t="shared" si="16"/>
        <v>0.75282039978835458</v>
      </c>
      <c r="C92">
        <f t="shared" si="22"/>
        <v>0.71986663166666665</v>
      </c>
      <c r="D92">
        <v>-0.48718178299999998</v>
      </c>
      <c r="E92">
        <f t="shared" si="17"/>
        <v>-1.4951589686357978</v>
      </c>
      <c r="F92">
        <f t="shared" si="23"/>
        <v>8.2085785817840873E-3</v>
      </c>
      <c r="G92">
        <v>0.99</v>
      </c>
      <c r="H92">
        <f t="shared" si="18"/>
        <v>0.40563219858057625</v>
      </c>
      <c r="I92">
        <f t="shared" si="24"/>
        <v>0.59052924791086359</v>
      </c>
      <c r="J92">
        <v>0.45</v>
      </c>
      <c r="K92">
        <f t="shared" si="19"/>
        <v>0.19947369649011995</v>
      </c>
      <c r="L92">
        <f t="shared" si="25"/>
        <v>0.59459459459459463</v>
      </c>
      <c r="M92">
        <v>0.66</v>
      </c>
      <c r="N92">
        <f t="shared" si="20"/>
        <v>0.69266824688739481</v>
      </c>
      <c r="O92">
        <f t="shared" si="21"/>
        <v>0.72571428571428576</v>
      </c>
      <c r="P92" t="s">
        <v>13</v>
      </c>
      <c r="Q92" t="s">
        <v>12</v>
      </c>
      <c r="R92">
        <v>1</v>
      </c>
    </row>
    <row r="93" spans="1:18" x14ac:dyDescent="0.45">
      <c r="A93">
        <v>1.4047833430000001</v>
      </c>
      <c r="B93">
        <f t="shared" si="16"/>
        <v>1.0326553463127885</v>
      </c>
      <c r="C93">
        <f t="shared" si="22"/>
        <v>0.80159444766666665</v>
      </c>
      <c r="D93">
        <v>-0.41441262299999998</v>
      </c>
      <c r="E93">
        <f t="shared" si="17"/>
        <v>-1.3475678795406223</v>
      </c>
      <c r="F93">
        <f t="shared" si="23"/>
        <v>5.6754608146122335E-2</v>
      </c>
      <c r="G93">
        <v>1.03</v>
      </c>
      <c r="H93">
        <f t="shared" si="18"/>
        <v>0.44970088188315743</v>
      </c>
      <c r="I93">
        <f t="shared" si="24"/>
        <v>0.60167130919220058</v>
      </c>
      <c r="J93">
        <v>-0.04</v>
      </c>
      <c r="K93">
        <f t="shared" si="19"/>
        <v>-0.83213280849236604</v>
      </c>
      <c r="L93">
        <f t="shared" si="25"/>
        <v>0.32972972972972969</v>
      </c>
      <c r="M93">
        <v>0.06</v>
      </c>
      <c r="N93">
        <f t="shared" si="20"/>
        <v>-0.55538264840520846</v>
      </c>
      <c r="O93">
        <f t="shared" si="21"/>
        <v>0.38285714285714284</v>
      </c>
      <c r="P93" t="s">
        <v>13</v>
      </c>
      <c r="Q93" t="s">
        <v>11</v>
      </c>
      <c r="R93">
        <v>1</v>
      </c>
    </row>
    <row r="94" spans="1:18" x14ac:dyDescent="0.45">
      <c r="A94">
        <v>0.481607432</v>
      </c>
      <c r="B94">
        <f t="shared" si="16"/>
        <v>-2.0991968767512456E-2</v>
      </c>
      <c r="C94">
        <f t="shared" si="22"/>
        <v>0.49386914400000004</v>
      </c>
      <c r="D94">
        <v>-0.35514276299999997</v>
      </c>
      <c r="E94">
        <f t="shared" si="17"/>
        <v>-1.2273561966255166</v>
      </c>
      <c r="F94">
        <f t="shared" si="23"/>
        <v>9.6294935062554918E-2</v>
      </c>
      <c r="G94">
        <v>0.38</v>
      </c>
      <c r="H94">
        <f t="shared" si="18"/>
        <v>-0.26641522178378613</v>
      </c>
      <c r="I94">
        <f t="shared" si="24"/>
        <v>0.42061281337047352</v>
      </c>
      <c r="J94">
        <v>0.56000000000000005</v>
      </c>
      <c r="K94">
        <f t="shared" si="19"/>
        <v>0.4310588302616985</v>
      </c>
      <c r="L94">
        <f t="shared" si="25"/>
        <v>0.65405405405405403</v>
      </c>
      <c r="M94">
        <v>0.75</v>
      </c>
      <c r="N94">
        <f t="shared" si="20"/>
        <v>0.87987588118128524</v>
      </c>
      <c r="O94">
        <f t="shared" si="21"/>
        <v>0.77714285714285702</v>
      </c>
      <c r="P94" t="s">
        <v>8</v>
      </c>
      <c r="Q94" t="s">
        <v>9</v>
      </c>
      <c r="R94">
        <v>1</v>
      </c>
    </row>
    <row r="95" spans="1:18" x14ac:dyDescent="0.45">
      <c r="A95">
        <v>7.3083243000000006E-2</v>
      </c>
      <c r="B95">
        <f t="shared" si="16"/>
        <v>-0.48725241789355928</v>
      </c>
      <c r="C95">
        <f t="shared" si="22"/>
        <v>0.35769441433333332</v>
      </c>
      <c r="D95">
        <v>0.124732995</v>
      </c>
      <c r="E95">
        <f t="shared" si="17"/>
        <v>-0.25406770801862771</v>
      </c>
      <c r="F95">
        <f t="shared" si="23"/>
        <v>0.41643141506420983</v>
      </c>
      <c r="G95">
        <v>0.56999999999999995</v>
      </c>
      <c r="H95">
        <f t="shared" si="18"/>
        <v>-5.7088976096525752E-2</v>
      </c>
      <c r="I95">
        <f t="shared" si="24"/>
        <v>0.47353760445682447</v>
      </c>
      <c r="J95">
        <v>-0.15</v>
      </c>
      <c r="K95">
        <f t="shared" si="19"/>
        <v>-1.0637179422639447</v>
      </c>
      <c r="L95">
        <f t="shared" si="25"/>
        <v>0.27027027027027023</v>
      </c>
      <c r="M95">
        <v>-0.2</v>
      </c>
      <c r="N95">
        <f t="shared" si="20"/>
        <v>-1.0962047030320032</v>
      </c>
      <c r="O95">
        <f t="shared" si="21"/>
        <v>0.23428571428571426</v>
      </c>
      <c r="P95" t="s">
        <v>8</v>
      </c>
      <c r="Q95" t="s">
        <v>11</v>
      </c>
      <c r="R95">
        <v>1</v>
      </c>
    </row>
    <row r="96" spans="1:18" x14ac:dyDescent="0.45">
      <c r="A96">
        <v>1.838088105</v>
      </c>
      <c r="B96">
        <f t="shared" si="16"/>
        <v>1.5271985787052647</v>
      </c>
      <c r="C96">
        <f t="shared" si="22"/>
        <v>0.94602936833333329</v>
      </c>
      <c r="D96">
        <v>-4.5534901000000003E-2</v>
      </c>
      <c r="E96">
        <f t="shared" si="17"/>
        <v>-0.59940664292709833</v>
      </c>
      <c r="F96">
        <f t="shared" si="23"/>
        <v>0.30284167027295933</v>
      </c>
      <c r="G96">
        <v>2.0099999999999998</v>
      </c>
      <c r="H96">
        <f t="shared" si="18"/>
        <v>1.5293836227963951</v>
      </c>
      <c r="I96">
        <f t="shared" si="24"/>
        <v>0.87465181058495811</v>
      </c>
      <c r="J96">
        <v>0.36</v>
      </c>
      <c r="K96">
        <f t="shared" si="19"/>
        <v>9.9949506770102212E-3</v>
      </c>
      <c r="L96">
        <f t="shared" si="25"/>
        <v>0.54594594594594592</v>
      </c>
      <c r="M96">
        <v>0.43</v>
      </c>
      <c r="N96">
        <f t="shared" si="20"/>
        <v>0.21424873702523017</v>
      </c>
      <c r="O96">
        <f t="shared" si="21"/>
        <v>0.59428571428571431</v>
      </c>
      <c r="P96" t="s">
        <v>8</v>
      </c>
      <c r="Q96" t="s">
        <v>12</v>
      </c>
      <c r="R96">
        <v>1</v>
      </c>
    </row>
    <row r="97" spans="1:18" x14ac:dyDescent="0.45">
      <c r="A97">
        <v>0.23855404199999999</v>
      </c>
      <c r="B97">
        <f t="shared" si="16"/>
        <v>-0.2983958186115378</v>
      </c>
      <c r="C97">
        <f t="shared" si="22"/>
        <v>0.41285134733333334</v>
      </c>
      <c r="D97">
        <v>-0.14822839500000001</v>
      </c>
      <c r="E97">
        <f t="shared" si="17"/>
        <v>-0.80769054537215701</v>
      </c>
      <c r="F97">
        <f t="shared" si="23"/>
        <v>0.23433240898989394</v>
      </c>
      <c r="G97">
        <v>0.06</v>
      </c>
      <c r="H97">
        <f t="shared" si="18"/>
        <v>-0.61896468820443529</v>
      </c>
      <c r="I97">
        <f t="shared" si="24"/>
        <v>0.33147632311977715</v>
      </c>
      <c r="J97">
        <v>0.59</v>
      </c>
      <c r="K97">
        <f t="shared" si="19"/>
        <v>0.49421841219940155</v>
      </c>
      <c r="L97">
        <f t="shared" si="25"/>
        <v>0.6702702702702702</v>
      </c>
      <c r="M97">
        <v>0.72</v>
      </c>
      <c r="N97">
        <f t="shared" si="20"/>
        <v>0.81747333641665509</v>
      </c>
      <c r="O97">
        <f t="shared" si="21"/>
        <v>0.76</v>
      </c>
      <c r="P97" t="s">
        <v>8</v>
      </c>
      <c r="Q97" t="s">
        <v>12</v>
      </c>
      <c r="R97">
        <v>1</v>
      </c>
    </row>
    <row r="98" spans="1:18" x14ac:dyDescent="0.45">
      <c r="A98">
        <v>0.59521665700000004</v>
      </c>
      <c r="B98">
        <f t="shared" ref="B98:B129" si="26">(A98-A$125)/A$126</f>
        <v>0.10867351910244112</v>
      </c>
      <c r="C98">
        <f t="shared" si="22"/>
        <v>0.53173888566666661</v>
      </c>
      <c r="D98">
        <v>-0.41441262299999998</v>
      </c>
      <c r="E98">
        <f t="shared" ref="E98:E129" si="27">(D98-D$125)/D$126</f>
        <v>-1.3475678795406223</v>
      </c>
      <c r="F98">
        <f t="shared" si="23"/>
        <v>5.6754608146122335E-2</v>
      </c>
      <c r="G98">
        <v>0.43</v>
      </c>
      <c r="H98">
        <f t="shared" ref="H98:H129" si="28">(G98-G$125)/G$126</f>
        <v>-0.21132936765555971</v>
      </c>
      <c r="I98">
        <f t="shared" si="24"/>
        <v>0.43454038997214484</v>
      </c>
      <c r="J98">
        <v>0.48</v>
      </c>
      <c r="K98">
        <f t="shared" ref="K98:K129" si="29">(J98-J$125)/J$126</f>
        <v>0.26263327842782308</v>
      </c>
      <c r="L98">
        <f t="shared" si="25"/>
        <v>0.61081081081081068</v>
      </c>
      <c r="M98">
        <v>0.67</v>
      </c>
      <c r="N98">
        <f t="shared" ref="N98:N129" si="30">(M98-M$125)/M$126</f>
        <v>0.71346909514227153</v>
      </c>
      <c r="O98">
        <f t="shared" si="21"/>
        <v>0.73142857142857143</v>
      </c>
      <c r="P98" t="s">
        <v>8</v>
      </c>
      <c r="Q98" t="s">
        <v>12</v>
      </c>
      <c r="R98">
        <v>1</v>
      </c>
    </row>
    <row r="99" spans="1:18" x14ac:dyDescent="0.45">
      <c r="A99">
        <v>0.32769911000000002</v>
      </c>
      <c r="B99">
        <f t="shared" si="26"/>
        <v>-0.19665197929373426</v>
      </c>
      <c r="C99">
        <f t="shared" si="22"/>
        <v>0.44256636999999999</v>
      </c>
      <c r="D99">
        <v>-0.24027799699999999</v>
      </c>
      <c r="E99">
        <f t="shared" si="27"/>
        <v>-0.99438640677769541</v>
      </c>
      <c r="F99">
        <f t="shared" si="23"/>
        <v>0.17292394007150094</v>
      </c>
      <c r="G99">
        <v>0.38</v>
      </c>
      <c r="H99">
        <f t="shared" si="28"/>
        <v>-0.26641522178378613</v>
      </c>
      <c r="I99">
        <f t="shared" si="24"/>
        <v>0.42061281337047352</v>
      </c>
      <c r="J99">
        <v>0.63</v>
      </c>
      <c r="K99">
        <f t="shared" si="29"/>
        <v>0.5784311881163392</v>
      </c>
      <c r="L99">
        <f t="shared" si="25"/>
        <v>0.69189189189189182</v>
      </c>
      <c r="M99">
        <v>0.79</v>
      </c>
      <c r="N99">
        <f t="shared" si="30"/>
        <v>0.9630792742007922</v>
      </c>
      <c r="O99">
        <f t="shared" si="21"/>
        <v>0.79999999999999993</v>
      </c>
      <c r="P99" t="s">
        <v>13</v>
      </c>
      <c r="Q99" t="s">
        <v>11</v>
      </c>
      <c r="R99">
        <v>1</v>
      </c>
    </row>
    <row r="100" spans="1:18" x14ac:dyDescent="0.45">
      <c r="A100">
        <v>0.92691675699999998</v>
      </c>
      <c r="B100">
        <f t="shared" si="26"/>
        <v>0.48725241789355928</v>
      </c>
      <c r="C100">
        <f t="shared" si="22"/>
        <v>0.64230558566666662</v>
      </c>
      <c r="D100">
        <v>0.37526700499999999</v>
      </c>
      <c r="E100">
        <f t="shared" si="27"/>
        <v>0.25406770801862749</v>
      </c>
      <c r="F100">
        <f t="shared" si="23"/>
        <v>0.58356858493579022</v>
      </c>
      <c r="G100">
        <v>0.89</v>
      </c>
      <c r="H100">
        <f t="shared" si="28"/>
        <v>0.29546049032412341</v>
      </c>
      <c r="I100">
        <f t="shared" si="24"/>
        <v>0.56267409470752094</v>
      </c>
      <c r="J100">
        <v>1.02</v>
      </c>
      <c r="K100">
        <f t="shared" si="29"/>
        <v>1.3995057533064812</v>
      </c>
      <c r="L100">
        <f t="shared" si="25"/>
        <v>0.90270270270270259</v>
      </c>
      <c r="M100">
        <v>1.06</v>
      </c>
      <c r="N100">
        <f t="shared" si="30"/>
        <v>1.5247021770824638</v>
      </c>
      <c r="O100">
        <f t="shared" si="21"/>
        <v>0.95428571428571429</v>
      </c>
      <c r="P100" t="s">
        <v>10</v>
      </c>
      <c r="Q100" t="s">
        <v>12</v>
      </c>
      <c r="R100">
        <v>0</v>
      </c>
    </row>
    <row r="101" spans="1:18" x14ac:dyDescent="0.45">
      <c r="A101">
        <v>0.967294863</v>
      </c>
      <c r="B101">
        <f t="shared" si="26"/>
        <v>0.53333711580215515</v>
      </c>
      <c r="C101">
        <f t="shared" si="22"/>
        <v>0.65576495433333337</v>
      </c>
      <c r="D101">
        <v>0.25365458400000002</v>
      </c>
      <c r="E101">
        <f t="shared" si="27"/>
        <v>7.4122613583803513E-3</v>
      </c>
      <c r="F101">
        <f t="shared" si="23"/>
        <v>0.50243805951462617</v>
      </c>
      <c r="G101">
        <v>1.39</v>
      </c>
      <c r="H101">
        <f t="shared" si="28"/>
        <v>0.84631903160638755</v>
      </c>
      <c r="I101">
        <f t="shared" si="24"/>
        <v>0.70194986072423393</v>
      </c>
      <c r="J101">
        <v>-0.13</v>
      </c>
      <c r="K101">
        <f t="shared" si="29"/>
        <v>-1.0216115543054758</v>
      </c>
      <c r="L101">
        <f t="shared" si="25"/>
        <v>0.2810810810810811</v>
      </c>
      <c r="M101">
        <v>-0.22</v>
      </c>
      <c r="N101">
        <f t="shared" si="30"/>
        <v>-1.1378063995417567</v>
      </c>
      <c r="O101">
        <f t="shared" si="21"/>
        <v>0.22285714285714286</v>
      </c>
      <c r="P101" t="s">
        <v>8</v>
      </c>
      <c r="Q101" t="s">
        <v>9</v>
      </c>
      <c r="R101">
        <v>0</v>
      </c>
    </row>
    <row r="124" spans="1:14" x14ac:dyDescent="0.45">
      <c r="A124" s="14" t="s">
        <v>0</v>
      </c>
      <c r="B124" s="14"/>
      <c r="D124" s="14" t="s">
        <v>1</v>
      </c>
      <c r="E124" s="14"/>
      <c r="G124" s="14" t="s">
        <v>2</v>
      </c>
      <c r="H124" s="14"/>
      <c r="J124" s="14" t="s">
        <v>3</v>
      </c>
      <c r="K124" s="14"/>
      <c r="M124" s="14" t="s">
        <v>6</v>
      </c>
      <c r="N124" s="14"/>
    </row>
    <row r="125" spans="1:14" x14ac:dyDescent="0.45">
      <c r="A125" s="2">
        <f>AVERAGE(A2:A101)</f>
        <v>0.5</v>
      </c>
      <c r="B125" s="3" t="s">
        <v>14</v>
      </c>
      <c r="D125" s="2">
        <f>AVERAGE(D2:D101)</f>
        <v>0.25000000000000006</v>
      </c>
      <c r="E125" s="3" t="s">
        <v>14</v>
      </c>
      <c r="G125" s="2">
        <f>AVERAGE(G2:G101)</f>
        <v>0.62181818181818194</v>
      </c>
      <c r="H125" s="3" t="s">
        <v>14</v>
      </c>
      <c r="J125" s="2">
        <f>AVERAGE(J2:J101)</f>
        <v>0.35525252525252526</v>
      </c>
      <c r="K125" s="3" t="s">
        <v>14</v>
      </c>
      <c r="M125" s="2">
        <f>AVERAGE(M2:M101)</f>
        <v>0.32700000000000001</v>
      </c>
      <c r="N125" s="3" t="s">
        <v>14</v>
      </c>
    </row>
    <row r="126" spans="1:14" x14ac:dyDescent="0.45">
      <c r="A126" s="2">
        <f>_xlfn.STDEV.S(A2:A101)</f>
        <v>0.87617165420256637</v>
      </c>
      <c r="B126" s="3" t="s">
        <v>15</v>
      </c>
      <c r="D126" s="2">
        <f>_xlfn.STDEV.S(D2:D101)</f>
        <v>0.49304575531029599</v>
      </c>
      <c r="E126" s="3" t="s">
        <v>15</v>
      </c>
      <c r="G126" s="2">
        <f>_xlfn.STDEV.S(G2:G101)</f>
        <v>0.9076740442947876</v>
      </c>
      <c r="H126" s="3" t="s">
        <v>15</v>
      </c>
      <c r="J126" s="2">
        <f>_xlfn.STDEV.S(J2:J101)</f>
        <v>0.47498731118249293</v>
      </c>
      <c r="K126" s="3" t="s">
        <v>15</v>
      </c>
      <c r="M126" s="2">
        <f>_xlfn.STDEV.S(M2:M101)</f>
        <v>0.48074962508586727</v>
      </c>
      <c r="N126" s="3" t="s">
        <v>15</v>
      </c>
    </row>
    <row r="127" spans="1:14" x14ac:dyDescent="0.45">
      <c r="A127" s="2">
        <f>SKEW(A2:A101)</f>
        <v>2.3744720429779423E-17</v>
      </c>
      <c r="B127" s="3" t="s">
        <v>16</v>
      </c>
      <c r="D127" s="2">
        <f>SKEW(D2:D101)</f>
        <v>-3.7840411228302449E-16</v>
      </c>
      <c r="E127" s="3" t="s">
        <v>16</v>
      </c>
      <c r="G127" s="2">
        <f>SKEW(G2:G101)</f>
        <v>5.1104127777348581E-2</v>
      </c>
      <c r="H127" s="3" t="s">
        <v>16</v>
      </c>
      <c r="J127" s="2">
        <f>SKEW(J2:J101)</f>
        <v>-0.24308806814587711</v>
      </c>
      <c r="K127" s="3" t="s">
        <v>16</v>
      </c>
      <c r="M127" s="2">
        <f>SKEW(M2:M101)</f>
        <v>-0.15480423123109521</v>
      </c>
      <c r="N127" s="3" t="s">
        <v>16</v>
      </c>
    </row>
    <row r="128" spans="1:14" x14ac:dyDescent="0.45">
      <c r="A128" s="2">
        <f>KURT(A2:A101)</f>
        <v>-0.88047390818599158</v>
      </c>
      <c r="B128" s="3" t="s">
        <v>17</v>
      </c>
      <c r="D128" s="2">
        <f>KURT(D2:D101)</f>
        <v>-1.2724302428022793</v>
      </c>
      <c r="E128" s="3" t="s">
        <v>17</v>
      </c>
      <c r="G128" s="2">
        <f>KURT(G2:G101)</f>
        <v>-0.62130301245819552</v>
      </c>
      <c r="H128" s="3" t="s">
        <v>17</v>
      </c>
      <c r="J128" s="2">
        <f>KURT(J2:J101)</f>
        <v>-0.7778180974965796</v>
      </c>
      <c r="K128" s="3" t="s">
        <v>17</v>
      </c>
      <c r="M128" s="2">
        <f>KURT(M2:M101)</f>
        <v>-1.0531595600173342</v>
      </c>
      <c r="N128" s="3" t="s">
        <v>17</v>
      </c>
    </row>
    <row r="129" spans="1:14" x14ac:dyDescent="0.45">
      <c r="A129" s="2"/>
      <c r="B129" s="3"/>
      <c r="D129" s="2"/>
      <c r="E129" s="3"/>
      <c r="G129" s="2"/>
      <c r="H129" s="3"/>
      <c r="J129" s="2"/>
      <c r="K129" s="3"/>
      <c r="M129" s="2"/>
      <c r="N129" s="3"/>
    </row>
    <row r="130" spans="1:14" x14ac:dyDescent="0.45">
      <c r="A130" s="2">
        <f>(COUNT(A2:A101)/6)*(A126^2+(A127^2)/4)</f>
        <v>12.794612793801027</v>
      </c>
      <c r="B130" s="3" t="s">
        <v>18</v>
      </c>
      <c r="D130" s="2">
        <f>(COUNT(D2:D101)/6)*(D126^2+(D127^2)/4)</f>
        <v>4.0515686138250047</v>
      </c>
      <c r="E130" s="3" t="s">
        <v>18</v>
      </c>
      <c r="G130" s="2">
        <f>(COUNT(G2:G101)/6)*(G126^2+(G127^2)/4)</f>
        <v>13.604663797814544</v>
      </c>
      <c r="H130" s="3" t="s">
        <v>18</v>
      </c>
      <c r="J130" s="2">
        <f>(COUNT(J2:J101)/6)*(J126^2+(J127^2)/4)</f>
        <v>3.9663673170511178</v>
      </c>
      <c r="K130" s="3" t="s">
        <v>18</v>
      </c>
      <c r="M130" s="2">
        <f>(COUNT(M2:M101)/6)*(M126^2+(M127^2)/4)</f>
        <v>3.9518548253660764</v>
      </c>
      <c r="N130" s="3" t="s">
        <v>18</v>
      </c>
    </row>
    <row r="131" spans="1:14" x14ac:dyDescent="0.45">
      <c r="A131" s="2">
        <f>_xlfn.CHISQ.DIST.RT(A130,2)</f>
        <v>1.6660388821231162E-3</v>
      </c>
      <c r="B131" s="3" t="s">
        <v>19</v>
      </c>
      <c r="D131" s="2">
        <f>_xlfn.CHISQ.DIST.RT(D130,2)</f>
        <v>0.13189036009076913</v>
      </c>
      <c r="E131" s="3" t="s">
        <v>19</v>
      </c>
      <c r="G131" s="2">
        <f>_xlfn.CHISQ.DIST.RT(G130,2)</f>
        <v>1.111180962658942E-3</v>
      </c>
      <c r="H131" s="3" t="s">
        <v>19</v>
      </c>
      <c r="J131" s="2">
        <f>_xlfn.CHISQ.DIST.RT(J130,2)</f>
        <v>0.13763037097736677</v>
      </c>
      <c r="K131" s="3" t="s">
        <v>19</v>
      </c>
      <c r="M131" s="2">
        <f>_xlfn.CHISQ.DIST.RT(M130,2)</f>
        <v>0.13863268289752875</v>
      </c>
      <c r="N131" s="3" t="s">
        <v>19</v>
      </c>
    </row>
    <row r="132" spans="1:14" x14ac:dyDescent="0.45">
      <c r="A132" s="4" t="s">
        <v>21</v>
      </c>
      <c r="B132" s="5" t="s">
        <v>20</v>
      </c>
      <c r="D132" s="4" t="s">
        <v>22</v>
      </c>
      <c r="E132" s="5" t="s">
        <v>23</v>
      </c>
      <c r="G132" s="4" t="s">
        <v>21</v>
      </c>
      <c r="H132" s="5" t="s">
        <v>23</v>
      </c>
      <c r="J132" s="4" t="s">
        <v>22</v>
      </c>
      <c r="K132" s="5" t="s">
        <v>23</v>
      </c>
      <c r="M132" s="4" t="s">
        <v>22</v>
      </c>
      <c r="N132" s="5" t="s">
        <v>23</v>
      </c>
    </row>
  </sheetData>
  <mergeCells count="5">
    <mergeCell ref="A124:B124"/>
    <mergeCell ref="D124:E124"/>
    <mergeCell ref="G124:H124"/>
    <mergeCell ref="J124:K124"/>
    <mergeCell ref="M124:N1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C59E-ECA3-4F0A-800F-001A0415C6C6}">
  <dimension ref="A1:F10"/>
  <sheetViews>
    <sheetView tabSelected="1" topLeftCell="B14" zoomScale="70" zoomScaleNormal="70" workbookViewId="0">
      <selection activeCell="F46" sqref="F46"/>
    </sheetView>
  </sheetViews>
  <sheetFormatPr defaultRowHeight="14.25" x14ac:dyDescent="0.45"/>
  <cols>
    <col min="1" max="1" width="13" bestFit="1" customWidth="1"/>
    <col min="2" max="2" width="14.9296875" bestFit="1" customWidth="1"/>
    <col min="3" max="6" width="14.06640625" customWidth="1"/>
  </cols>
  <sheetData>
    <row r="1" spans="1:6" x14ac:dyDescent="0.45">
      <c r="A1" s="10"/>
      <c r="B1" s="7" t="s">
        <v>0</v>
      </c>
      <c r="C1" s="7" t="s">
        <v>1</v>
      </c>
      <c r="D1" s="7" t="s">
        <v>2</v>
      </c>
      <c r="E1" s="7" t="s">
        <v>3</v>
      </c>
      <c r="F1" s="11" t="s">
        <v>6</v>
      </c>
    </row>
    <row r="2" spans="1:6" x14ac:dyDescent="0.45">
      <c r="A2" s="9" t="s">
        <v>14</v>
      </c>
      <c r="B2" s="8">
        <v>0.5</v>
      </c>
      <c r="C2" s="8">
        <v>0.25000000000000006</v>
      </c>
      <c r="D2" s="8">
        <v>0.62181818181818194</v>
      </c>
      <c r="E2" s="8">
        <v>0.35525252525252526</v>
      </c>
      <c r="F2" s="8">
        <v>0.32700000000000001</v>
      </c>
    </row>
    <row r="3" spans="1:6" x14ac:dyDescent="0.45">
      <c r="A3" s="9" t="s">
        <v>15</v>
      </c>
      <c r="B3" s="8">
        <v>0.87617165420256637</v>
      </c>
      <c r="C3" s="8">
        <v>0.49304575531029599</v>
      </c>
      <c r="D3" s="8">
        <v>0.9076740442947876</v>
      </c>
      <c r="E3" s="8">
        <v>0.47498731118249293</v>
      </c>
      <c r="F3" s="8">
        <v>0.48074962508586727</v>
      </c>
    </row>
    <row r="4" spans="1:6" x14ac:dyDescent="0.45">
      <c r="A4" s="9" t="s">
        <v>16</v>
      </c>
      <c r="B4" s="8">
        <v>2.3744720429779423E-17</v>
      </c>
      <c r="C4" s="8">
        <v>-3.7840411228302449E-16</v>
      </c>
      <c r="D4" s="8">
        <v>5.1104127777348581E-2</v>
      </c>
      <c r="E4" s="8">
        <v>-0.24308806814587711</v>
      </c>
      <c r="F4" s="8">
        <v>-0.15480423123109521</v>
      </c>
    </row>
    <row r="5" spans="1:6" x14ac:dyDescent="0.45">
      <c r="A5" s="9" t="s">
        <v>17</v>
      </c>
      <c r="B5" s="8">
        <v>-0.88047390818599158</v>
      </c>
      <c r="C5" s="8">
        <v>-1.2724302428022793</v>
      </c>
      <c r="D5" s="8">
        <v>-0.62130301245819552</v>
      </c>
      <c r="E5" s="8">
        <v>-0.7778180974965796</v>
      </c>
      <c r="F5" s="8">
        <v>-1.0531595600173342</v>
      </c>
    </row>
    <row r="6" spans="1:6" x14ac:dyDescent="0.45">
      <c r="A6" s="9"/>
      <c r="B6" s="8"/>
      <c r="C6" s="8"/>
      <c r="D6" s="8"/>
      <c r="E6" s="8"/>
      <c r="F6" s="8"/>
    </row>
    <row r="7" spans="1:6" x14ac:dyDescent="0.45">
      <c r="A7" s="9" t="s">
        <v>18</v>
      </c>
      <c r="B7" s="8">
        <v>12.794612793801027</v>
      </c>
      <c r="C7" s="8">
        <v>4.0515686138250047</v>
      </c>
      <c r="D7" s="8">
        <v>13.604663797814544</v>
      </c>
      <c r="E7" s="8">
        <v>3.9663673170511178</v>
      </c>
      <c r="F7" s="8">
        <v>3.9518548253660764</v>
      </c>
    </row>
    <row r="8" spans="1:6" x14ac:dyDescent="0.45">
      <c r="A8" s="9" t="s">
        <v>19</v>
      </c>
      <c r="B8" s="8">
        <v>1.6660388821231162E-3</v>
      </c>
      <c r="C8" s="8">
        <v>0.13189036009076913</v>
      </c>
      <c r="D8" s="8">
        <v>1.111180962658942E-3</v>
      </c>
      <c r="E8" s="8">
        <v>0.13763037097736677</v>
      </c>
      <c r="F8" s="8">
        <v>0.13863268289752875</v>
      </c>
    </row>
    <row r="9" spans="1:6" x14ac:dyDescent="0.45">
      <c r="A9" s="2"/>
      <c r="B9" s="4" t="s">
        <v>21</v>
      </c>
      <c r="C9" s="4" t="s">
        <v>22</v>
      </c>
      <c r="D9" s="4" t="s">
        <v>21</v>
      </c>
      <c r="E9" s="4" t="s">
        <v>22</v>
      </c>
      <c r="F9" s="12" t="s">
        <v>22</v>
      </c>
    </row>
    <row r="10" spans="1:6" x14ac:dyDescent="0.45">
      <c r="A10" s="13"/>
      <c r="B10" s="6" t="s">
        <v>20</v>
      </c>
      <c r="C10" s="6" t="s">
        <v>23</v>
      </c>
      <c r="D10" s="6" t="s">
        <v>23</v>
      </c>
      <c r="E10" s="6" t="s">
        <v>23</v>
      </c>
      <c r="F10" s="6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790E-93A9-41AD-A650-742129748D1C}">
  <dimension ref="A1:I101"/>
  <sheetViews>
    <sheetView topLeftCell="A85" workbookViewId="0">
      <selection activeCell="B2" sqref="B2"/>
    </sheetView>
  </sheetViews>
  <sheetFormatPr defaultRowHeight="14.25" x14ac:dyDescent="0.45"/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>
        <v>1</v>
      </c>
      <c r="B2">
        <v>1.8440842999999998E-2</v>
      </c>
      <c r="C2">
        <v>0.30884137099999998</v>
      </c>
      <c r="D2">
        <v>0.18</v>
      </c>
      <c r="E2">
        <v>-0.12</v>
      </c>
      <c r="F2" t="s">
        <v>8</v>
      </c>
      <c r="G2" t="s">
        <v>9</v>
      </c>
      <c r="H2">
        <v>-0.23</v>
      </c>
      <c r="I2">
        <v>1</v>
      </c>
    </row>
    <row r="3" spans="1:9" x14ac:dyDescent="0.45">
      <c r="A3">
        <v>2</v>
      </c>
      <c r="B3">
        <v>-0.71834935</v>
      </c>
      <c r="C3">
        <v>0.69568255099999998</v>
      </c>
      <c r="D3">
        <v>-0.47</v>
      </c>
      <c r="E3">
        <v>1.01</v>
      </c>
      <c r="F3" t="s">
        <v>10</v>
      </c>
      <c r="G3" t="s">
        <v>11</v>
      </c>
      <c r="H3">
        <v>0.95</v>
      </c>
      <c r="I3">
        <v>0</v>
      </c>
    </row>
    <row r="4" spans="1:9" x14ac:dyDescent="0.45">
      <c r="A4">
        <v>3</v>
      </c>
      <c r="B4">
        <v>1</v>
      </c>
      <c r="C4">
        <v>0</v>
      </c>
      <c r="D4">
        <v>1.55</v>
      </c>
      <c r="E4">
        <v>0.1</v>
      </c>
      <c r="F4" t="s">
        <v>10</v>
      </c>
      <c r="G4" t="s">
        <v>11</v>
      </c>
      <c r="H4">
        <v>0.11</v>
      </c>
      <c r="I4">
        <v>0</v>
      </c>
    </row>
    <row r="5" spans="1:9" x14ac:dyDescent="0.45">
      <c r="A5">
        <v>4</v>
      </c>
      <c r="B5">
        <v>-0.80141362199999999</v>
      </c>
      <c r="C5">
        <v>0.59811053000000003</v>
      </c>
      <c r="D5">
        <v>-0.21</v>
      </c>
      <c r="E5">
        <v>0.24</v>
      </c>
      <c r="F5" t="s">
        <v>10</v>
      </c>
      <c r="G5" t="s">
        <v>12</v>
      </c>
      <c r="H5">
        <v>0.1</v>
      </c>
      <c r="I5">
        <v>0</v>
      </c>
    </row>
    <row r="6" spans="1:9" x14ac:dyDescent="0.45">
      <c r="A6">
        <v>5</v>
      </c>
      <c r="B6">
        <v>1.9009688680000001</v>
      </c>
      <c r="C6">
        <v>6.6116260999999996E-2</v>
      </c>
      <c r="D6">
        <v>2.12</v>
      </c>
      <c r="F6" t="s">
        <v>10</v>
      </c>
      <c r="G6" t="s">
        <v>12</v>
      </c>
      <c r="H6">
        <v>-0.43</v>
      </c>
      <c r="I6">
        <v>1</v>
      </c>
    </row>
    <row r="7" spans="1:9" x14ac:dyDescent="0.45">
      <c r="A7">
        <v>6</v>
      </c>
      <c r="B7">
        <v>0.71547241299999997</v>
      </c>
      <c r="C7">
        <v>-0.45866785300000001</v>
      </c>
      <c r="D7">
        <v>0.92</v>
      </c>
      <c r="E7">
        <v>-0.65</v>
      </c>
      <c r="F7" t="s">
        <v>10</v>
      </c>
      <c r="G7" t="s">
        <v>9</v>
      </c>
      <c r="H7">
        <v>-0.61</v>
      </c>
      <c r="I7">
        <v>1</v>
      </c>
    </row>
    <row r="8" spans="1:9" x14ac:dyDescent="0.45">
      <c r="A8">
        <v>7</v>
      </c>
      <c r="B8">
        <v>1.2845275869999999</v>
      </c>
      <c r="C8">
        <v>-0.45866785300000001</v>
      </c>
      <c r="E8">
        <v>-0.43</v>
      </c>
      <c r="F8" t="s">
        <v>8</v>
      </c>
      <c r="G8" t="s">
        <v>12</v>
      </c>
      <c r="H8">
        <v>-0.36</v>
      </c>
      <c r="I8">
        <v>1</v>
      </c>
    </row>
    <row r="9" spans="1:9" x14ac:dyDescent="0.45">
      <c r="A9">
        <v>8</v>
      </c>
      <c r="B9">
        <v>0.90096886799999998</v>
      </c>
      <c r="C9">
        <v>0.43388373899999999</v>
      </c>
      <c r="D9">
        <v>0.56000000000000005</v>
      </c>
      <c r="E9">
        <v>0.51</v>
      </c>
      <c r="F9" t="s">
        <v>8</v>
      </c>
      <c r="G9" t="s">
        <v>9</v>
      </c>
      <c r="H9">
        <v>0.46</v>
      </c>
      <c r="I9">
        <v>0</v>
      </c>
    </row>
    <row r="10" spans="1:9" x14ac:dyDescent="0.45">
      <c r="A10">
        <v>9</v>
      </c>
      <c r="B10">
        <v>-0.90096886799999998</v>
      </c>
      <c r="C10">
        <v>0.43388373899999999</v>
      </c>
      <c r="D10">
        <v>-1.1100000000000001</v>
      </c>
      <c r="E10">
        <v>0.69</v>
      </c>
      <c r="F10" t="s">
        <v>10</v>
      </c>
      <c r="G10" t="s">
        <v>9</v>
      </c>
      <c r="H10">
        <v>0.67</v>
      </c>
      <c r="I10">
        <v>0</v>
      </c>
    </row>
    <row r="11" spans="1:9" x14ac:dyDescent="0.45">
      <c r="A11">
        <v>10</v>
      </c>
      <c r="B11">
        <v>0</v>
      </c>
      <c r="C11">
        <v>0.5</v>
      </c>
      <c r="D11">
        <v>0.22</v>
      </c>
      <c r="E11">
        <v>0.85</v>
      </c>
      <c r="F11" t="s">
        <v>13</v>
      </c>
      <c r="G11" t="s">
        <v>11</v>
      </c>
      <c r="H11">
        <v>0.83</v>
      </c>
      <c r="I11">
        <v>1</v>
      </c>
    </row>
    <row r="12" spans="1:9" x14ac:dyDescent="0.45">
      <c r="A12">
        <v>11</v>
      </c>
      <c r="B12">
        <v>0.99794539299999996</v>
      </c>
      <c r="C12">
        <v>6.4070219999999997E-2</v>
      </c>
      <c r="D12">
        <v>0.89</v>
      </c>
      <c r="E12">
        <v>0.82</v>
      </c>
      <c r="F12" t="s">
        <v>13</v>
      </c>
      <c r="G12" t="s">
        <v>12</v>
      </c>
      <c r="H12">
        <v>0.93</v>
      </c>
      <c r="I12">
        <v>0</v>
      </c>
    </row>
    <row r="13" spans="1:9" x14ac:dyDescent="0.45">
      <c r="A13">
        <v>12</v>
      </c>
      <c r="B13">
        <v>-3.2051577999999997E-2</v>
      </c>
      <c r="C13">
        <v>0.99948621599999998</v>
      </c>
      <c r="D13">
        <v>-0.33</v>
      </c>
      <c r="E13">
        <v>0.75</v>
      </c>
      <c r="F13" t="s">
        <v>13</v>
      </c>
      <c r="G13" t="s">
        <v>9</v>
      </c>
      <c r="H13">
        <v>0.56999999999999995</v>
      </c>
      <c r="I13">
        <v>0</v>
      </c>
    </row>
    <row r="14" spans="1:9" x14ac:dyDescent="0.45">
      <c r="A14">
        <v>13</v>
      </c>
      <c r="B14">
        <v>0.37651019800000002</v>
      </c>
      <c r="C14">
        <v>-0.28183148200000002</v>
      </c>
      <c r="D14">
        <v>0.4</v>
      </c>
      <c r="E14">
        <v>0.62</v>
      </c>
      <c r="F14" t="s">
        <v>8</v>
      </c>
      <c r="G14" t="s">
        <v>9</v>
      </c>
      <c r="H14">
        <v>0.79</v>
      </c>
      <c r="I14">
        <v>1</v>
      </c>
    </row>
    <row r="15" spans="1:9" x14ac:dyDescent="0.45">
      <c r="A15">
        <v>14</v>
      </c>
      <c r="B15">
        <v>-0.99794539299999996</v>
      </c>
      <c r="C15">
        <v>6.4070219999999997E-2</v>
      </c>
      <c r="D15">
        <v>-0.6</v>
      </c>
      <c r="E15">
        <v>-0.35</v>
      </c>
      <c r="F15" t="s">
        <v>8</v>
      </c>
      <c r="G15" t="s">
        <v>9</v>
      </c>
      <c r="H15">
        <v>-0.42</v>
      </c>
      <c r="I15">
        <v>0</v>
      </c>
    </row>
    <row r="16" spans="1:9" x14ac:dyDescent="0.45">
      <c r="A16">
        <v>15</v>
      </c>
      <c r="B16">
        <v>-1</v>
      </c>
      <c r="C16" s="1">
        <v>1.2200000000000001E-16</v>
      </c>
      <c r="D16">
        <v>-0.88</v>
      </c>
      <c r="E16">
        <v>-7.0000000000000007E-2</v>
      </c>
      <c r="F16" t="s">
        <v>10</v>
      </c>
      <c r="G16" t="s">
        <v>11</v>
      </c>
      <c r="H16">
        <v>-0.09</v>
      </c>
      <c r="I16">
        <v>0</v>
      </c>
    </row>
    <row r="17" spans="1:9" x14ac:dyDescent="0.45">
      <c r="A17">
        <v>16</v>
      </c>
      <c r="B17">
        <v>1.991790014</v>
      </c>
      <c r="C17">
        <v>0.37212283800000001</v>
      </c>
      <c r="D17">
        <v>1.71</v>
      </c>
      <c r="E17">
        <v>0.87</v>
      </c>
      <c r="F17" t="s">
        <v>10</v>
      </c>
      <c r="G17" t="s">
        <v>12</v>
      </c>
      <c r="H17">
        <v>0.9</v>
      </c>
      <c r="I17">
        <v>1</v>
      </c>
    </row>
    <row r="18" spans="1:9" x14ac:dyDescent="0.45">
      <c r="A18">
        <v>17</v>
      </c>
      <c r="B18">
        <v>-0.62348980200000004</v>
      </c>
      <c r="C18">
        <v>0.78183148199999997</v>
      </c>
      <c r="D18">
        <v>-0.9</v>
      </c>
      <c r="E18">
        <v>0.56999999999999995</v>
      </c>
      <c r="F18" t="s">
        <v>10</v>
      </c>
      <c r="G18" t="s">
        <v>11</v>
      </c>
      <c r="H18">
        <v>0.43</v>
      </c>
      <c r="I18">
        <v>0</v>
      </c>
    </row>
    <row r="19" spans="1:9" x14ac:dyDescent="0.45">
      <c r="A19">
        <v>18</v>
      </c>
      <c r="B19">
        <v>1.5721166600000001</v>
      </c>
      <c r="C19">
        <v>-0.32017225500000002</v>
      </c>
      <c r="D19">
        <v>1.49</v>
      </c>
      <c r="E19">
        <v>0.1</v>
      </c>
      <c r="F19" t="s">
        <v>13</v>
      </c>
      <c r="G19" t="s">
        <v>11</v>
      </c>
      <c r="H19">
        <v>0.21</v>
      </c>
      <c r="I19">
        <v>1</v>
      </c>
    </row>
    <row r="20" spans="1:9" x14ac:dyDescent="0.45">
      <c r="A20">
        <v>19</v>
      </c>
      <c r="B20">
        <v>-0.92691675699999998</v>
      </c>
      <c r="C20">
        <v>0.37526700499999999</v>
      </c>
      <c r="D20">
        <v>-1.0900000000000001</v>
      </c>
      <c r="E20">
        <v>0.81</v>
      </c>
      <c r="F20" t="s">
        <v>13</v>
      </c>
      <c r="G20" t="s">
        <v>11</v>
      </c>
      <c r="H20">
        <v>0.82</v>
      </c>
      <c r="I20">
        <v>0</v>
      </c>
    </row>
    <row r="21" spans="1:9" x14ac:dyDescent="0.45">
      <c r="A21">
        <v>20</v>
      </c>
      <c r="B21">
        <v>0.80141362199999999</v>
      </c>
      <c r="C21">
        <v>0.59811053000000003</v>
      </c>
      <c r="D21">
        <v>0.88</v>
      </c>
      <c r="E21">
        <v>1.0900000000000001</v>
      </c>
      <c r="F21" t="s">
        <v>10</v>
      </c>
      <c r="G21" t="s">
        <v>11</v>
      </c>
      <c r="H21">
        <v>1.07</v>
      </c>
      <c r="I21">
        <v>0</v>
      </c>
    </row>
    <row r="22" spans="1:9" x14ac:dyDescent="0.45">
      <c r="A22">
        <v>21</v>
      </c>
      <c r="B22">
        <v>-9.6023025999999997E-2</v>
      </c>
      <c r="C22">
        <v>0.99537911300000004</v>
      </c>
      <c r="D22">
        <v>0.11</v>
      </c>
      <c r="E22">
        <v>0.24</v>
      </c>
      <c r="F22" t="s">
        <v>8</v>
      </c>
      <c r="G22" t="s">
        <v>12</v>
      </c>
      <c r="H22">
        <v>0</v>
      </c>
      <c r="I22">
        <v>0</v>
      </c>
    </row>
    <row r="23" spans="1:9" x14ac:dyDescent="0.45">
      <c r="A23">
        <v>22</v>
      </c>
      <c r="B23">
        <v>3.2705137000000002E-2</v>
      </c>
      <c r="C23">
        <v>0.24634541600000001</v>
      </c>
      <c r="D23">
        <v>0.31</v>
      </c>
      <c r="E23">
        <v>-0.24</v>
      </c>
      <c r="F23" t="s">
        <v>13</v>
      </c>
      <c r="G23" t="s">
        <v>11</v>
      </c>
      <c r="H23">
        <v>-0.35</v>
      </c>
      <c r="I23">
        <v>1</v>
      </c>
    </row>
    <row r="24" spans="1:9" x14ac:dyDescent="0.45">
      <c r="A24">
        <v>23</v>
      </c>
      <c r="B24">
        <v>0.62348980200000004</v>
      </c>
      <c r="C24">
        <v>0.78183148199999997</v>
      </c>
      <c r="D24">
        <v>1.21</v>
      </c>
      <c r="E24">
        <v>0.86</v>
      </c>
      <c r="F24" t="s">
        <v>13</v>
      </c>
      <c r="G24" t="s">
        <v>11</v>
      </c>
      <c r="H24">
        <v>0.77</v>
      </c>
      <c r="I24">
        <v>0</v>
      </c>
    </row>
    <row r="25" spans="1:9" x14ac:dyDescent="0.45">
      <c r="A25">
        <v>24</v>
      </c>
      <c r="B25">
        <v>1.8014136220000001</v>
      </c>
      <c r="C25">
        <v>-9.8110530000000001E-2</v>
      </c>
      <c r="D25">
        <v>2.33</v>
      </c>
      <c r="E25">
        <v>0.28999999999999998</v>
      </c>
      <c r="F25" t="s">
        <v>10</v>
      </c>
      <c r="G25" t="s">
        <v>9</v>
      </c>
      <c r="H25">
        <v>0.36</v>
      </c>
      <c r="I25">
        <v>1</v>
      </c>
    </row>
    <row r="26" spans="1:9" x14ac:dyDescent="0.45">
      <c r="A26">
        <v>25</v>
      </c>
      <c r="B26">
        <v>1.967294863</v>
      </c>
      <c r="C26">
        <v>0.24634541600000001</v>
      </c>
      <c r="D26">
        <v>2.4</v>
      </c>
      <c r="E26">
        <v>0</v>
      </c>
      <c r="F26" t="s">
        <v>13</v>
      </c>
      <c r="G26" t="s">
        <v>11</v>
      </c>
      <c r="H26">
        <v>-0.08</v>
      </c>
      <c r="I26">
        <v>1</v>
      </c>
    </row>
    <row r="27" spans="1:9" x14ac:dyDescent="0.45">
      <c r="A27">
        <v>26</v>
      </c>
      <c r="B27">
        <v>9.6023025999999997E-2</v>
      </c>
      <c r="C27">
        <v>0.99537911300000004</v>
      </c>
      <c r="D27">
        <v>0.71</v>
      </c>
      <c r="E27">
        <v>0.84</v>
      </c>
      <c r="F27" t="s">
        <v>10</v>
      </c>
      <c r="G27" t="s">
        <v>12</v>
      </c>
      <c r="H27">
        <v>0.68</v>
      </c>
      <c r="I27">
        <v>0</v>
      </c>
    </row>
    <row r="28" spans="1:9" x14ac:dyDescent="0.45">
      <c r="A28">
        <v>27</v>
      </c>
      <c r="B28">
        <v>5.0944253000000002E-2</v>
      </c>
      <c r="C28">
        <v>0.184891782</v>
      </c>
      <c r="D28">
        <v>0.31</v>
      </c>
      <c r="E28">
        <v>0.54</v>
      </c>
      <c r="F28" t="s">
        <v>8</v>
      </c>
      <c r="G28" t="s">
        <v>12</v>
      </c>
      <c r="H28">
        <v>0.56999999999999995</v>
      </c>
      <c r="I28">
        <v>1</v>
      </c>
    </row>
    <row r="29" spans="1:9" x14ac:dyDescent="0.45">
      <c r="A29">
        <v>28</v>
      </c>
      <c r="B29">
        <v>0.57211666000000005</v>
      </c>
      <c r="C29">
        <v>0.82017225500000002</v>
      </c>
      <c r="D29">
        <v>0.39</v>
      </c>
      <c r="E29">
        <v>1.2</v>
      </c>
      <c r="F29" t="s">
        <v>10</v>
      </c>
      <c r="G29" t="s">
        <v>12</v>
      </c>
      <c r="H29">
        <v>1.1399999999999999</v>
      </c>
      <c r="I29">
        <v>0</v>
      </c>
    </row>
    <row r="30" spans="1:9" x14ac:dyDescent="0.45">
      <c r="A30">
        <v>29</v>
      </c>
      <c r="B30">
        <v>0.94905574699999995</v>
      </c>
      <c r="C30">
        <v>0.315108218</v>
      </c>
      <c r="D30">
        <v>1.48</v>
      </c>
      <c r="E30">
        <v>0.19</v>
      </c>
      <c r="F30" t="s">
        <v>8</v>
      </c>
      <c r="G30" t="s">
        <v>11</v>
      </c>
      <c r="H30">
        <v>0.13</v>
      </c>
      <c r="I30">
        <v>0</v>
      </c>
    </row>
    <row r="31" spans="1:9" x14ac:dyDescent="0.45">
      <c r="A31">
        <v>30</v>
      </c>
      <c r="B31">
        <v>0.991790014</v>
      </c>
      <c r="C31">
        <v>0.12787716199999999</v>
      </c>
      <c r="D31">
        <v>1.24</v>
      </c>
      <c r="E31">
        <v>-0.32</v>
      </c>
      <c r="F31" t="s">
        <v>8</v>
      </c>
      <c r="G31" t="s">
        <v>11</v>
      </c>
      <c r="H31">
        <v>-0.4</v>
      </c>
      <c r="I31">
        <v>0</v>
      </c>
    </row>
    <row r="32" spans="1:9" x14ac:dyDescent="0.45">
      <c r="A32">
        <v>31</v>
      </c>
      <c r="B32">
        <v>-0.28452758700000003</v>
      </c>
      <c r="C32">
        <v>0.95866785300000001</v>
      </c>
      <c r="D32">
        <v>0.11</v>
      </c>
      <c r="E32">
        <v>0.19</v>
      </c>
      <c r="F32" t="s">
        <v>10</v>
      </c>
      <c r="G32" t="s">
        <v>11</v>
      </c>
      <c r="H32">
        <v>-0.05</v>
      </c>
      <c r="I32">
        <v>0</v>
      </c>
    </row>
    <row r="33" spans="1:9" x14ac:dyDescent="0.45">
      <c r="A33">
        <v>32</v>
      </c>
      <c r="B33">
        <v>0.84040010499999995</v>
      </c>
      <c r="C33">
        <v>-0.48718178299999998</v>
      </c>
      <c r="D33">
        <v>1.32</v>
      </c>
      <c r="E33">
        <v>-0.48</v>
      </c>
      <c r="F33" t="s">
        <v>13</v>
      </c>
      <c r="G33" t="s">
        <v>9</v>
      </c>
      <c r="H33">
        <v>-0.41</v>
      </c>
      <c r="I33">
        <v>1</v>
      </c>
    </row>
    <row r="34" spans="1:9" x14ac:dyDescent="0.45">
      <c r="A34">
        <v>33</v>
      </c>
      <c r="B34">
        <v>0.46253829000000002</v>
      </c>
      <c r="C34">
        <v>0.88659930600000003</v>
      </c>
      <c r="D34">
        <v>0.2</v>
      </c>
      <c r="E34">
        <v>1.05</v>
      </c>
      <c r="F34" t="s">
        <v>8</v>
      </c>
      <c r="G34" t="s">
        <v>12</v>
      </c>
      <c r="H34">
        <v>0.94</v>
      </c>
      <c r="I34">
        <v>0</v>
      </c>
    </row>
    <row r="35" spans="1:9" x14ac:dyDescent="0.45">
      <c r="A35">
        <v>34</v>
      </c>
      <c r="B35">
        <v>0.161911895</v>
      </c>
      <c r="C35">
        <v>-4.5534901000000003E-2</v>
      </c>
      <c r="D35">
        <v>0.39</v>
      </c>
      <c r="E35">
        <v>0.49</v>
      </c>
      <c r="F35" t="s">
        <v>13</v>
      </c>
      <c r="G35" t="s">
        <v>12</v>
      </c>
      <c r="H35">
        <v>0.56999999999999995</v>
      </c>
      <c r="I35">
        <v>1</v>
      </c>
    </row>
    <row r="36" spans="1:9" x14ac:dyDescent="0.45">
      <c r="A36">
        <v>35</v>
      </c>
      <c r="B36">
        <v>0.345365054</v>
      </c>
      <c r="C36">
        <v>0.93846842200000002</v>
      </c>
      <c r="D36">
        <v>0.05</v>
      </c>
      <c r="E36">
        <v>0.95</v>
      </c>
      <c r="F36" t="s">
        <v>13</v>
      </c>
      <c r="G36" t="s">
        <v>9</v>
      </c>
      <c r="H36">
        <v>0.82</v>
      </c>
      <c r="I36">
        <v>0</v>
      </c>
    </row>
    <row r="37" spans="1:9" x14ac:dyDescent="0.45">
      <c r="A37">
        <v>36</v>
      </c>
      <c r="B37">
        <v>1.3453650539999999</v>
      </c>
      <c r="C37">
        <v>-0.43846842200000002</v>
      </c>
      <c r="D37">
        <v>1.73</v>
      </c>
      <c r="E37">
        <v>-0.56999999999999995</v>
      </c>
      <c r="F37" t="s">
        <v>8</v>
      </c>
      <c r="G37" t="s">
        <v>11</v>
      </c>
      <c r="H37">
        <v>-0.53</v>
      </c>
      <c r="I37">
        <v>1</v>
      </c>
    </row>
    <row r="38" spans="1:9" x14ac:dyDescent="0.45">
      <c r="A38">
        <v>37</v>
      </c>
      <c r="B38">
        <v>0.42788334</v>
      </c>
      <c r="C38">
        <v>-0.32017225500000002</v>
      </c>
      <c r="D38">
        <v>0.56000000000000005</v>
      </c>
      <c r="E38">
        <v>0.49</v>
      </c>
      <c r="F38" t="s">
        <v>10</v>
      </c>
      <c r="G38" t="s">
        <v>11</v>
      </c>
      <c r="H38">
        <v>0.65</v>
      </c>
      <c r="I38">
        <v>1</v>
      </c>
    </row>
    <row r="39" spans="1:9" x14ac:dyDescent="0.45">
      <c r="A39">
        <v>38</v>
      </c>
      <c r="B39">
        <v>0.128681296</v>
      </c>
      <c r="C39">
        <v>9.2824480000000004E-3</v>
      </c>
      <c r="D39">
        <v>0.42</v>
      </c>
      <c r="E39">
        <v>0.15</v>
      </c>
      <c r="F39" t="s">
        <v>8</v>
      </c>
      <c r="G39" t="s">
        <v>12</v>
      </c>
      <c r="H39">
        <v>0.17</v>
      </c>
      <c r="I39">
        <v>1</v>
      </c>
    </row>
    <row r="40" spans="1:9" x14ac:dyDescent="0.45">
      <c r="A40">
        <v>39</v>
      </c>
      <c r="B40">
        <v>1.9490557470000001</v>
      </c>
      <c r="C40">
        <v>0.184891782</v>
      </c>
      <c r="D40">
        <v>1.94</v>
      </c>
      <c r="E40">
        <v>0.87</v>
      </c>
      <c r="F40" t="s">
        <v>10</v>
      </c>
      <c r="G40" t="s">
        <v>12</v>
      </c>
      <c r="H40">
        <v>0.95</v>
      </c>
      <c r="I40">
        <v>1</v>
      </c>
    </row>
    <row r="41" spans="1:9" x14ac:dyDescent="0.45">
      <c r="A41">
        <v>40</v>
      </c>
      <c r="B41">
        <v>2.054607E-3</v>
      </c>
      <c r="C41">
        <v>0.43592977999999999</v>
      </c>
      <c r="D41">
        <v>0.03</v>
      </c>
      <c r="E41">
        <v>0.31</v>
      </c>
      <c r="F41" t="s">
        <v>10</v>
      </c>
      <c r="G41" t="s">
        <v>11</v>
      </c>
      <c r="H41">
        <v>0.23</v>
      </c>
      <c r="I41">
        <v>1</v>
      </c>
    </row>
    <row r="42" spans="1:9" x14ac:dyDescent="0.45">
      <c r="A42">
        <v>41</v>
      </c>
      <c r="B42">
        <v>-0.345365054</v>
      </c>
      <c r="C42">
        <v>0.93846842200000002</v>
      </c>
      <c r="D42">
        <v>0.03</v>
      </c>
      <c r="E42">
        <v>0.17</v>
      </c>
      <c r="F42" t="s">
        <v>13</v>
      </c>
      <c r="G42" t="s">
        <v>9</v>
      </c>
      <c r="H42">
        <v>-7.0000000000000007E-2</v>
      </c>
      <c r="I42">
        <v>0</v>
      </c>
    </row>
    <row r="43" spans="1:9" x14ac:dyDescent="0.45">
      <c r="A43">
        <v>42</v>
      </c>
      <c r="B43">
        <v>-0.967294863</v>
      </c>
      <c r="C43">
        <v>0.25365458400000002</v>
      </c>
      <c r="D43">
        <v>-0.48</v>
      </c>
      <c r="E43">
        <v>-0.17</v>
      </c>
      <c r="F43" t="s">
        <v>13</v>
      </c>
      <c r="G43" t="s">
        <v>9</v>
      </c>
      <c r="H43">
        <v>-0.27</v>
      </c>
      <c r="I43">
        <v>0</v>
      </c>
    </row>
    <row r="44" spans="1:9" x14ac:dyDescent="0.45">
      <c r="A44">
        <v>43</v>
      </c>
      <c r="B44">
        <v>-0.222520934</v>
      </c>
      <c r="C44">
        <v>0.97492791199999995</v>
      </c>
      <c r="D44">
        <v>-0.06</v>
      </c>
      <c r="E44">
        <v>0.3</v>
      </c>
      <c r="F44" t="s">
        <v>10</v>
      </c>
      <c r="G44" t="s">
        <v>12</v>
      </c>
      <c r="H44">
        <v>0.06</v>
      </c>
      <c r="I44">
        <v>0</v>
      </c>
    </row>
    <row r="45" spans="1:9" x14ac:dyDescent="0.45">
      <c r="A45">
        <v>44</v>
      </c>
      <c r="B45">
        <v>1.6234898019999999</v>
      </c>
      <c r="C45">
        <v>-0.28183148200000002</v>
      </c>
      <c r="D45">
        <v>1.56</v>
      </c>
      <c r="E45">
        <v>-0.06</v>
      </c>
      <c r="F45" t="s">
        <v>10</v>
      </c>
      <c r="G45" t="s">
        <v>12</v>
      </c>
      <c r="H45">
        <v>0</v>
      </c>
      <c r="I45">
        <v>1</v>
      </c>
    </row>
    <row r="46" spans="1:9" x14ac:dyDescent="0.45">
      <c r="A46">
        <v>45</v>
      </c>
      <c r="B46">
        <v>0.871318704</v>
      </c>
      <c r="C46">
        <v>0.490717552</v>
      </c>
      <c r="D46">
        <v>1.4</v>
      </c>
      <c r="E46">
        <v>0.25</v>
      </c>
      <c r="F46" t="s">
        <v>8</v>
      </c>
      <c r="G46" t="s">
        <v>11</v>
      </c>
      <c r="H46">
        <v>0.15</v>
      </c>
      <c r="I46">
        <v>0</v>
      </c>
    </row>
    <row r="47" spans="1:9" x14ac:dyDescent="0.45">
      <c r="A47">
        <v>46</v>
      </c>
      <c r="B47">
        <v>-0.518392568</v>
      </c>
      <c r="C47">
        <v>0.85514276300000003</v>
      </c>
      <c r="D47">
        <v>-0.41</v>
      </c>
      <c r="E47">
        <v>0.39</v>
      </c>
      <c r="F47" t="s">
        <v>10</v>
      </c>
      <c r="G47" t="s">
        <v>12</v>
      </c>
      <c r="H47">
        <v>0.2</v>
      </c>
      <c r="I47">
        <v>0</v>
      </c>
    </row>
    <row r="48" spans="1:9" x14ac:dyDescent="0.45">
      <c r="A48">
        <v>47</v>
      </c>
      <c r="B48">
        <v>-0.40478334300000002</v>
      </c>
      <c r="C48">
        <v>0.91441262300000004</v>
      </c>
      <c r="D48">
        <v>-0.19</v>
      </c>
      <c r="E48">
        <v>0.21</v>
      </c>
      <c r="F48" t="s">
        <v>10</v>
      </c>
      <c r="G48" t="s">
        <v>12</v>
      </c>
      <c r="H48">
        <v>-0.01</v>
      </c>
      <c r="I48">
        <v>0</v>
      </c>
    </row>
    <row r="49" spans="1:9" x14ac:dyDescent="0.45">
      <c r="A49">
        <v>48</v>
      </c>
      <c r="B49">
        <v>0.222520934</v>
      </c>
      <c r="C49">
        <v>0.97492791199999995</v>
      </c>
      <c r="D49">
        <v>0.31</v>
      </c>
      <c r="E49">
        <v>0.39</v>
      </c>
      <c r="F49" t="s">
        <v>13</v>
      </c>
      <c r="G49" t="s">
        <v>12</v>
      </c>
      <c r="H49">
        <v>0.17</v>
      </c>
      <c r="I49">
        <v>0</v>
      </c>
    </row>
    <row r="50" spans="1:9" x14ac:dyDescent="0.45">
      <c r="A50">
        <v>49</v>
      </c>
      <c r="B50">
        <v>3.2051577999999997E-2</v>
      </c>
      <c r="C50">
        <v>0.99948621599999998</v>
      </c>
      <c r="D50">
        <v>0.32</v>
      </c>
      <c r="E50">
        <v>0.9</v>
      </c>
      <c r="F50" t="s">
        <v>13</v>
      </c>
      <c r="G50" t="s">
        <v>11</v>
      </c>
      <c r="H50">
        <v>0.74</v>
      </c>
      <c r="I50">
        <v>0</v>
      </c>
    </row>
    <row r="51" spans="1:9" x14ac:dyDescent="0.45">
      <c r="A51">
        <v>50</v>
      </c>
      <c r="B51">
        <v>1.5183925680000001</v>
      </c>
      <c r="C51">
        <v>-0.35514276299999997</v>
      </c>
      <c r="D51">
        <v>1.74</v>
      </c>
      <c r="E51">
        <v>-0.01</v>
      </c>
      <c r="F51" t="s">
        <v>10</v>
      </c>
      <c r="G51" t="s">
        <v>11</v>
      </c>
      <c r="H51">
        <v>0.09</v>
      </c>
      <c r="I51">
        <v>1</v>
      </c>
    </row>
    <row r="52" spans="1:9" x14ac:dyDescent="0.45">
      <c r="A52">
        <v>51</v>
      </c>
      <c r="B52">
        <v>0.53746170999999998</v>
      </c>
      <c r="C52">
        <v>-0.38659930599999998</v>
      </c>
      <c r="D52">
        <v>0.51</v>
      </c>
      <c r="E52">
        <v>0.01</v>
      </c>
      <c r="F52" t="s">
        <v>8</v>
      </c>
      <c r="G52" t="s">
        <v>12</v>
      </c>
      <c r="H52">
        <v>0.12</v>
      </c>
      <c r="I52">
        <v>1</v>
      </c>
    </row>
    <row r="53" spans="1:9" x14ac:dyDescent="0.45">
      <c r="A53">
        <v>52</v>
      </c>
      <c r="B53">
        <v>0.67230089000000004</v>
      </c>
      <c r="C53">
        <v>0.74027799699999997</v>
      </c>
      <c r="D53">
        <v>0.41</v>
      </c>
      <c r="E53">
        <v>1</v>
      </c>
      <c r="F53" t="s">
        <v>10</v>
      </c>
      <c r="G53" t="s">
        <v>12</v>
      </c>
      <c r="H53">
        <v>0.93</v>
      </c>
      <c r="I53">
        <v>0</v>
      </c>
    </row>
    <row r="54" spans="1:9" x14ac:dyDescent="0.45">
      <c r="A54">
        <v>53</v>
      </c>
      <c r="B54">
        <v>1.9269167570000001</v>
      </c>
      <c r="C54">
        <v>0.124732995</v>
      </c>
      <c r="D54">
        <v>2.14</v>
      </c>
      <c r="E54">
        <v>7.0000000000000007E-2</v>
      </c>
      <c r="F54" t="s">
        <v>13</v>
      </c>
      <c r="G54" t="s">
        <v>11</v>
      </c>
      <c r="H54">
        <v>0.05</v>
      </c>
      <c r="I54">
        <v>1</v>
      </c>
    </row>
    <row r="55" spans="1:9" x14ac:dyDescent="0.45">
      <c r="A55">
        <v>54</v>
      </c>
      <c r="B55">
        <v>1.7614459579999999</v>
      </c>
      <c r="C55">
        <v>-0.14822839500000001</v>
      </c>
      <c r="D55">
        <v>1.42</v>
      </c>
      <c r="E55">
        <v>0.39</v>
      </c>
      <c r="F55" t="s">
        <v>10</v>
      </c>
      <c r="G55" t="s">
        <v>12</v>
      </c>
      <c r="H55">
        <v>0.48</v>
      </c>
      <c r="I55">
        <v>1</v>
      </c>
    </row>
    <row r="56" spans="1:9" x14ac:dyDescent="0.45">
      <c r="A56">
        <v>55</v>
      </c>
      <c r="B56">
        <v>1.0320515779999999</v>
      </c>
      <c r="C56">
        <v>-0.49948621599999998</v>
      </c>
      <c r="D56">
        <v>1.57</v>
      </c>
      <c r="E56">
        <v>-0.24</v>
      </c>
      <c r="F56" t="s">
        <v>10</v>
      </c>
      <c r="G56" t="s">
        <v>11</v>
      </c>
      <c r="H56">
        <v>-0.13</v>
      </c>
      <c r="I56">
        <v>1</v>
      </c>
    </row>
    <row r="57" spans="1:9" x14ac:dyDescent="0.45">
      <c r="A57">
        <v>56</v>
      </c>
      <c r="B57">
        <v>0.77747906600000005</v>
      </c>
      <c r="C57">
        <v>-0.47492791200000001</v>
      </c>
      <c r="D57">
        <v>0.96</v>
      </c>
      <c r="E57">
        <v>-0.65</v>
      </c>
      <c r="F57" t="s">
        <v>8</v>
      </c>
      <c r="G57" t="s">
        <v>11</v>
      </c>
      <c r="H57">
        <v>-0.61</v>
      </c>
      <c r="I57">
        <v>1</v>
      </c>
    </row>
    <row r="58" spans="1:9" x14ac:dyDescent="0.45">
      <c r="A58">
        <v>57</v>
      </c>
      <c r="B58">
        <v>0.28165065</v>
      </c>
      <c r="C58">
        <v>-0.19568255100000001</v>
      </c>
      <c r="D58">
        <v>0.66</v>
      </c>
      <c r="E58">
        <v>-0.48</v>
      </c>
      <c r="F58" t="s">
        <v>13</v>
      </c>
      <c r="G58" t="s">
        <v>12</v>
      </c>
      <c r="H58">
        <v>-0.49</v>
      </c>
      <c r="I58">
        <v>1</v>
      </c>
    </row>
    <row r="59" spans="1:9" x14ac:dyDescent="0.45">
      <c r="A59">
        <v>58</v>
      </c>
      <c r="B59">
        <v>-0.94905574699999995</v>
      </c>
      <c r="C59">
        <v>0.315108218</v>
      </c>
      <c r="D59">
        <v>-0.62</v>
      </c>
      <c r="E59">
        <v>0.53</v>
      </c>
      <c r="F59" t="s">
        <v>8</v>
      </c>
      <c r="G59" t="s">
        <v>11</v>
      </c>
      <c r="H59">
        <v>0.52</v>
      </c>
      <c r="I59">
        <v>0</v>
      </c>
    </row>
    <row r="60" spans="1:9" x14ac:dyDescent="0.45">
      <c r="A60">
        <v>59</v>
      </c>
      <c r="B60">
        <v>-0.83808810499999997</v>
      </c>
      <c r="C60">
        <v>0.54553490100000002</v>
      </c>
      <c r="D60">
        <v>-1.07</v>
      </c>
      <c r="E60">
        <v>0.67</v>
      </c>
      <c r="F60" t="s">
        <v>10</v>
      </c>
      <c r="G60" t="s">
        <v>12</v>
      </c>
      <c r="H60">
        <v>0.61</v>
      </c>
      <c r="I60">
        <v>0</v>
      </c>
    </row>
    <row r="61" spans="1:9" x14ac:dyDescent="0.45">
      <c r="A61">
        <v>60</v>
      </c>
      <c r="B61">
        <v>0.71834935</v>
      </c>
      <c r="C61">
        <v>0.69568255099999998</v>
      </c>
      <c r="D61">
        <v>0.68</v>
      </c>
      <c r="E61">
        <v>0.81</v>
      </c>
      <c r="F61" t="s">
        <v>13</v>
      </c>
      <c r="G61" t="s">
        <v>11</v>
      </c>
      <c r="H61">
        <v>0.73</v>
      </c>
      <c r="I61">
        <v>0</v>
      </c>
    </row>
    <row r="62" spans="1:9" x14ac:dyDescent="0.45">
      <c r="A62">
        <v>61</v>
      </c>
      <c r="B62">
        <v>-0.15959989499999999</v>
      </c>
      <c r="C62">
        <v>0.98718178300000003</v>
      </c>
      <c r="D62">
        <v>0.16</v>
      </c>
      <c r="E62">
        <v>0.64</v>
      </c>
      <c r="F62" t="s">
        <v>13</v>
      </c>
      <c r="G62" t="s">
        <v>11</v>
      </c>
      <c r="H62">
        <v>0.45</v>
      </c>
      <c r="I62">
        <v>0</v>
      </c>
    </row>
    <row r="63" spans="1:9" x14ac:dyDescent="0.45">
      <c r="A63">
        <v>62</v>
      </c>
      <c r="B63">
        <v>-0.98155915699999996</v>
      </c>
      <c r="C63">
        <v>0.191158629</v>
      </c>
      <c r="D63">
        <v>-0.94</v>
      </c>
      <c r="E63">
        <v>0.91</v>
      </c>
      <c r="F63" t="s">
        <v>13</v>
      </c>
      <c r="G63" t="s">
        <v>9</v>
      </c>
      <c r="H63">
        <v>0.99</v>
      </c>
      <c r="I63">
        <v>0</v>
      </c>
    </row>
    <row r="64" spans="1:9" x14ac:dyDescent="0.45">
      <c r="A64">
        <v>63</v>
      </c>
      <c r="B64">
        <v>0.15959989499999999</v>
      </c>
      <c r="C64">
        <v>0.98718178300000003</v>
      </c>
      <c r="D64">
        <v>0.26</v>
      </c>
      <c r="E64">
        <v>0.36</v>
      </c>
      <c r="F64" t="s">
        <v>8</v>
      </c>
      <c r="G64" t="s">
        <v>9</v>
      </c>
      <c r="H64">
        <v>0.13</v>
      </c>
      <c r="I64">
        <v>0</v>
      </c>
    </row>
    <row r="65" spans="1:9" x14ac:dyDescent="0.45">
      <c r="A65">
        <v>64</v>
      </c>
      <c r="B65">
        <v>1.0960230259999999</v>
      </c>
      <c r="C65">
        <v>-0.49537911299999998</v>
      </c>
      <c r="D65">
        <v>0.73</v>
      </c>
      <c r="E65">
        <v>-0.24</v>
      </c>
      <c r="F65" t="s">
        <v>8</v>
      </c>
      <c r="G65" t="s">
        <v>12</v>
      </c>
      <c r="H65">
        <v>-0.13</v>
      </c>
      <c r="I65">
        <v>1</v>
      </c>
    </row>
    <row r="66" spans="1:9" x14ac:dyDescent="0.45">
      <c r="A66">
        <v>65</v>
      </c>
      <c r="B66">
        <v>0.19858637800000001</v>
      </c>
      <c r="C66">
        <v>-9.8110530000000001E-2</v>
      </c>
      <c r="D66">
        <v>-0.12</v>
      </c>
      <c r="E66">
        <v>-0.05</v>
      </c>
      <c r="F66" t="s">
        <v>13</v>
      </c>
      <c r="G66" t="s">
        <v>9</v>
      </c>
      <c r="H66">
        <v>-0.03</v>
      </c>
      <c r="I66">
        <v>1</v>
      </c>
    </row>
    <row r="67" spans="1:9" x14ac:dyDescent="0.45">
      <c r="A67">
        <v>66</v>
      </c>
      <c r="B67">
        <v>-0.57211666000000005</v>
      </c>
      <c r="C67">
        <v>0.82017225500000002</v>
      </c>
      <c r="D67">
        <v>7.0000000000000007E-2</v>
      </c>
      <c r="E67">
        <v>0.79</v>
      </c>
      <c r="F67" t="s">
        <v>10</v>
      </c>
      <c r="G67" t="s">
        <v>11</v>
      </c>
      <c r="H67">
        <v>0.66</v>
      </c>
      <c r="I67">
        <v>0</v>
      </c>
    </row>
    <row r="68" spans="1:9" x14ac:dyDescent="0.45">
      <c r="A68">
        <v>67</v>
      </c>
      <c r="B68">
        <v>-0.991790014</v>
      </c>
      <c r="C68">
        <v>0.12787716199999999</v>
      </c>
      <c r="D68">
        <v>-1.1299999999999999</v>
      </c>
      <c r="E68">
        <v>0.7</v>
      </c>
      <c r="F68" t="s">
        <v>13</v>
      </c>
      <c r="G68" t="s">
        <v>11</v>
      </c>
      <c r="H68">
        <v>0.76</v>
      </c>
      <c r="I68">
        <v>0</v>
      </c>
    </row>
    <row r="69" spans="1:9" x14ac:dyDescent="0.45">
      <c r="A69">
        <v>68</v>
      </c>
      <c r="B69">
        <v>8.2099860000000007E-3</v>
      </c>
      <c r="C69">
        <v>0.37212283800000001</v>
      </c>
      <c r="D69">
        <v>0.49</v>
      </c>
      <c r="E69">
        <v>-0.03</v>
      </c>
      <c r="F69" t="s">
        <v>13</v>
      </c>
      <c r="G69" t="s">
        <v>12</v>
      </c>
      <c r="H69">
        <v>-0.14000000000000001</v>
      </c>
      <c r="I69">
        <v>1</v>
      </c>
    </row>
    <row r="70" spans="1:9" x14ac:dyDescent="0.45">
      <c r="A70">
        <v>69</v>
      </c>
      <c r="B70">
        <v>-0.67230089000000004</v>
      </c>
      <c r="C70">
        <v>0.74027799699999997</v>
      </c>
      <c r="D70">
        <v>-0.92</v>
      </c>
      <c r="E70">
        <v>0.74</v>
      </c>
      <c r="F70" t="s">
        <v>10</v>
      </c>
      <c r="G70" t="s">
        <v>12</v>
      </c>
      <c r="H70">
        <v>0.64</v>
      </c>
      <c r="I70">
        <v>0</v>
      </c>
    </row>
    <row r="71" spans="1:9" x14ac:dyDescent="0.45">
      <c r="A71">
        <v>70</v>
      </c>
      <c r="B71">
        <v>0.40478334300000002</v>
      </c>
      <c r="C71">
        <v>0.91441262300000004</v>
      </c>
      <c r="D71">
        <v>0.63</v>
      </c>
      <c r="E71">
        <v>1.02</v>
      </c>
      <c r="F71" t="s">
        <v>10</v>
      </c>
      <c r="G71" t="s">
        <v>9</v>
      </c>
      <c r="H71">
        <v>0.91</v>
      </c>
      <c r="I71">
        <v>0</v>
      </c>
    </row>
    <row r="72" spans="1:9" x14ac:dyDescent="0.45">
      <c r="A72">
        <v>71</v>
      </c>
      <c r="B72">
        <v>0.65463494600000005</v>
      </c>
      <c r="C72">
        <v>-0.43846842200000002</v>
      </c>
      <c r="D72">
        <v>0.59</v>
      </c>
      <c r="E72">
        <v>0.53</v>
      </c>
      <c r="F72" t="s">
        <v>13</v>
      </c>
      <c r="G72" t="s">
        <v>9</v>
      </c>
      <c r="H72">
        <v>0.73</v>
      </c>
      <c r="I72">
        <v>1</v>
      </c>
    </row>
    <row r="73" spans="1:9" x14ac:dyDescent="0.45">
      <c r="A73">
        <v>72</v>
      </c>
      <c r="B73">
        <v>0.90397697399999999</v>
      </c>
      <c r="C73">
        <v>-0.49537911299999998</v>
      </c>
      <c r="D73">
        <v>0.86</v>
      </c>
      <c r="E73">
        <v>-0.1</v>
      </c>
      <c r="F73" t="s">
        <v>8</v>
      </c>
      <c r="G73" t="s">
        <v>11</v>
      </c>
      <c r="H73">
        <v>0.02</v>
      </c>
      <c r="I73">
        <v>1</v>
      </c>
    </row>
    <row r="74" spans="1:9" x14ac:dyDescent="0.45">
      <c r="A74">
        <v>73</v>
      </c>
      <c r="B74">
        <v>2</v>
      </c>
      <c r="C74">
        <v>0.5</v>
      </c>
      <c r="D74">
        <v>2.09</v>
      </c>
      <c r="E74">
        <v>0.92</v>
      </c>
      <c r="F74" t="s">
        <v>8</v>
      </c>
      <c r="G74" t="s">
        <v>12</v>
      </c>
      <c r="H74">
        <v>0.91</v>
      </c>
      <c r="I74">
        <v>1</v>
      </c>
    </row>
    <row r="75" spans="1:9" x14ac:dyDescent="0.45">
      <c r="A75">
        <v>74</v>
      </c>
      <c r="B75">
        <v>1.997945393</v>
      </c>
      <c r="C75">
        <v>0.43592977999999999</v>
      </c>
      <c r="D75">
        <v>2.46</v>
      </c>
      <c r="E75">
        <v>0.18</v>
      </c>
      <c r="F75" t="s">
        <v>13</v>
      </c>
      <c r="G75" t="s">
        <v>9</v>
      </c>
      <c r="H75">
        <v>0.08</v>
      </c>
      <c r="I75">
        <v>1</v>
      </c>
    </row>
    <row r="76" spans="1:9" x14ac:dyDescent="0.45">
      <c r="A76">
        <v>75</v>
      </c>
      <c r="B76">
        <v>1.71834935</v>
      </c>
      <c r="C76">
        <v>-0.19568255100000001</v>
      </c>
      <c r="D76">
        <v>2.2400000000000002</v>
      </c>
      <c r="E76">
        <v>0.08</v>
      </c>
      <c r="F76" t="s">
        <v>8</v>
      </c>
      <c r="G76" t="s">
        <v>9</v>
      </c>
      <c r="H76">
        <v>0.14000000000000001</v>
      </c>
      <c r="I76">
        <v>1</v>
      </c>
    </row>
    <row r="77" spans="1:9" x14ac:dyDescent="0.45">
      <c r="A77">
        <v>76</v>
      </c>
      <c r="B77">
        <v>1.981559157</v>
      </c>
      <c r="C77">
        <v>0.30884137099999998</v>
      </c>
      <c r="D77">
        <v>1.91</v>
      </c>
      <c r="E77">
        <v>0.98</v>
      </c>
      <c r="F77" t="s">
        <v>13</v>
      </c>
      <c r="G77" t="s">
        <v>11</v>
      </c>
      <c r="H77">
        <v>1.03</v>
      </c>
      <c r="I77">
        <v>1</v>
      </c>
    </row>
    <row r="78" spans="1:9" x14ac:dyDescent="0.45">
      <c r="A78">
        <v>77</v>
      </c>
      <c r="B78">
        <v>0.83808810499999997</v>
      </c>
      <c r="C78">
        <v>0.54553490100000002</v>
      </c>
      <c r="D78">
        <v>0.81</v>
      </c>
      <c r="E78">
        <v>0.47</v>
      </c>
      <c r="F78" t="s">
        <v>13</v>
      </c>
      <c r="G78" t="s">
        <v>11</v>
      </c>
      <c r="H78">
        <v>0.38</v>
      </c>
      <c r="I78">
        <v>0</v>
      </c>
    </row>
    <row r="79" spans="1:9" x14ac:dyDescent="0.45">
      <c r="A79">
        <v>78</v>
      </c>
      <c r="B79">
        <v>-0.46253829000000002</v>
      </c>
      <c r="C79">
        <v>0.88659930600000003</v>
      </c>
      <c r="D79">
        <v>-0.26</v>
      </c>
      <c r="E79">
        <v>1.18</v>
      </c>
      <c r="F79" t="s">
        <v>8</v>
      </c>
      <c r="G79" t="s">
        <v>11</v>
      </c>
      <c r="H79">
        <v>1.1000000000000001</v>
      </c>
      <c r="I79">
        <v>0</v>
      </c>
    </row>
    <row r="80" spans="1:9" x14ac:dyDescent="0.45">
      <c r="A80">
        <v>79</v>
      </c>
      <c r="B80">
        <v>1.8713187040000001</v>
      </c>
      <c r="C80">
        <v>9.2824480000000004E-3</v>
      </c>
      <c r="D80">
        <v>2.0699999999999998</v>
      </c>
      <c r="E80">
        <v>0.25</v>
      </c>
      <c r="F80" t="s">
        <v>13</v>
      </c>
      <c r="G80" t="s">
        <v>11</v>
      </c>
      <c r="H80">
        <v>0.28999999999999998</v>
      </c>
      <c r="I80">
        <v>1</v>
      </c>
    </row>
    <row r="81" spans="1:9" x14ac:dyDescent="0.45">
      <c r="A81">
        <v>80</v>
      </c>
      <c r="B81">
        <v>0.96794842199999998</v>
      </c>
      <c r="C81">
        <v>-0.49948621599999998</v>
      </c>
      <c r="D81">
        <v>1.22</v>
      </c>
      <c r="E81">
        <v>-0.19</v>
      </c>
      <c r="F81" t="s">
        <v>10</v>
      </c>
      <c r="G81" t="s">
        <v>11</v>
      </c>
      <c r="H81">
        <v>-0.08</v>
      </c>
      <c r="I81">
        <v>1</v>
      </c>
    </row>
    <row r="82" spans="1:9" x14ac:dyDescent="0.45">
      <c r="A82">
        <v>81</v>
      </c>
      <c r="B82">
        <v>1.2225209340000001</v>
      </c>
      <c r="C82">
        <v>-0.47492791200000001</v>
      </c>
      <c r="D82">
        <v>1.07</v>
      </c>
      <c r="E82">
        <v>0.48</v>
      </c>
      <c r="F82" t="s">
        <v>13</v>
      </c>
      <c r="G82" t="s">
        <v>11</v>
      </c>
      <c r="H82">
        <v>0.68</v>
      </c>
      <c r="I82">
        <v>1</v>
      </c>
    </row>
    <row r="83" spans="1:9" x14ac:dyDescent="0.45">
      <c r="A83">
        <v>82</v>
      </c>
      <c r="B83">
        <v>1.67230089</v>
      </c>
      <c r="C83">
        <v>-0.24027799699999999</v>
      </c>
      <c r="D83">
        <v>1.85</v>
      </c>
      <c r="E83">
        <v>-0.53</v>
      </c>
      <c r="F83" t="s">
        <v>8</v>
      </c>
      <c r="G83" t="s">
        <v>12</v>
      </c>
      <c r="H83">
        <v>-0.54</v>
      </c>
      <c r="I83">
        <v>1</v>
      </c>
    </row>
    <row r="84" spans="1:9" x14ac:dyDescent="0.45">
      <c r="A84">
        <v>83</v>
      </c>
      <c r="B84">
        <v>-0.76144595800000003</v>
      </c>
      <c r="C84">
        <v>0.64822839499999996</v>
      </c>
      <c r="D84">
        <v>-0.56999999999999995</v>
      </c>
      <c r="E84">
        <v>1.0900000000000001</v>
      </c>
      <c r="F84" t="s">
        <v>13</v>
      </c>
      <c r="G84" t="s">
        <v>11</v>
      </c>
      <c r="H84">
        <v>1.07</v>
      </c>
      <c r="I84">
        <v>0</v>
      </c>
    </row>
    <row r="85" spans="1:9" x14ac:dyDescent="0.45">
      <c r="A85">
        <v>84</v>
      </c>
      <c r="B85">
        <v>0.76144595800000003</v>
      </c>
      <c r="C85">
        <v>0.64822839499999996</v>
      </c>
      <c r="D85">
        <v>0.77</v>
      </c>
      <c r="E85">
        <v>0.35</v>
      </c>
      <c r="F85" t="s">
        <v>13</v>
      </c>
      <c r="G85" t="s">
        <v>9</v>
      </c>
      <c r="H85">
        <v>0.21</v>
      </c>
      <c r="I85">
        <v>0</v>
      </c>
    </row>
    <row r="86" spans="1:9" x14ac:dyDescent="0.45">
      <c r="A86">
        <v>85</v>
      </c>
      <c r="B86">
        <v>-0.871318704</v>
      </c>
      <c r="C86">
        <v>0.490717552</v>
      </c>
      <c r="D86">
        <v>-0.72</v>
      </c>
      <c r="E86">
        <v>1.04</v>
      </c>
      <c r="F86" t="s">
        <v>13</v>
      </c>
      <c r="G86" t="s">
        <v>9</v>
      </c>
      <c r="H86">
        <v>1.05</v>
      </c>
      <c r="I86">
        <v>0</v>
      </c>
    </row>
    <row r="87" spans="1:9" x14ac:dyDescent="0.45">
      <c r="A87">
        <v>86</v>
      </c>
      <c r="B87">
        <v>1.4625382899999999</v>
      </c>
      <c r="C87">
        <v>-0.38659930599999998</v>
      </c>
      <c r="D87">
        <v>1.81</v>
      </c>
      <c r="E87">
        <v>-0.57999999999999996</v>
      </c>
      <c r="F87" t="s">
        <v>10</v>
      </c>
      <c r="G87" t="s">
        <v>11</v>
      </c>
      <c r="H87">
        <v>-0.55000000000000004</v>
      </c>
      <c r="I87">
        <v>1</v>
      </c>
    </row>
    <row r="88" spans="1:9" x14ac:dyDescent="0.45">
      <c r="A88">
        <v>87</v>
      </c>
      <c r="B88">
        <v>0.518392568</v>
      </c>
      <c r="C88">
        <v>0.85514276300000003</v>
      </c>
      <c r="D88">
        <v>0.62</v>
      </c>
      <c r="E88">
        <v>0.25</v>
      </c>
      <c r="F88" t="s">
        <v>8</v>
      </c>
      <c r="G88" t="s">
        <v>12</v>
      </c>
      <c r="H88">
        <v>0.04</v>
      </c>
      <c r="I88">
        <v>0</v>
      </c>
    </row>
    <row r="89" spans="1:9" x14ac:dyDescent="0.45">
      <c r="A89">
        <v>88</v>
      </c>
      <c r="B89">
        <v>0.98155915699999996</v>
      </c>
      <c r="C89">
        <v>0.191158629</v>
      </c>
      <c r="D89">
        <v>0.97</v>
      </c>
      <c r="E89">
        <v>0.12</v>
      </c>
      <c r="F89" t="s">
        <v>10</v>
      </c>
      <c r="G89" t="s">
        <v>12</v>
      </c>
      <c r="H89">
        <v>0.08</v>
      </c>
      <c r="I89">
        <v>0</v>
      </c>
    </row>
    <row r="90" spans="1:9" x14ac:dyDescent="0.45">
      <c r="A90">
        <v>89</v>
      </c>
      <c r="B90">
        <v>0.28452758700000003</v>
      </c>
      <c r="C90">
        <v>0.95866785300000001</v>
      </c>
      <c r="D90">
        <v>0.87</v>
      </c>
      <c r="E90">
        <v>0.72</v>
      </c>
      <c r="F90" t="s">
        <v>8</v>
      </c>
      <c r="G90" t="s">
        <v>12</v>
      </c>
      <c r="H90">
        <v>0.55000000000000004</v>
      </c>
      <c r="I90">
        <v>0</v>
      </c>
    </row>
    <row r="91" spans="1:9" x14ac:dyDescent="0.45">
      <c r="A91">
        <v>90</v>
      </c>
      <c r="B91">
        <v>9.9031131999999994E-2</v>
      </c>
      <c r="C91">
        <v>6.6116260999999996E-2</v>
      </c>
      <c r="D91">
        <v>0.09</v>
      </c>
      <c r="E91">
        <v>0.38</v>
      </c>
      <c r="F91" t="s">
        <v>8</v>
      </c>
      <c r="G91" t="s">
        <v>11</v>
      </c>
      <c r="H91">
        <v>0.42</v>
      </c>
      <c r="I91">
        <v>1</v>
      </c>
    </row>
    <row r="92" spans="1:9" x14ac:dyDescent="0.45">
      <c r="A92">
        <v>91</v>
      </c>
      <c r="B92">
        <v>1.1595998949999999</v>
      </c>
      <c r="C92">
        <v>-0.48718178299999998</v>
      </c>
      <c r="D92">
        <v>0.99</v>
      </c>
      <c r="E92">
        <v>0.45</v>
      </c>
      <c r="F92" t="s">
        <v>13</v>
      </c>
      <c r="G92" t="s">
        <v>12</v>
      </c>
      <c r="H92">
        <v>0.66</v>
      </c>
      <c r="I92">
        <v>1</v>
      </c>
    </row>
    <row r="93" spans="1:9" x14ac:dyDescent="0.45">
      <c r="A93">
        <v>92</v>
      </c>
      <c r="B93">
        <v>1.4047833430000001</v>
      </c>
      <c r="C93">
        <v>-0.41441262299999998</v>
      </c>
      <c r="D93">
        <v>1.03</v>
      </c>
      <c r="E93">
        <v>-0.04</v>
      </c>
      <c r="F93" t="s">
        <v>13</v>
      </c>
      <c r="G93" t="s">
        <v>11</v>
      </c>
      <c r="H93">
        <v>0.06</v>
      </c>
      <c r="I93">
        <v>1</v>
      </c>
    </row>
    <row r="94" spans="1:9" x14ac:dyDescent="0.45">
      <c r="A94">
        <v>93</v>
      </c>
      <c r="B94">
        <v>0.481607432</v>
      </c>
      <c r="C94">
        <v>-0.35514276299999997</v>
      </c>
      <c r="D94">
        <v>0.38</v>
      </c>
      <c r="E94">
        <v>0.56000000000000005</v>
      </c>
      <c r="F94" t="s">
        <v>8</v>
      </c>
      <c r="G94" t="s">
        <v>9</v>
      </c>
      <c r="H94">
        <v>0.75</v>
      </c>
      <c r="I94">
        <v>1</v>
      </c>
    </row>
    <row r="95" spans="1:9" x14ac:dyDescent="0.45">
      <c r="A95">
        <v>94</v>
      </c>
      <c r="B95">
        <v>7.3083243000000006E-2</v>
      </c>
      <c r="C95">
        <v>0.124732995</v>
      </c>
      <c r="D95">
        <v>0.56999999999999995</v>
      </c>
      <c r="E95">
        <v>-0.15</v>
      </c>
      <c r="F95" t="s">
        <v>8</v>
      </c>
      <c r="G95" t="s">
        <v>11</v>
      </c>
      <c r="H95">
        <v>-0.2</v>
      </c>
      <c r="I95">
        <v>1</v>
      </c>
    </row>
    <row r="96" spans="1:9" x14ac:dyDescent="0.45">
      <c r="A96">
        <v>95</v>
      </c>
      <c r="B96">
        <v>1.838088105</v>
      </c>
      <c r="C96">
        <v>-4.5534901000000003E-2</v>
      </c>
      <c r="D96">
        <v>2.0099999999999998</v>
      </c>
      <c r="E96">
        <v>0.36</v>
      </c>
      <c r="F96" t="s">
        <v>8</v>
      </c>
      <c r="G96" t="s">
        <v>12</v>
      </c>
      <c r="H96">
        <v>0.43</v>
      </c>
      <c r="I96">
        <v>1</v>
      </c>
    </row>
    <row r="97" spans="1:9" x14ac:dyDescent="0.45">
      <c r="A97">
        <v>96</v>
      </c>
      <c r="B97">
        <v>0.23855404199999999</v>
      </c>
      <c r="C97">
        <v>-0.14822839500000001</v>
      </c>
      <c r="D97">
        <v>0.06</v>
      </c>
      <c r="E97">
        <v>0.59</v>
      </c>
      <c r="F97" t="s">
        <v>8</v>
      </c>
      <c r="G97" t="s">
        <v>12</v>
      </c>
      <c r="H97">
        <v>0.72</v>
      </c>
      <c r="I97">
        <v>1</v>
      </c>
    </row>
    <row r="98" spans="1:9" x14ac:dyDescent="0.45">
      <c r="A98">
        <v>97</v>
      </c>
      <c r="B98">
        <v>0.59521665700000004</v>
      </c>
      <c r="C98">
        <v>-0.41441262299999998</v>
      </c>
      <c r="D98">
        <v>0.43</v>
      </c>
      <c r="E98">
        <v>0.48</v>
      </c>
      <c r="F98" t="s">
        <v>8</v>
      </c>
      <c r="G98" t="s">
        <v>12</v>
      </c>
      <c r="H98">
        <v>0.67</v>
      </c>
      <c r="I98">
        <v>1</v>
      </c>
    </row>
    <row r="99" spans="1:9" x14ac:dyDescent="0.45">
      <c r="A99">
        <v>98</v>
      </c>
      <c r="B99">
        <v>0.32769911000000002</v>
      </c>
      <c r="C99">
        <v>-0.24027799699999999</v>
      </c>
      <c r="D99">
        <v>0.38</v>
      </c>
      <c r="E99">
        <v>0.63</v>
      </c>
      <c r="F99" t="s">
        <v>13</v>
      </c>
      <c r="G99" t="s">
        <v>11</v>
      </c>
      <c r="H99">
        <v>0.79</v>
      </c>
      <c r="I99">
        <v>1</v>
      </c>
    </row>
    <row r="100" spans="1:9" x14ac:dyDescent="0.45">
      <c r="A100">
        <v>99</v>
      </c>
      <c r="B100">
        <v>0.92691675699999998</v>
      </c>
      <c r="C100">
        <v>0.37526700499999999</v>
      </c>
      <c r="D100">
        <v>0.89</v>
      </c>
      <c r="E100">
        <v>1.02</v>
      </c>
      <c r="F100" t="s">
        <v>10</v>
      </c>
      <c r="G100" t="s">
        <v>12</v>
      </c>
      <c r="H100">
        <v>1.06</v>
      </c>
      <c r="I100">
        <v>0</v>
      </c>
    </row>
    <row r="101" spans="1:9" x14ac:dyDescent="0.45">
      <c r="A101">
        <v>100</v>
      </c>
      <c r="B101">
        <v>0.967294863</v>
      </c>
      <c r="C101">
        <v>0.25365458400000002</v>
      </c>
      <c r="D101">
        <v>1.39</v>
      </c>
      <c r="E101">
        <v>-0.13</v>
      </c>
      <c r="F101" t="s">
        <v>8</v>
      </c>
      <c r="G101" t="s">
        <v>9</v>
      </c>
      <c r="H101">
        <v>-0.22</v>
      </c>
      <c r="I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analysis_finaldata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cp:lastPrinted>2023-05-05T13:57:25Z</cp:lastPrinted>
  <dcterms:created xsi:type="dcterms:W3CDTF">2023-05-02T14:19:20Z</dcterms:created>
  <dcterms:modified xsi:type="dcterms:W3CDTF">2023-05-05T15:35:47Z</dcterms:modified>
</cp:coreProperties>
</file>