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pkoywk/Library/Mobile Documents/com~apple~CloudDocs/iSchool Classes/MBC638/Week 11 - Hypothesis testing/"/>
    </mc:Choice>
  </mc:AlternateContent>
  <bookViews>
    <workbookView xWindow="0" yWindow="460" windowWidth="25600" windowHeight="15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C42" i="1"/>
  <c r="C41" i="1"/>
  <c r="B39" i="1"/>
  <c r="I14" i="1"/>
  <c r="I13" i="1"/>
  <c r="C14" i="1"/>
  <c r="C32" i="1"/>
  <c r="C13" i="1"/>
  <c r="B2" i="1"/>
</calcChain>
</file>

<file path=xl/sharedStrings.xml><?xml version="1.0" encoding="utf-8"?>
<sst xmlns="http://schemas.openxmlformats.org/spreadsheetml/2006/main" count="69" uniqueCount="49">
  <si>
    <t>alpha</t>
  </si>
  <si>
    <t>95th perc</t>
  </si>
  <si>
    <t>10 years (1)</t>
  </si>
  <si>
    <t>1 year (2)</t>
  </si>
  <si>
    <t>SAMPLES:</t>
  </si>
  <si>
    <t>n</t>
  </si>
  <si>
    <t>xbar</t>
  </si>
  <si>
    <t xml:space="preserve">s </t>
  </si>
  <si>
    <t xml:space="preserve">a) </t>
  </si>
  <si>
    <t>Ha: Mu1&gt;Mu2</t>
  </si>
  <si>
    <t>Ha: Mu1-Mu2&gt;0</t>
  </si>
  <si>
    <t>Ho: Mu1-Mu2≤0</t>
  </si>
  <si>
    <r>
      <t>Ho: Mu1</t>
    </r>
    <r>
      <rPr>
        <b/>
        <sz val="11"/>
        <color theme="1"/>
        <rFont val="Calibri"/>
        <family val="2"/>
      </rPr>
      <t>≤Mu2</t>
    </r>
  </si>
  <si>
    <t xml:space="preserve">Test statistic = </t>
  </si>
  <si>
    <t>pvalue=</t>
  </si>
  <si>
    <t>Reject Ho (pvalue &lt; alpha)</t>
  </si>
  <si>
    <t>Yes, consultants with more experience</t>
  </si>
  <si>
    <t xml:space="preserve">have higher average service ratings </t>
  </si>
  <si>
    <t>(at level alpha=5%).</t>
  </si>
  <si>
    <t>Ha: Mu1&lt;Mu2</t>
  </si>
  <si>
    <r>
      <t>Ho: Mu1</t>
    </r>
    <r>
      <rPr>
        <sz val="11"/>
        <color theme="1"/>
        <rFont val="Calibri"/>
        <family val="2"/>
        <scheme val="minor"/>
      </rPr>
      <t>≥Mu2</t>
    </r>
  </si>
  <si>
    <t>RIGHT-</t>
  </si>
  <si>
    <t>TAILED</t>
  </si>
  <si>
    <t>TEST</t>
  </si>
  <si>
    <t>Test statistic</t>
  </si>
  <si>
    <t>pvalue</t>
  </si>
  <si>
    <t>b)</t>
  </si>
  <si>
    <r>
      <t xml:space="preserve">Ha: Mu1 </t>
    </r>
    <r>
      <rPr>
        <sz val="11"/>
        <color theme="1"/>
        <rFont val="Calibri"/>
        <family val="2"/>
        <scheme val="minor"/>
      </rPr>
      <t>≠Mu2</t>
    </r>
  </si>
  <si>
    <t>Ho: Mu1 = Mu2</t>
  </si>
  <si>
    <t>test statistic</t>
  </si>
  <si>
    <t>pvalue = 2*P(t&gt;|1.992349|)</t>
  </si>
  <si>
    <t>TWO-</t>
  </si>
  <si>
    <t>ALPHA = 0.05</t>
  </si>
  <si>
    <t>Don't reject Ho.</t>
  </si>
  <si>
    <t>NO, insufficient evidence that consultants with more experience</t>
  </si>
  <si>
    <t xml:space="preserve">have different average service rating from those with less experience </t>
  </si>
  <si>
    <t>c)</t>
  </si>
  <si>
    <t>m.e.</t>
  </si>
  <si>
    <t>LL</t>
  </si>
  <si>
    <t>UL</t>
  </si>
  <si>
    <t xml:space="preserve">Zero is in the interval, so inconclusive. </t>
  </si>
  <si>
    <t>(critical value for one-tailed right-tail test)</t>
  </si>
  <si>
    <r>
      <t xml:space="preserve">10 years </t>
    </r>
    <r>
      <rPr>
        <b/>
        <sz val="11"/>
        <color rgb="FFFF0000"/>
        <rFont val="Calibri"/>
        <family val="2"/>
        <scheme val="minor"/>
      </rPr>
      <t>(1)</t>
    </r>
  </si>
  <si>
    <r>
      <t xml:space="preserve">1 year </t>
    </r>
    <r>
      <rPr>
        <b/>
        <sz val="11"/>
        <color rgb="FFFF0000"/>
        <rFont val="Calibri"/>
        <family val="2"/>
        <scheme val="minor"/>
      </rPr>
      <t>(2)</t>
    </r>
  </si>
  <si>
    <r>
      <t xml:space="preserve">10 years </t>
    </r>
    <r>
      <rPr>
        <b/>
        <sz val="11"/>
        <color rgb="FFFF0000"/>
        <rFont val="Calibri"/>
        <family val="2"/>
        <scheme val="minor"/>
      </rPr>
      <t>(2)</t>
    </r>
  </si>
  <si>
    <t>OR:</t>
  </si>
  <si>
    <t>LEFT-</t>
  </si>
  <si>
    <r>
      <t xml:space="preserve">95% </t>
    </r>
    <r>
      <rPr>
        <b/>
        <sz val="11"/>
        <color rgb="FF00B050"/>
        <rFont val="Calibri"/>
        <family val="2"/>
        <scheme val="minor"/>
      </rPr>
      <t xml:space="preserve">confidence interval </t>
    </r>
    <r>
      <rPr>
        <sz val="11"/>
        <color theme="1"/>
        <rFont val="Calibri"/>
        <family val="2"/>
        <scheme val="minor"/>
      </rPr>
      <t>for Mu1-Mu2:</t>
    </r>
  </si>
  <si>
    <r>
      <t>1 year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</si>
</sst>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0" fontId="0" fillId="3" borderId="1" xfId="0" applyFill="1" applyBorder="1"/>
    <xf numFmtId="0" fontId="0" fillId="0" borderId="0" xfId="0" applyFill="1"/>
    <xf numFmtId="0" fontId="0" fillId="4" borderId="6" xfId="0" applyFill="1" applyBorder="1"/>
    <xf numFmtId="0" fontId="5" fillId="0" borderId="0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168519</xdr:colOff>
      <xdr:row>4</xdr:row>
      <xdr:rowOff>14654</xdr:rowOff>
    </xdr:from>
    <xdr:to>
      <xdr:col>5</xdr:col>
      <xdr:colOff>454269</xdr:colOff>
      <xdr:row>6</xdr:row>
      <xdr:rowOff>161193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388577" y="989135"/>
          <a:ext cx="1502019" cy="527539"/>
        </a:xfrm>
        <a:prstGeom prst="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SLIDE 5</a:t>
          </a:r>
        </a:p>
      </xdr:txBody>
    </xdr:sp>
    <xdr:clientData/>
  </xdr:twoCellAnchor>
  <xdr:twoCellAnchor>
    <xdr:from>
      <xdr:col>5</xdr:col>
      <xdr:colOff>131884</xdr:colOff>
      <xdr:row>13</xdr:row>
      <xdr:rowOff>108437</xdr:rowOff>
    </xdr:from>
    <xdr:to>
      <xdr:col>6</xdr:col>
      <xdr:colOff>438149</xdr:colOff>
      <xdr:row>16</xdr:row>
      <xdr:rowOff>64476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3568211" y="2797418"/>
          <a:ext cx="914400" cy="527539"/>
        </a:xfrm>
        <a:prstGeom prst="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or: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0" zoomScale="130" zoomScaleNormal="130" workbookViewId="0">
      <selection activeCell="H26" sqref="H26"/>
    </sheetView>
  </sheetViews>
  <sheetFormatPr baseColWidth="10" defaultColWidth="8.83203125" defaultRowHeight="15" x14ac:dyDescent="0.2"/>
  <cols>
    <col min="1" max="1" width="8.83203125" customWidth="1"/>
    <col min="2" max="2" width="15.33203125" customWidth="1"/>
    <col min="7" max="7" width="8.83203125" style="3"/>
    <col min="8" max="8" width="14.83203125" customWidth="1"/>
    <col min="9" max="9" width="10.6640625" customWidth="1"/>
  </cols>
  <sheetData>
    <row r="1" spans="1:11" x14ac:dyDescent="0.2">
      <c r="A1" t="s">
        <v>0</v>
      </c>
      <c r="B1">
        <v>0.05</v>
      </c>
    </row>
    <row r="2" spans="1:11" s="7" customFormat="1" x14ac:dyDescent="0.2">
      <c r="A2" s="7" t="s">
        <v>1</v>
      </c>
      <c r="B2" s="7">
        <f>_xlfn.NORM.INV(0.95,0,1)</f>
        <v>1.6448536269514715</v>
      </c>
      <c r="C2" s="7" t="s">
        <v>41</v>
      </c>
      <c r="G2" s="8"/>
    </row>
    <row r="3" spans="1:11" s="9" customFormat="1" ht="31.5" customHeight="1" x14ac:dyDescent="0.2">
      <c r="G3" s="10"/>
    </row>
    <row r="5" spans="1:11" x14ac:dyDescent="0.2">
      <c r="A5" s="12"/>
      <c r="B5" s="12" t="s">
        <v>42</v>
      </c>
      <c r="C5" s="12" t="s">
        <v>43</v>
      </c>
      <c r="G5" s="12"/>
      <c r="H5" s="12" t="s">
        <v>48</v>
      </c>
      <c r="I5" s="12" t="s">
        <v>44</v>
      </c>
    </row>
    <row r="6" spans="1:11" x14ac:dyDescent="0.2">
      <c r="A6" s="12" t="s">
        <v>4</v>
      </c>
      <c r="B6" s="12"/>
      <c r="C6" s="12"/>
      <c r="G6" s="12" t="s">
        <v>4</v>
      </c>
      <c r="H6" s="12"/>
      <c r="I6" s="12"/>
    </row>
    <row r="7" spans="1:11" x14ac:dyDescent="0.2">
      <c r="A7" s="12" t="s">
        <v>5</v>
      </c>
      <c r="B7" s="12">
        <v>16</v>
      </c>
      <c r="C7" s="12">
        <v>10</v>
      </c>
      <c r="G7" s="12" t="s">
        <v>5</v>
      </c>
      <c r="H7" s="12">
        <v>10</v>
      </c>
      <c r="I7" s="12">
        <v>16</v>
      </c>
    </row>
    <row r="8" spans="1:11" x14ac:dyDescent="0.2">
      <c r="A8" s="12" t="s">
        <v>6</v>
      </c>
      <c r="B8" s="12">
        <v>6.82</v>
      </c>
      <c r="C8" s="12">
        <v>6.25</v>
      </c>
      <c r="G8" s="12" t="s">
        <v>6</v>
      </c>
      <c r="H8" s="12">
        <v>6.25</v>
      </c>
      <c r="I8" s="12">
        <v>6.82</v>
      </c>
    </row>
    <row r="9" spans="1:11" x14ac:dyDescent="0.2">
      <c r="A9" s="12" t="s">
        <v>7</v>
      </c>
      <c r="B9" s="12">
        <v>0.64</v>
      </c>
      <c r="C9" s="12">
        <v>0.75</v>
      </c>
      <c r="G9" s="12" t="s">
        <v>7</v>
      </c>
      <c r="H9" s="12">
        <v>0.75</v>
      </c>
      <c r="I9" s="12">
        <v>0.64</v>
      </c>
    </row>
    <row r="11" spans="1:11" x14ac:dyDescent="0.2">
      <c r="A11" s="15" t="s">
        <v>8</v>
      </c>
      <c r="B11" s="2" t="s">
        <v>12</v>
      </c>
      <c r="C11" s="2" t="s">
        <v>9</v>
      </c>
      <c r="E11" s="4" t="s">
        <v>21</v>
      </c>
      <c r="F11" s="11"/>
      <c r="G11" s="16" t="s">
        <v>8</v>
      </c>
      <c r="H11" s="1" t="s">
        <v>20</v>
      </c>
      <c r="I11" t="s">
        <v>19</v>
      </c>
      <c r="K11" s="4" t="s">
        <v>46</v>
      </c>
    </row>
    <row r="12" spans="1:11" x14ac:dyDescent="0.2">
      <c r="A12" s="13" t="s">
        <v>45</v>
      </c>
      <c r="B12" t="s">
        <v>11</v>
      </c>
      <c r="C12" t="s">
        <v>10</v>
      </c>
      <c r="E12" s="4" t="s">
        <v>22</v>
      </c>
      <c r="F12" s="11"/>
      <c r="K12" s="4" t="s">
        <v>22</v>
      </c>
    </row>
    <row r="13" spans="1:11" x14ac:dyDescent="0.2">
      <c r="B13" t="s">
        <v>13</v>
      </c>
      <c r="C13">
        <f>(B8-C8)/SQRT(B9^2/B7+C9^2/C7)</f>
        <v>1.9923494478984447</v>
      </c>
      <c r="E13" s="4" t="s">
        <v>23</v>
      </c>
      <c r="F13" s="11"/>
      <c r="H13" t="s">
        <v>24</v>
      </c>
      <c r="I13">
        <f>(H8-I8)/SQRT(H9^2/H7+I9^2/I7)</f>
        <v>-1.9923494478984447</v>
      </c>
      <c r="K13" s="4" t="s">
        <v>23</v>
      </c>
    </row>
    <row r="14" spans="1:11" x14ac:dyDescent="0.2">
      <c r="B14" t="s">
        <v>14</v>
      </c>
      <c r="C14">
        <f>1-_xlfn.T.DIST(C13,B7+C7-2,1)</f>
        <v>2.8912730096846695E-2</v>
      </c>
      <c r="H14" t="s">
        <v>25</v>
      </c>
      <c r="I14">
        <f>_xlfn.T.DIST(I13,H7+I7-2,1)</f>
        <v>2.8912730096846664E-2</v>
      </c>
    </row>
    <row r="15" spans="1:11" x14ac:dyDescent="0.2">
      <c r="B15" t="s">
        <v>0</v>
      </c>
      <c r="C15">
        <v>0.05</v>
      </c>
      <c r="H15" t="s">
        <v>0</v>
      </c>
      <c r="I15">
        <v>0.05</v>
      </c>
    </row>
    <row r="16" spans="1:11" x14ac:dyDescent="0.2">
      <c r="B16" t="s">
        <v>15</v>
      </c>
      <c r="H16" t="s">
        <v>15</v>
      </c>
    </row>
    <row r="17" spans="1:8" x14ac:dyDescent="0.2">
      <c r="B17" s="2" t="s">
        <v>16</v>
      </c>
      <c r="H17" s="2" t="s">
        <v>16</v>
      </c>
    </row>
    <row r="18" spans="1:8" x14ac:dyDescent="0.2">
      <c r="B18" s="2" t="s">
        <v>17</v>
      </c>
      <c r="H18" s="2" t="s">
        <v>17</v>
      </c>
    </row>
    <row r="19" spans="1:8" x14ac:dyDescent="0.2">
      <c r="B19" s="2" t="s">
        <v>18</v>
      </c>
      <c r="H19" s="2" t="s">
        <v>18</v>
      </c>
    </row>
    <row r="22" spans="1:8" s="5" customFormat="1" x14ac:dyDescent="0.2">
      <c r="G22" s="6"/>
    </row>
    <row r="23" spans="1:8" x14ac:dyDescent="0.2">
      <c r="A23" s="12"/>
      <c r="B23" s="12" t="s">
        <v>2</v>
      </c>
      <c r="C23" s="12" t="s">
        <v>3</v>
      </c>
    </row>
    <row r="24" spans="1:8" x14ac:dyDescent="0.2">
      <c r="A24" s="12" t="s">
        <v>4</v>
      </c>
      <c r="B24" s="12"/>
      <c r="C24" s="12"/>
    </row>
    <row r="25" spans="1:8" x14ac:dyDescent="0.2">
      <c r="A25" s="12" t="s">
        <v>5</v>
      </c>
      <c r="B25" s="12">
        <v>16</v>
      </c>
      <c r="C25" s="12">
        <v>10</v>
      </c>
    </row>
    <row r="26" spans="1:8" x14ac:dyDescent="0.2">
      <c r="A26" s="12" t="s">
        <v>6</v>
      </c>
      <c r="B26" s="12">
        <v>6.82</v>
      </c>
      <c r="C26" s="12">
        <v>6.25</v>
      </c>
      <c r="H26">
        <f>(1-_xlfn.T.DIST(4.12,4868,1))*2</f>
        <v>3.8516361122287179E-5</v>
      </c>
    </row>
    <row r="27" spans="1:8" x14ac:dyDescent="0.2">
      <c r="A27" s="12" t="s">
        <v>7</v>
      </c>
      <c r="B27" s="12">
        <v>0.64</v>
      </c>
      <c r="C27" s="12">
        <v>0.75</v>
      </c>
    </row>
    <row r="29" spans="1:8" x14ac:dyDescent="0.2">
      <c r="A29" s="15" t="s">
        <v>26</v>
      </c>
      <c r="B29" t="s">
        <v>28</v>
      </c>
      <c r="C29" s="1" t="s">
        <v>27</v>
      </c>
      <c r="E29" s="4" t="s">
        <v>31</v>
      </c>
    </row>
    <row r="30" spans="1:8" x14ac:dyDescent="0.2">
      <c r="B30" t="s">
        <v>29</v>
      </c>
      <c r="C30">
        <v>1.9923494478984447</v>
      </c>
      <c r="E30" s="4" t="s">
        <v>22</v>
      </c>
    </row>
    <row r="31" spans="1:8" x14ac:dyDescent="0.2">
      <c r="B31" t="s">
        <v>30</v>
      </c>
      <c r="E31" s="4" t="s">
        <v>23</v>
      </c>
    </row>
    <row r="32" spans="1:8" x14ac:dyDescent="0.2">
      <c r="C32">
        <f>2*C14</f>
        <v>5.782546019369339E-2</v>
      </c>
    </row>
    <row r="33" spans="1:7" x14ac:dyDescent="0.2">
      <c r="B33" t="s">
        <v>32</v>
      </c>
      <c r="C33" t="s">
        <v>33</v>
      </c>
    </row>
    <row r="34" spans="1:7" x14ac:dyDescent="0.2">
      <c r="B34" s="2" t="s">
        <v>34</v>
      </c>
    </row>
    <row r="35" spans="1:7" x14ac:dyDescent="0.2">
      <c r="B35" s="2" t="s">
        <v>35</v>
      </c>
    </row>
    <row r="36" spans="1:7" x14ac:dyDescent="0.2">
      <c r="B36" s="2" t="s">
        <v>18</v>
      </c>
    </row>
    <row r="37" spans="1:7" s="17" customFormat="1" x14ac:dyDescent="0.2">
      <c r="A37"/>
      <c r="B37"/>
      <c r="C37"/>
      <c r="D37"/>
      <c r="E37"/>
      <c r="F37"/>
      <c r="G37" s="3"/>
    </row>
    <row r="38" spans="1:7" s="17" customFormat="1" x14ac:dyDescent="0.2">
      <c r="A38" s="14" t="s">
        <v>36</v>
      </c>
      <c r="B38" s="5" t="s">
        <v>47</v>
      </c>
      <c r="C38" s="5"/>
      <c r="D38" s="5"/>
      <c r="E38" s="5"/>
      <c r="F38" s="5"/>
      <c r="G38" s="3"/>
    </row>
    <row r="39" spans="1:7" x14ac:dyDescent="0.2">
      <c r="B39">
        <f>_xlfn.T.INV(0.975,24)*SQRT(B27^2/B25+C27^2/C25)</f>
        <v>0.59046980004882177</v>
      </c>
      <c r="C39" t="s">
        <v>37</v>
      </c>
    </row>
    <row r="41" spans="1:7" x14ac:dyDescent="0.2">
      <c r="B41" t="s">
        <v>38</v>
      </c>
      <c r="C41">
        <f>B26-C26-B39</f>
        <v>-2.0469800048821485E-2</v>
      </c>
    </row>
    <row r="42" spans="1:7" x14ac:dyDescent="0.2">
      <c r="B42" t="s">
        <v>39</v>
      </c>
      <c r="C42">
        <f>B26-C26+B39</f>
        <v>1.1604698000488221</v>
      </c>
    </row>
    <row r="43" spans="1:7" x14ac:dyDescent="0.2">
      <c r="B43" s="2" t="s">
        <v>40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Microsoft Office User</cp:lastModifiedBy>
  <dcterms:created xsi:type="dcterms:W3CDTF">2017-11-13T16:13:38Z</dcterms:created>
  <dcterms:modified xsi:type="dcterms:W3CDTF">2018-01-08T05:02:30Z</dcterms:modified>
</cp:coreProperties>
</file>